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<sst xmlns="http://schemas.openxmlformats.org/spreadsheetml/2006/main" count="1770" uniqueCount="436">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</sst>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\ _€_-;\-* #,##0.00\ _€_-;_-* \-??\ _€_-;_-@_-"/>
    <numFmt numFmtId="166" formatCode="0.000000"/>
    <numFmt numFmtId="167" formatCode="0"/>
    <numFmt numFmtId="168" formatCode="0.00000000"/>
    <numFmt numFmtId="169" formatCode="#,##0.000000"/>
    <numFmt numFmtId="170" formatCode="#,##0.00000000"/>
    <numFmt numFmtId="171" formatCode="0.0000"/>
    <numFmt numFmtId="172" formatCode="0.00000"/>
    <numFmt numFmtId="173" formatCode="0.000"/>
    <numFmt numFmtId="174" formatCode="0%"/>
    <numFmt numFmtId="175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346688696131"/>
          <c:y val="0.05087419482056"/>
          <c:w val="0.842695855707008"/>
          <c:h val="0.76179834363086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7.47927044266826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4361000"/>
        <c:axId val="75762589"/>
      </c:lineChart>
      <c:catAx>
        <c:axId val="843610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762589"/>
        <c:crosses val="autoZero"/>
        <c:auto val="1"/>
        <c:lblAlgn val="ctr"/>
        <c:lblOffset val="100"/>
      </c:catAx>
      <c:valAx>
        <c:axId val="7576258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61000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83366486042"/>
          <c:y val="0.0509315105213778"/>
          <c:w val="0.856780300432128"/>
          <c:h val="0.77858195952285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9579188"/>
        <c:axId val="60360231"/>
      </c:lineChart>
      <c:catAx>
        <c:axId val="89579188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360231"/>
        <c:crosses val="autoZero"/>
        <c:auto val="1"/>
        <c:lblAlgn val="ctr"/>
        <c:lblOffset val="100"/>
      </c:catAx>
      <c:valAx>
        <c:axId val="60360231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579188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16117115885"/>
          <c:y val="0.0509794073329985"/>
          <c:w val="0.851005609522506"/>
          <c:h val="0.77209944751381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5.81572158257837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5.60924754011655</c:v>
                </c:pt>
                <c:pt idx="17">
                  <c:v>5.71466640464506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25822"/>
        <c:axId val="67450915"/>
      </c:lineChart>
      <c:catAx>
        <c:axId val="5652582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450915"/>
        <c:crosses val="autoZero"/>
        <c:auto val="1"/>
        <c:lblAlgn val="ctr"/>
        <c:lblOffset val="100"/>
      </c:catAx>
      <c:valAx>
        <c:axId val="6745091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2496921603503"/>
              <c:y val="0.32358111501757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25822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82975512724"/>
          <c:y val="0.0509096037230292"/>
          <c:w val="0.850949996570409"/>
          <c:h val="0.73586236073896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23224"/>
        <c:axId val="34626116"/>
      </c:lineChart>
      <c:catAx>
        <c:axId val="1082322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26116"/>
        <c:crosses val="autoZero"/>
        <c:auto val="1"/>
        <c:lblAlgn val="ctr"/>
        <c:lblOffset val="100"/>
      </c:catAx>
      <c:valAx>
        <c:axId val="34626116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7650730502778"/>
              <c:y val="0.32364969679875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823224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8014090709"/>
          <c:y val="0.0509894811909431"/>
          <c:w val="0.854469396741524"/>
          <c:h val="0.719914423248351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2110491"/>
        <c:axId val="68494558"/>
      </c:lineChart>
      <c:catAx>
        <c:axId val="7211049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94558"/>
        <c:crosses val="autoZero"/>
        <c:auto val="1"/>
        <c:lblAlgn val="ctr"/>
        <c:lblOffset val="100"/>
      </c:catAx>
      <c:valAx>
        <c:axId val="68494558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8568912373404"/>
              <c:y val="0.32340880727402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10491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8014090709"/>
          <c:y val="0.0509898020395921"/>
          <c:w val="0.850946719506825"/>
          <c:h val="0.77204559088182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4505360"/>
        <c:axId val="5258301"/>
      </c:lineChart>
      <c:catAx>
        <c:axId val="5450536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58301"/>
        <c:crosses val="autoZero"/>
        <c:auto val="1"/>
        <c:lblAlgn val="ctr"/>
        <c:lblOffset val="100"/>
      </c:catAx>
      <c:valAx>
        <c:axId val="5258301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8568912373404"/>
              <c:y val="0.32363527294541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50536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16117115885"/>
          <c:y val="0.0509794073329985"/>
          <c:w val="0.851005609522506"/>
          <c:h val="0.77209944751381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0.973962917052125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0.918197527299431</c:v>
                </c:pt>
                <c:pt idx="10">
                  <c:v>1.11053076668088</c:v>
                </c:pt>
                <c:pt idx="11">
                  <c:v>0.973103771215736</c:v>
                </c:pt>
                <c:pt idx="12">
                  <c:v>0.904390273483161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5.4956777029156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0.931342891669436</c:v>
                </c:pt>
                <c:pt idx="4">
                  <c:v>0.976262405277666</c:v>
                </c:pt>
                <c:pt idx="5">
                  <c:v>1.0211819188859</c:v>
                </c:pt>
                <c:pt idx="6">
                  <c:v>1.45303739777222</c:v>
                </c:pt>
                <c:pt idx="7">
                  <c:v>1.66896513721538</c:v>
                </c:pt>
                <c:pt idx="8">
                  <c:v>1.88489287665855</c:v>
                </c:pt>
                <c:pt idx="9">
                  <c:v>1.62081153665786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1.67735406760152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7391660"/>
        <c:axId val="77179475"/>
      </c:lineChart>
      <c:catAx>
        <c:axId val="2739166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79475"/>
        <c:crosses val="autoZero"/>
        <c:auto val="1"/>
        <c:lblAlgn val="ctr"/>
        <c:lblOffset val="100"/>
      </c:catAx>
      <c:valAx>
        <c:axId val="77179475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2496921603503"/>
              <c:y val="0.32358111501757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91660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82975512724"/>
          <c:y val="0.0509096037230292"/>
          <c:w val="0.850949996570409"/>
          <c:h val="0.73586236073896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8711372"/>
        <c:axId val="4043093"/>
      </c:lineChart>
      <c:catAx>
        <c:axId val="8871137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43093"/>
        <c:crosses val="autoZero"/>
        <c:auto val="1"/>
        <c:lblAlgn val="ctr"/>
        <c:lblOffset val="100"/>
      </c:catAx>
      <c:valAx>
        <c:axId val="404309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7650730502778"/>
              <c:y val="0.32364969679875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711372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295200</xdr:colOff>
      <xdr:row>27</xdr:row>
      <xdr:rowOff>152280</xdr:rowOff>
    </xdr:to>
    <xdr:graphicFrame>
      <xdr:nvGraphicFramePr>
        <xdr:cNvPr id="0" name="Gráfico 2"/>
        <xdr:cNvGraphicFramePr/>
      </xdr:nvGraphicFramePr>
      <xdr:xfrm>
        <a:off x="95400" y="2814480"/>
        <a:ext cx="522900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628560</xdr:colOff>
      <xdr:row>27</xdr:row>
      <xdr:rowOff>85680</xdr:rowOff>
    </xdr:to>
    <xdr:graphicFrame>
      <xdr:nvGraphicFramePr>
        <xdr:cNvPr id="1" name="Gráfico 3"/>
        <xdr:cNvGraphicFramePr/>
      </xdr:nvGraphicFramePr>
      <xdr:xfrm>
        <a:off x="5438880" y="2800440"/>
        <a:ext cx="524808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252000</xdr:colOff>
      <xdr:row>50</xdr:row>
      <xdr:rowOff>75600</xdr:rowOff>
    </xdr:to>
    <xdr:graphicFrame>
      <xdr:nvGraphicFramePr>
        <xdr:cNvPr id="2" name="Gráfico 4"/>
        <xdr:cNvGraphicFramePr/>
      </xdr:nvGraphicFramePr>
      <xdr:xfrm>
        <a:off x="8400960" y="7210080"/>
        <a:ext cx="526212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257040</xdr:colOff>
      <xdr:row>63</xdr:row>
      <xdr:rowOff>56880</xdr:rowOff>
    </xdr:to>
    <xdr:graphicFrame>
      <xdr:nvGraphicFramePr>
        <xdr:cNvPr id="3" name="Gráfico 5"/>
        <xdr:cNvGraphicFramePr/>
      </xdr:nvGraphicFramePr>
      <xdr:xfrm>
        <a:off x="8420040" y="10105920"/>
        <a:ext cx="5248080" cy="25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142560</xdr:colOff>
      <xdr:row>97</xdr:row>
      <xdr:rowOff>28080</xdr:rowOff>
    </xdr:to>
    <xdr:graphicFrame>
      <xdr:nvGraphicFramePr>
        <xdr:cNvPr id="4" name="Gráfico 6"/>
        <xdr:cNvGraphicFramePr/>
      </xdr:nvGraphicFramePr>
      <xdr:xfrm>
        <a:off x="266760" y="17411400"/>
        <a:ext cx="4905000" cy="20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142560</xdr:colOff>
      <xdr:row>109</xdr:row>
      <xdr:rowOff>28080</xdr:rowOff>
    </xdr:to>
    <xdr:graphicFrame>
      <xdr:nvGraphicFramePr>
        <xdr:cNvPr id="5" name="Gráfico 7"/>
        <xdr:cNvGraphicFramePr/>
      </xdr:nvGraphicFramePr>
      <xdr:xfrm>
        <a:off x="266760" y="19430640"/>
        <a:ext cx="490500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651960</xdr:colOff>
      <xdr:row>125</xdr:row>
      <xdr:rowOff>190080</xdr:rowOff>
    </xdr:to>
    <xdr:graphicFrame>
      <xdr:nvGraphicFramePr>
        <xdr:cNvPr id="6" name="Gráfico 10"/>
        <xdr:cNvGraphicFramePr/>
      </xdr:nvGraphicFramePr>
      <xdr:xfrm>
        <a:off x="8800920" y="22326480"/>
        <a:ext cx="526212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647640</xdr:colOff>
      <xdr:row>138</xdr:row>
      <xdr:rowOff>171000</xdr:rowOff>
    </xdr:to>
    <xdr:graphicFrame>
      <xdr:nvGraphicFramePr>
        <xdr:cNvPr id="7" name="Gráfico 13"/>
        <xdr:cNvGraphicFramePr/>
      </xdr:nvGraphicFramePr>
      <xdr:xfrm>
        <a:off x="8810640" y="25221960"/>
        <a:ext cx="5248080" cy="25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1.9348837209302"/>
    <col collapsed="false" hidden="false" max="2" min="2" style="0" width="12.6744186046512"/>
    <col collapsed="false" hidden="false" max="3" min="3" style="0" width="11.693023255814"/>
    <col collapsed="false" hidden="false" max="9" min="4" style="0" width="10.8279069767442"/>
    <col collapsed="false" hidden="false" max="10" min="10" style="0" width="11.5674418604651"/>
    <col collapsed="false" hidden="false" max="1025" min="11" style="0" width="10.8279069767442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6.5" hidden="false" customHeight="false" outlineLevel="0" collapsed="false">
      <c r="A2" s="0" t="n">
        <v>750.063203931455</v>
      </c>
      <c r="B2" s="6" t="n">
        <v>49.7734552069522</v>
      </c>
      <c r="C2" s="6" t="n">
        <v>89.983122258957</v>
      </c>
      <c r="D2" s="7" t="n">
        <f aca="false">A2-L$2</f>
        <v>0.0632039314549502</v>
      </c>
      <c r="E2" s="7" t="n">
        <f aca="false">B2-M$2</f>
        <v>-0.2265447930478</v>
      </c>
      <c r="F2" s="7" t="n">
        <f aca="false">C2-N$2</f>
        <v>-0.0168777410430039</v>
      </c>
      <c r="G2" s="7" t="n">
        <f aca="false">360-F2</f>
        <v>360.016877741043</v>
      </c>
      <c r="H2" s="8" t="n">
        <f aca="false">IF(ABS(D2)&lt;10,ABS(D2),"")</f>
        <v>0.0632039314549502</v>
      </c>
      <c r="I2" s="9" t="n">
        <f aca="false">IF(ABS(E2)&lt;10,ABS(E2),"")</f>
        <v>0.2265447930478</v>
      </c>
      <c r="J2" s="10" t="n">
        <f aca="false">ABS(MIN(F2:G2))</f>
        <v>0.0168777410430039</v>
      </c>
      <c r="L2" s="11" t="n">
        <v>750</v>
      </c>
      <c r="M2" s="11" t="n">
        <v>50</v>
      </c>
      <c r="N2" s="11" t="n">
        <v>90</v>
      </c>
    </row>
    <row r="3" customFormat="false" ht="15.75" hidden="false" customHeight="false" outlineLevel="0" collapsed="false">
      <c r="A3" s="7" t="n">
        <v>750.082240727127</v>
      </c>
      <c r="B3" s="12" t="n">
        <v>49.7920338841945</v>
      </c>
      <c r="C3" s="13" t="n">
        <v>90.0170530391102</v>
      </c>
      <c r="D3" s="7" t="n">
        <f aca="false">A3-L$2</f>
        <v>0.0822407271269867</v>
      </c>
      <c r="E3" s="7" t="n">
        <f aca="false">B3-M$2</f>
        <v>-0.207966115805497</v>
      </c>
      <c r="F3" s="7" t="n">
        <f aca="false">C3-N$2</f>
        <v>0.0170530391101948</v>
      </c>
      <c r="G3" s="7" t="n">
        <f aca="false">360-F3</f>
        <v>359.98294696089</v>
      </c>
      <c r="H3" s="14" t="n">
        <f aca="false">IF(ABS(D3)&lt;10,ABS(D3),"")</f>
        <v>0.0822407271269867</v>
      </c>
      <c r="I3" s="7" t="n">
        <f aca="false">IF(ABS(E3)&lt;10,ABS(E3),"")</f>
        <v>0.207966115805497</v>
      </c>
      <c r="J3" s="10" t="n">
        <f aca="false">ABS(MIN(F3:G3))</f>
        <v>0.0170530391101948</v>
      </c>
    </row>
    <row r="4" customFormat="false" ht="15.75" hidden="false" customHeight="false" outlineLevel="0" collapsed="false">
      <c r="A4" s="7" t="n">
        <v>750.025903376945</v>
      </c>
      <c r="B4" s="12" t="n">
        <v>49.7346483796138</v>
      </c>
      <c r="C4" s="13" t="n">
        <v>89.9835637436061</v>
      </c>
      <c r="D4" s="7" t="n">
        <f aca="false">A4-L$2</f>
        <v>0.0259033769450525</v>
      </c>
      <c r="E4" s="7" t="n">
        <f aca="false">B4-M$2</f>
        <v>-0.265351620386198</v>
      </c>
      <c r="F4" s="7" t="n">
        <f aca="false">C4-N$2</f>
        <v>-0.0164362563939022</v>
      </c>
      <c r="G4" s="7" t="n">
        <f aca="false">360-F4</f>
        <v>360.016436256394</v>
      </c>
      <c r="H4" s="14" t="n">
        <f aca="false">IF(ABS(D4)&lt;10,ABS(D4),"")</f>
        <v>0.0259033769450525</v>
      </c>
      <c r="I4" s="7" t="n">
        <f aca="false">IF(ABS(E4)&lt;10,ABS(E4),"")</f>
        <v>0.265351620386198</v>
      </c>
      <c r="J4" s="10" t="n">
        <f aca="false">ABS(MIN(F4:G4))</f>
        <v>0.0164362563939022</v>
      </c>
    </row>
    <row r="5" customFormat="false" ht="15.75" hidden="false" customHeight="false" outlineLevel="0" collapsed="false">
      <c r="A5" s="7" t="n">
        <v>750.071617735475</v>
      </c>
      <c r="B5" s="12" t="n">
        <v>49.7410934795358</v>
      </c>
      <c r="C5" s="13" t="n">
        <v>90.0415339733728</v>
      </c>
      <c r="D5" s="7" t="n">
        <f aca="false">A5-L$2</f>
        <v>0.0716177354750016</v>
      </c>
      <c r="E5" s="7" t="n">
        <f aca="false">B5-M$2</f>
        <v>-0.258906520464201</v>
      </c>
      <c r="F5" s="7" t="n">
        <f aca="false">C5-N$2</f>
        <v>0.0415339733727933</v>
      </c>
      <c r="G5" s="7" t="n">
        <f aca="false">360-F5</f>
        <v>359.958466026627</v>
      </c>
      <c r="H5" s="14" t="n">
        <f aca="false">IF(ABS(D5)&lt;10,ABS(D5),"")</f>
        <v>0.0716177354750016</v>
      </c>
      <c r="I5" s="7" t="n">
        <f aca="false">IF(ABS(E5)&lt;10,ABS(E5),"")</f>
        <v>0.258906520464201</v>
      </c>
      <c r="J5" s="10" t="n">
        <f aca="false">ABS(MIN(F5:G5))</f>
        <v>0.0415339733727933</v>
      </c>
    </row>
    <row r="6" customFormat="false" ht="15.75" hidden="false" customHeight="false" outlineLevel="0" collapsed="false">
      <c r="A6" s="7" t="n">
        <v>750.031577680139</v>
      </c>
      <c r="B6" s="12" t="n">
        <v>49.7965571343239</v>
      </c>
      <c r="C6" s="13" t="n">
        <v>89.9156566494351</v>
      </c>
      <c r="D6" s="7" t="n">
        <f aca="false">A6-L$2</f>
        <v>0.0315776801389802</v>
      </c>
      <c r="E6" s="7" t="n">
        <f aca="false">B6-M$2</f>
        <v>-0.203442865676102</v>
      </c>
      <c r="F6" s="7" t="n">
        <f aca="false">C6-N$2</f>
        <v>-0.0843433505648932</v>
      </c>
      <c r="G6" s="7" t="n">
        <f aca="false">360-F6</f>
        <v>360.084343350565</v>
      </c>
      <c r="H6" s="14" t="n">
        <f aca="false">IF(ABS(D6)&lt;10,ABS(D6),"")</f>
        <v>0.0315776801389802</v>
      </c>
      <c r="I6" s="7" t="n">
        <f aca="false">IF(ABS(E6)&lt;10,ABS(E6),"")</f>
        <v>0.203442865676102</v>
      </c>
      <c r="J6" s="10" t="n">
        <f aca="false">ABS(MIN(F6:G6))</f>
        <v>0.0843433505648932</v>
      </c>
    </row>
    <row r="7" customFormat="false" ht="15.75" hidden="false" customHeight="false" outlineLevel="0" collapsed="false">
      <c r="A7" s="7" t="n">
        <v>750.011993156314</v>
      </c>
      <c r="B7" s="12" t="n">
        <v>49.7560805716099</v>
      </c>
      <c r="C7" s="13" t="n">
        <v>90.0034835530692</v>
      </c>
      <c r="D7" s="7" t="n">
        <f aca="false">A7-L$2</f>
        <v>0.0119931563140199</v>
      </c>
      <c r="E7" s="7" t="n">
        <f aca="false">B7-M$2</f>
        <v>-0.2439194283901</v>
      </c>
      <c r="F7" s="7" t="n">
        <f aca="false">C7-N$2</f>
        <v>0.00348355306920212</v>
      </c>
      <c r="G7" s="7" t="n">
        <f aca="false">360-F7</f>
        <v>359.996516446931</v>
      </c>
      <c r="H7" s="14" t="n">
        <f aca="false">IF(ABS(D7)&lt;10,ABS(D7),"")</f>
        <v>0.0119931563140199</v>
      </c>
      <c r="I7" s="7" t="n">
        <f aca="false">IF(ABS(E7)&lt;10,ABS(E7),"")</f>
        <v>0.2439194283901</v>
      </c>
      <c r="J7" s="10" t="n">
        <f aca="false">ABS(MIN(F7:G7))</f>
        <v>0.00348355306920212</v>
      </c>
    </row>
    <row r="8" customFormat="false" ht="15.75" hidden="false" customHeight="false" outlineLevel="0" collapsed="false">
      <c r="A8" s="7" t="n">
        <v>750.065706634306</v>
      </c>
      <c r="B8" s="12" t="n">
        <v>49.7653652843787</v>
      </c>
      <c r="C8" s="13" t="n">
        <v>90.0434570038211</v>
      </c>
      <c r="D8" s="7" t="n">
        <f aca="false">A8-L$2</f>
        <v>0.0657066343060251</v>
      </c>
      <c r="E8" s="7" t="n">
        <f aca="false">B8-M$2</f>
        <v>-0.234634715621297</v>
      </c>
      <c r="F8" s="7" t="n">
        <f aca="false">C8-N$2</f>
        <v>0.0434570038211035</v>
      </c>
      <c r="G8" s="7" t="n">
        <f aca="false">360-F8</f>
        <v>359.956542996179</v>
      </c>
      <c r="H8" s="14" t="n">
        <f aca="false">IF(ABS(D8)&lt;10,ABS(D8),"")</f>
        <v>0.0657066343060251</v>
      </c>
      <c r="I8" s="7" t="n">
        <f aca="false">IF(ABS(E8)&lt;10,ABS(E8),"")</f>
        <v>0.234634715621297</v>
      </c>
      <c r="J8" s="10" t="n">
        <f aca="false">ABS(MIN(F8:G8))</f>
        <v>0.0434570038211035</v>
      </c>
    </row>
    <row r="9" customFormat="false" ht="15.75" hidden="false" customHeight="false" outlineLevel="0" collapsed="false">
      <c r="A9" s="7" t="n">
        <v>750.022769223992</v>
      </c>
      <c r="B9" s="12" t="n">
        <v>49.7689237205149</v>
      </c>
      <c r="C9" s="13" t="n">
        <v>89.9633884628637</v>
      </c>
      <c r="D9" s="7" t="n">
        <f aca="false">A9-L$2</f>
        <v>0.0227692239919861</v>
      </c>
      <c r="E9" s="7" t="n">
        <f aca="false">B9-M$2</f>
        <v>-0.231076279485102</v>
      </c>
      <c r="F9" s="7" t="n">
        <f aca="false">C9-N$2</f>
        <v>-0.0366115371362952</v>
      </c>
      <c r="G9" s="7" t="n">
        <f aca="false">360-F9</f>
        <v>360.036611537136</v>
      </c>
      <c r="H9" s="14" t="n">
        <f aca="false">IF(ABS(D9)&lt;10,ABS(D9),"")</f>
        <v>0.0227692239919861</v>
      </c>
      <c r="I9" s="7" t="n">
        <f aca="false">IF(ABS(E9)&lt;10,ABS(E9),"")</f>
        <v>0.231076279485102</v>
      </c>
      <c r="J9" s="10" t="n">
        <f aca="false">ABS(MIN(F9:G9))</f>
        <v>0.0366115371362952</v>
      </c>
    </row>
    <row r="10" customFormat="false" ht="15.75" hidden="false" customHeight="false" outlineLevel="0" collapsed="false">
      <c r="A10" s="7" t="n">
        <v>750.079141450612</v>
      </c>
      <c r="B10" s="12" t="n">
        <v>49.8802482457973</v>
      </c>
      <c r="C10" s="13" t="n">
        <v>90.0771096541745</v>
      </c>
      <c r="D10" s="7" t="n">
        <f aca="false">A10-L$2</f>
        <v>0.0791414506120418</v>
      </c>
      <c r="E10" s="7" t="n">
        <f aca="false">B10-M$2</f>
        <v>-0.119751754202703</v>
      </c>
      <c r="F10" s="7" t="n">
        <f aca="false">C10-N$2</f>
        <v>0.0771096541745067</v>
      </c>
      <c r="G10" s="7" t="n">
        <f aca="false">360-F10</f>
        <v>359.922890345826</v>
      </c>
      <c r="H10" s="14" t="n">
        <f aca="false">IF(ABS(D10)&lt;10,ABS(D10),"")</f>
        <v>0.0791414506120418</v>
      </c>
      <c r="I10" s="7" t="n">
        <f aca="false">IF(ABS(E10)&lt;10,ABS(E10),"")</f>
        <v>0.119751754202703</v>
      </c>
      <c r="J10" s="10" t="n">
        <f aca="false">ABS(MIN(F10:G10))</f>
        <v>0.0771096541745067</v>
      </c>
    </row>
    <row r="11" customFormat="false" ht="15.75" hidden="false" customHeight="false" outlineLevel="0" collapsed="false">
      <c r="A11" s="7" t="n">
        <v>750.049144098917</v>
      </c>
      <c r="B11" s="12" t="n">
        <v>49.7348941246276</v>
      </c>
      <c r="C11" s="13" t="n">
        <v>90.0418376974503</v>
      </c>
      <c r="D11" s="7" t="n">
        <f aca="false">A11-L$2</f>
        <v>0.0491440989170542</v>
      </c>
      <c r="E11" s="7" t="n">
        <f aca="false">B11-M$2</f>
        <v>-0.265105875372399</v>
      </c>
      <c r="F11" s="7" t="n">
        <f aca="false">C11-N$2</f>
        <v>0.0418376974503047</v>
      </c>
      <c r="G11" s="7" t="n">
        <f aca="false">360-F11</f>
        <v>359.95816230255</v>
      </c>
      <c r="H11" s="14" t="n">
        <f aca="false">IF(ABS(D11)&lt;10,ABS(D11),"")</f>
        <v>0.0491440989170542</v>
      </c>
      <c r="I11" s="7" t="n">
        <f aca="false">IF(ABS(E11)&lt;10,ABS(E11),"")</f>
        <v>0.265105875372399</v>
      </c>
      <c r="J11" s="10" t="n">
        <f aca="false">ABS(MIN(F11:G11))</f>
        <v>0.0418376974503047</v>
      </c>
    </row>
    <row r="12" customFormat="false" ht="15.75" hidden="false" customHeight="false" outlineLevel="0" collapsed="false">
      <c r="A12" s="7" t="n">
        <v>750.033511157554</v>
      </c>
      <c r="B12" s="12" t="n">
        <v>49.7949309350634</v>
      </c>
      <c r="C12" s="13" t="n">
        <v>89.9502381440049</v>
      </c>
      <c r="D12" s="7" t="n">
        <f aca="false">A12-L$2</f>
        <v>0.0335111575540168</v>
      </c>
      <c r="E12" s="7" t="n">
        <f aca="false">B12-M$2</f>
        <v>-0.205069064936602</v>
      </c>
      <c r="F12" s="7" t="n">
        <f aca="false">C12-N$2</f>
        <v>-0.0497618559951007</v>
      </c>
      <c r="G12" s="7" t="n">
        <f aca="false">360-F12</f>
        <v>360.049761855995</v>
      </c>
      <c r="H12" s="14" t="n">
        <f aca="false">IF(ABS(D12)&lt;10,ABS(D12),"")</f>
        <v>0.0335111575540168</v>
      </c>
      <c r="I12" s="7" t="n">
        <f aca="false">IF(ABS(E12)&lt;10,ABS(E12),"")</f>
        <v>0.205069064936602</v>
      </c>
      <c r="J12" s="10" t="n">
        <f aca="false">ABS(MIN(F12:G12))</f>
        <v>0.0497618559951007</v>
      </c>
    </row>
    <row r="13" customFormat="false" ht="15.75" hidden="false" customHeight="false" outlineLevel="0" collapsed="false">
      <c r="A13" s="7" t="n">
        <v>750.014648452246</v>
      </c>
      <c r="B13" s="12" t="n">
        <v>49.8797048798858</v>
      </c>
      <c r="C13" s="13" t="n">
        <v>89.9329898001601</v>
      </c>
      <c r="D13" s="7" t="n">
        <f aca="false">A13-L$2</f>
        <v>0.0146484522459787</v>
      </c>
      <c r="E13" s="7" t="n">
        <f aca="false">B13-M$2</f>
        <v>-0.1202951201142</v>
      </c>
      <c r="F13" s="7" t="n">
        <f aca="false">C13-N$2</f>
        <v>-0.0670101998398991</v>
      </c>
      <c r="G13" s="7" t="n">
        <f aca="false">360-F13</f>
        <v>360.06701019984</v>
      </c>
      <c r="H13" s="14" t="n">
        <f aca="false">IF(ABS(D13)&lt;10,ABS(D13),"")</f>
        <v>0.0146484522459787</v>
      </c>
      <c r="I13" s="7" t="n">
        <f aca="false">IF(ABS(E13)&lt;10,ABS(E13),"")</f>
        <v>0.1202951201142</v>
      </c>
      <c r="J13" s="10" t="n">
        <f aca="false">ABS(MIN(F13:G13))</f>
        <v>0.0670101998398991</v>
      </c>
    </row>
    <row r="14" customFormat="false" ht="15.75" hidden="false" customHeight="false" outlineLevel="0" collapsed="false">
      <c r="A14" s="7" t="n">
        <v>750.049164371603</v>
      </c>
      <c r="B14" s="12" t="n">
        <v>49.7512915742352</v>
      </c>
      <c r="C14" s="13" t="n">
        <v>89.9561020638562</v>
      </c>
      <c r="D14" s="7" t="n">
        <f aca="false">A14-L$2</f>
        <v>0.0491643716029557</v>
      </c>
      <c r="E14" s="7" t="n">
        <f aca="false">B14-M$2</f>
        <v>-0.248708425764804</v>
      </c>
      <c r="F14" s="7" t="n">
        <f aca="false">C14-N$2</f>
        <v>-0.043897936143793</v>
      </c>
      <c r="G14" s="7" t="n">
        <f aca="false">360-F14</f>
        <v>360.043897936144</v>
      </c>
      <c r="H14" s="14" t="n">
        <f aca="false">IF(ABS(D14)&lt;10,ABS(D14),"")</f>
        <v>0.0491643716029557</v>
      </c>
      <c r="I14" s="7" t="n">
        <f aca="false">IF(ABS(E14)&lt;10,ABS(E14),"")</f>
        <v>0.248708425764804</v>
      </c>
      <c r="J14" s="10" t="n">
        <f aca="false">ABS(MIN(F14:G14))</f>
        <v>0.043897936143793</v>
      </c>
    </row>
    <row r="15" customFormat="false" ht="15.75" hidden="false" customHeight="false" outlineLevel="0" collapsed="false">
      <c r="A15" s="7" t="n">
        <v>750.057762431168</v>
      </c>
      <c r="B15" s="12" t="n">
        <v>49.7652525776187</v>
      </c>
      <c r="C15" s="13" t="n">
        <v>90.0322724279548</v>
      </c>
      <c r="D15" s="7" t="n">
        <f aca="false">A15-L$2</f>
        <v>0.0577624311680438</v>
      </c>
      <c r="E15" s="7" t="n">
        <f aca="false">B15-M$2</f>
        <v>-0.234747422381297</v>
      </c>
      <c r="F15" s="7" t="n">
        <f aca="false">C15-N$2</f>
        <v>0.0322724279547941</v>
      </c>
      <c r="G15" s="7" t="n">
        <f aca="false">360-F15</f>
        <v>359.967727572045</v>
      </c>
      <c r="H15" s="14" t="n">
        <f aca="false">IF(ABS(D15)&lt;10,ABS(D15),"")</f>
        <v>0.0577624311680438</v>
      </c>
      <c r="I15" s="7" t="n">
        <f aca="false">IF(ABS(E15)&lt;10,ABS(E15),"")</f>
        <v>0.234747422381297</v>
      </c>
      <c r="J15" s="10" t="n">
        <f aca="false">ABS(MIN(F15:G15))</f>
        <v>0.0322724279547941</v>
      </c>
    </row>
    <row r="16" customFormat="false" ht="15.75" hidden="false" customHeight="false" outlineLevel="0" collapsed="false">
      <c r="A16" s="7" t="n">
        <v>750.088491715593</v>
      </c>
      <c r="B16" s="12" t="n">
        <v>49.803598270824</v>
      </c>
      <c r="C16" s="13" t="n">
        <v>89.9840428691666</v>
      </c>
      <c r="D16" s="7" t="n">
        <f aca="false">A16-L$2</f>
        <v>0.0884917155930225</v>
      </c>
      <c r="E16" s="7" t="n">
        <f aca="false">B16-M$2</f>
        <v>-0.196401729176003</v>
      </c>
      <c r="F16" s="7" t="n">
        <f aca="false">C16-N$2</f>
        <v>-0.0159571308333994</v>
      </c>
      <c r="G16" s="7" t="n">
        <f aca="false">360-F16</f>
        <v>360.015957130833</v>
      </c>
      <c r="H16" s="14" t="n">
        <f aca="false">IF(ABS(D16)&lt;10,ABS(D16),"")</f>
        <v>0.0884917155930225</v>
      </c>
      <c r="I16" s="7" t="n">
        <f aca="false">IF(ABS(E16)&lt;10,ABS(E16),"")</f>
        <v>0.196401729176003</v>
      </c>
      <c r="J16" s="10" t="n">
        <f aca="false">ABS(MIN(F16:G16))</f>
        <v>0.0159571308333994</v>
      </c>
    </row>
    <row r="17" customFormat="false" ht="15.75" hidden="false" customHeight="false" outlineLevel="0" collapsed="false">
      <c r="A17" s="7" t="n">
        <v>794.443087393146</v>
      </c>
      <c r="B17" s="12" t="n">
        <v>250.629872772338</v>
      </c>
      <c r="C17" s="13" t="n">
        <v>268.382004958492</v>
      </c>
      <c r="D17" s="7" t="n">
        <f aca="false">A17-L$2</f>
        <v>44.443087393146</v>
      </c>
      <c r="E17" s="7" t="n">
        <f aca="false">B17-M$2</f>
        <v>200.629872772338</v>
      </c>
      <c r="F17" s="7" t="n">
        <f aca="false">C17-N$2</f>
        <v>178.382004958492</v>
      </c>
      <c r="G17" s="7" t="n">
        <f aca="false">360-F17</f>
        <v>181.617995041508</v>
      </c>
      <c r="H17" s="14" t="str">
        <f aca="false">IF(ABS(D17)&lt;10,ABS(D17),"")</f>
        <v/>
      </c>
      <c r="I17" s="7" t="str">
        <f aca="false">IF(ABS(E17)&lt;10,ABS(E17),"")</f>
        <v/>
      </c>
      <c r="J17" s="10" t="n">
        <v>0</v>
      </c>
    </row>
    <row r="18" customFormat="false" ht="15.75" hidden="false" customHeight="false" outlineLevel="0" collapsed="false">
      <c r="A18" s="7" t="n">
        <v>683.746792829321</v>
      </c>
      <c r="B18" s="12" t="n">
        <v>183.518806015759</v>
      </c>
      <c r="C18" s="13" t="n">
        <v>272.292568078766</v>
      </c>
      <c r="D18" s="7" t="n">
        <f aca="false">A18-L$2</f>
        <v>-66.2532071706791</v>
      </c>
      <c r="E18" s="7" t="n">
        <f aca="false">B18-M$2</f>
        <v>133.518806015759</v>
      </c>
      <c r="F18" s="7" t="n">
        <f aca="false">C18-N$2</f>
        <v>182.292568078766</v>
      </c>
      <c r="G18" s="7" t="n">
        <f aca="false">360-F18</f>
        <v>177.707431921234</v>
      </c>
      <c r="H18" s="14" t="str">
        <f aca="false">IF(ABS(D18)&lt;10,ABS(D18),"")</f>
        <v/>
      </c>
      <c r="I18" s="7" t="str">
        <f aca="false">IF(ABS(E18)&lt;10,ABS(E18),"")</f>
        <v/>
      </c>
      <c r="J18" s="10" t="n">
        <v>0</v>
      </c>
    </row>
    <row r="19" customFormat="false" ht="15.75" hidden="false" customHeight="false" outlineLevel="0" collapsed="false">
      <c r="A19" s="7" t="n">
        <v>750.050058480646</v>
      </c>
      <c r="B19" s="12" t="n">
        <v>49.7949949721388</v>
      </c>
      <c r="C19" s="13" t="n">
        <v>90.0345084075584</v>
      </c>
      <c r="D19" s="7" t="n">
        <f aca="false">A19-L$2</f>
        <v>0.0500584806460438</v>
      </c>
      <c r="E19" s="7" t="n">
        <f aca="false">B19-M$2</f>
        <v>-0.205005027861198</v>
      </c>
      <c r="F19" s="7" t="n">
        <f aca="false">C19-N$2</f>
        <v>0.0345084075584055</v>
      </c>
      <c r="G19" s="7" t="n">
        <f aca="false">360-F19</f>
        <v>359.965491592442</v>
      </c>
      <c r="H19" s="14" t="n">
        <f aca="false">IF(ABS(D19)&lt;10,ABS(D19),"")</f>
        <v>0.0500584806460438</v>
      </c>
      <c r="I19" s="7" t="n">
        <f aca="false">IF(ABS(E19)&lt;10,ABS(E19),"")</f>
        <v>0.205005027861198</v>
      </c>
      <c r="J19" s="10" t="n">
        <f aca="false">ABS(MIN(F19:G19))</f>
        <v>0.0345084075584055</v>
      </c>
    </row>
    <row r="20" customFormat="false" ht="15.75" hidden="false" customHeight="false" outlineLevel="0" collapsed="false">
      <c r="A20" s="7" t="n">
        <v>750.084795317159</v>
      </c>
      <c r="B20" s="12" t="n">
        <v>49.8004107966819</v>
      </c>
      <c r="C20" s="13" t="n">
        <v>90.0418209352371</v>
      </c>
      <c r="D20" s="7" t="n">
        <f aca="false">A20-L$2</f>
        <v>0.0847953171589779</v>
      </c>
      <c r="E20" s="7" t="n">
        <f aca="false">B20-M$2</f>
        <v>-0.199589203318098</v>
      </c>
      <c r="F20" s="7" t="n">
        <f aca="false">C20-N$2</f>
        <v>0.041820935237098</v>
      </c>
      <c r="G20" s="7" t="n">
        <f aca="false">360-F20</f>
        <v>359.958179064763</v>
      </c>
      <c r="H20" s="14" t="n">
        <f aca="false">IF(ABS(D20)&lt;10,ABS(D20),"")</f>
        <v>0.0847953171589779</v>
      </c>
      <c r="I20" s="7" t="n">
        <f aca="false">IF(ABS(E20)&lt;10,ABS(E20),"")</f>
        <v>0.199589203318098</v>
      </c>
      <c r="J20" s="10" t="n">
        <f aca="false">ABS(MIN(F20:G20))</f>
        <v>0.041820935237098</v>
      </c>
    </row>
    <row r="21" customFormat="false" ht="15.75" hidden="false" customHeight="false" outlineLevel="0" collapsed="false">
      <c r="A21" s="7" t="n">
        <v>750.07140657746</v>
      </c>
      <c r="B21" s="12" t="n">
        <v>49.8261313148303</v>
      </c>
      <c r="C21" s="13" t="n">
        <v>90.0490938155689</v>
      </c>
      <c r="D21" s="7" t="n">
        <f aca="false">A21-L$2</f>
        <v>0.0714065774600385</v>
      </c>
      <c r="E21" s="7" t="n">
        <f aca="false">B21-M$2</f>
        <v>-0.173868685169701</v>
      </c>
      <c r="F21" s="7" t="n">
        <f aca="false">C21-N$2</f>
        <v>0.0490938155688951</v>
      </c>
      <c r="G21" s="7" t="n">
        <f aca="false">360-F21</f>
        <v>359.950906184431</v>
      </c>
      <c r="H21" s="14" t="n">
        <f aca="false">IF(ABS(D21)&lt;10,ABS(D21),"")</f>
        <v>0.0714065774600385</v>
      </c>
      <c r="I21" s="7" t="n">
        <f aca="false">IF(ABS(E21)&lt;10,ABS(E21),"")</f>
        <v>0.173868685169701</v>
      </c>
      <c r="J21" s="10" t="n">
        <f aca="false">ABS(MIN(F21:G21))</f>
        <v>0.0490938155688951</v>
      </c>
    </row>
    <row r="22" customFormat="false" ht="15" hidden="false" customHeight="false" outlineLevel="0" collapsed="false">
      <c r="B22" s="15"/>
      <c r="D22" s="7" t="n">
        <f aca="false">A22-L$2</f>
        <v>-750</v>
      </c>
      <c r="E22" s="7" t="n">
        <f aca="false">B22-M$2</f>
        <v>-50</v>
      </c>
      <c r="F22" s="7" t="n">
        <f aca="false">C22-N$2</f>
        <v>-90</v>
      </c>
      <c r="G22" s="7" t="n">
        <f aca="false">360-F22</f>
        <v>450</v>
      </c>
      <c r="H22" s="14" t="str">
        <f aca="false">IF(ABS(D22)&lt;10,ABS(D22),"")</f>
        <v/>
      </c>
      <c r="I22" s="7" t="str">
        <f aca="false">IF(ABS(E22)&lt;10,ABS(E22),"")</f>
        <v/>
      </c>
      <c r="J22" s="10" t="n">
        <f aca="false">ABS(MIN(F22:G22))</f>
        <v>90</v>
      </c>
    </row>
    <row r="23" customFormat="false" ht="15" hidden="false" customHeight="false" outlineLevel="0" collapsed="false">
      <c r="B23" s="15"/>
      <c r="D23" s="7" t="n">
        <f aca="false">A23-L$2</f>
        <v>-750</v>
      </c>
      <c r="E23" s="7" t="n">
        <f aca="false">B23-M$2</f>
        <v>-50</v>
      </c>
      <c r="F23" s="7" t="n">
        <f aca="false">C23-N$2</f>
        <v>-90</v>
      </c>
      <c r="G23" s="7" t="n">
        <f aca="false">360-F23</f>
        <v>450</v>
      </c>
      <c r="H23" s="14" t="str">
        <f aca="false">IF(ABS(D23)&lt;10,ABS(D23),"")</f>
        <v/>
      </c>
      <c r="I23" s="7" t="str">
        <f aca="false">IF(ABS(E23)&lt;10,ABS(E23),"")</f>
        <v/>
      </c>
      <c r="J23" s="10" t="n">
        <f aca="false">ABS(MIN(F23:G23))</f>
        <v>90</v>
      </c>
    </row>
    <row r="24" customFormat="false" ht="15" hidden="false" customHeight="false" outlineLevel="0" collapsed="false">
      <c r="B24" s="15"/>
      <c r="D24" s="7" t="n">
        <f aca="false">A24-L$2</f>
        <v>-750</v>
      </c>
      <c r="E24" s="7" t="n">
        <f aca="false">B24-M$2</f>
        <v>-50</v>
      </c>
      <c r="F24" s="7" t="n">
        <f aca="false">C24-N$2</f>
        <v>-90</v>
      </c>
      <c r="G24" s="7" t="n">
        <f aca="false">360-F24</f>
        <v>450</v>
      </c>
      <c r="H24" s="14" t="str">
        <f aca="false">IF(ABS(D24)&lt;10,ABS(D24),"")</f>
        <v/>
      </c>
      <c r="I24" s="7" t="str">
        <f aca="false">IF(ABS(E24)&lt;10,ABS(E24),"")</f>
        <v/>
      </c>
      <c r="J24" s="10" t="n">
        <f aca="false">ABS(MIN(F24:G24))</f>
        <v>90</v>
      </c>
    </row>
    <row r="25" customFormat="false" ht="15" hidden="false" customHeight="false" outlineLevel="0" collapsed="false">
      <c r="B25" s="15"/>
      <c r="D25" s="7" t="n">
        <f aca="false">A25-L$2</f>
        <v>-750</v>
      </c>
      <c r="E25" s="7" t="n">
        <f aca="false">B25-M$2</f>
        <v>-50</v>
      </c>
      <c r="F25" s="7" t="n">
        <f aca="false">C25-N$2</f>
        <v>-90</v>
      </c>
      <c r="G25" s="7" t="n">
        <f aca="false">360-F25</f>
        <v>450</v>
      </c>
      <c r="H25" s="14" t="str">
        <f aca="false">IF(ABS(D25)&lt;10,ABS(D25),"")</f>
        <v/>
      </c>
      <c r="I25" s="7" t="str">
        <f aca="false">IF(ABS(E25)&lt;10,ABS(E25),"")</f>
        <v/>
      </c>
      <c r="J25" s="10" t="n">
        <f aca="false">ABS(MIN(F25:G25))</f>
        <v>90</v>
      </c>
    </row>
    <row r="26" customFormat="false" ht="15" hidden="false" customHeight="false" outlineLevel="0" collapsed="false">
      <c r="B26" s="15"/>
      <c r="D26" s="7" t="n">
        <f aca="false">A26-L$2</f>
        <v>-750</v>
      </c>
      <c r="E26" s="7" t="n">
        <f aca="false">B26-M$2</f>
        <v>-50</v>
      </c>
      <c r="F26" s="7" t="n">
        <f aca="false">C26-N$2</f>
        <v>-90</v>
      </c>
      <c r="G26" s="7" t="n">
        <f aca="false">360-F26</f>
        <v>450</v>
      </c>
      <c r="H26" s="14" t="str">
        <f aca="false">IF(ABS(D26)&lt;10,ABS(D26),"")</f>
        <v/>
      </c>
      <c r="I26" s="7" t="str">
        <f aca="false">IF(ABS(E26)&lt;10,ABS(E26),"")</f>
        <v/>
      </c>
      <c r="J26" s="10" t="n">
        <f aca="false">ABS(MIN(F26:G26))</f>
        <v>90</v>
      </c>
    </row>
    <row r="27" customFormat="false" ht="15" hidden="false" customHeight="false" outlineLevel="0" collapsed="false">
      <c r="B27" s="15"/>
      <c r="D27" s="7" t="n">
        <f aca="false">A27-L$2</f>
        <v>-750</v>
      </c>
      <c r="E27" s="7" t="n">
        <f aca="false">B27-M$2</f>
        <v>-50</v>
      </c>
      <c r="F27" s="7" t="n">
        <f aca="false">C27-N$2</f>
        <v>-90</v>
      </c>
      <c r="G27" s="7" t="n">
        <f aca="false">360-F27</f>
        <v>450</v>
      </c>
      <c r="H27" s="14" t="str">
        <f aca="false">IF(ABS(D27)&lt;10,ABS(D27),"")</f>
        <v/>
      </c>
      <c r="I27" s="7" t="str">
        <f aca="false">IF(ABS(E27)&lt;10,ABS(E27),"")</f>
        <v/>
      </c>
      <c r="J27" s="10" t="n">
        <f aca="false">ABS(MIN(F27:G27))</f>
        <v>90</v>
      </c>
    </row>
    <row r="28" customFormat="false" ht="15" hidden="false" customHeight="false" outlineLevel="0" collapsed="false">
      <c r="B28" s="15"/>
      <c r="D28" s="7" t="n">
        <f aca="false">A28-L$2</f>
        <v>-750</v>
      </c>
      <c r="E28" s="7" t="n">
        <f aca="false">B28-M$2</f>
        <v>-50</v>
      </c>
      <c r="F28" s="7" t="n">
        <f aca="false">C28-N$2</f>
        <v>-90</v>
      </c>
      <c r="G28" s="7" t="n">
        <f aca="false">360-F28</f>
        <v>450</v>
      </c>
      <c r="H28" s="14" t="str">
        <f aca="false">IF(ABS(D28)&lt;10,ABS(D28),"")</f>
        <v/>
      </c>
      <c r="I28" s="7" t="str">
        <f aca="false">IF(ABS(E28)&lt;10,ABS(E28),"")</f>
        <v/>
      </c>
      <c r="J28" s="10" t="n">
        <f aca="false">ABS(MIN(F28:G28))</f>
        <v>90</v>
      </c>
    </row>
    <row r="29" customFormat="false" ht="15" hidden="false" customHeight="false" outlineLevel="0" collapsed="false">
      <c r="B29" s="15"/>
      <c r="D29" s="7" t="n">
        <f aca="false">A29-L$2</f>
        <v>-750</v>
      </c>
      <c r="E29" s="7" t="n">
        <f aca="false">B29-M$2</f>
        <v>-50</v>
      </c>
      <c r="F29" s="7" t="n">
        <f aca="false">C29-N$2</f>
        <v>-90</v>
      </c>
      <c r="G29" s="7" t="n">
        <f aca="false">360-F29</f>
        <v>450</v>
      </c>
      <c r="H29" s="14" t="str">
        <f aca="false">IF(ABS(D29)&lt;10,ABS(D29),"")</f>
        <v/>
      </c>
      <c r="I29" s="7" t="str">
        <f aca="false">IF(ABS(E29)&lt;10,ABS(E29),"")</f>
        <v/>
      </c>
      <c r="J29" s="10" t="n">
        <f aca="false">ABS(MIN(F29:G29))</f>
        <v>90</v>
      </c>
    </row>
    <row r="30" customFormat="false" ht="15" hidden="false" customHeight="false" outlineLevel="0" collapsed="false">
      <c r="B30" s="15"/>
      <c r="D30" s="7" t="n">
        <f aca="false">A30-L$2</f>
        <v>-750</v>
      </c>
      <c r="E30" s="7" t="n">
        <f aca="false">B30-M$2</f>
        <v>-50</v>
      </c>
      <c r="F30" s="7" t="n">
        <f aca="false">C30-N$2</f>
        <v>-90</v>
      </c>
      <c r="G30" s="7" t="n">
        <f aca="false">360-F30</f>
        <v>450</v>
      </c>
      <c r="H30" s="14" t="str">
        <f aca="false">IF(ABS(D30)&lt;10,ABS(D30),"")</f>
        <v/>
      </c>
      <c r="I30" s="7" t="str">
        <f aca="false">IF(ABS(E30)&lt;10,ABS(E30),"")</f>
        <v/>
      </c>
      <c r="J30" s="10" t="n">
        <f aca="false">ABS(MIN(F30:G30))</f>
        <v>90</v>
      </c>
    </row>
    <row r="31" customFormat="false" ht="15" hidden="false" customHeight="false" outlineLevel="0" collapsed="false">
      <c r="B31" s="15"/>
      <c r="D31" s="7" t="n">
        <f aca="false">A31-L$2</f>
        <v>-750</v>
      </c>
      <c r="E31" s="7" t="n">
        <f aca="false">B31-M$2</f>
        <v>-50</v>
      </c>
      <c r="F31" s="7" t="n">
        <f aca="false">C31-N$2</f>
        <v>-90</v>
      </c>
      <c r="G31" s="7" t="n">
        <f aca="false">360-F31</f>
        <v>450</v>
      </c>
      <c r="H31" s="14" t="str">
        <f aca="false">IF(ABS(D31)&lt;10,ABS(D31),"")</f>
        <v/>
      </c>
      <c r="I31" s="7" t="str">
        <f aca="false">IF(ABS(E31)&lt;10,ABS(E31),"")</f>
        <v/>
      </c>
      <c r="J31" s="10" t="n">
        <f aca="false">ABS(MIN(F31:G31))</f>
        <v>90</v>
      </c>
    </row>
    <row r="32" customFormat="false" ht="15" hidden="false" customHeight="false" outlineLevel="0" collapsed="false">
      <c r="B32" s="15"/>
      <c r="D32" s="7" t="n">
        <f aca="false">A32-L$2</f>
        <v>-750</v>
      </c>
      <c r="E32" s="7" t="n">
        <f aca="false">B32-M$2</f>
        <v>-50</v>
      </c>
      <c r="F32" s="7" t="n">
        <f aca="false">C32-N$2</f>
        <v>-90</v>
      </c>
      <c r="G32" s="7" t="n">
        <f aca="false">360-F32</f>
        <v>450</v>
      </c>
      <c r="H32" s="14" t="str">
        <f aca="false">IF(ABS(D32)&lt;10,ABS(D32),"")</f>
        <v/>
      </c>
      <c r="I32" s="7" t="str">
        <f aca="false">IF(ABS(E32)&lt;10,ABS(E32),"")</f>
        <v/>
      </c>
      <c r="J32" s="10" t="n">
        <f aca="false">ABS(MIN(F32:G32))</f>
        <v>90</v>
      </c>
    </row>
    <row r="33" customFormat="false" ht="15" hidden="false" customHeight="false" outlineLevel="0" collapsed="false">
      <c r="B33" s="15"/>
      <c r="D33" s="7" t="n">
        <f aca="false">A33-L$2</f>
        <v>-750</v>
      </c>
      <c r="E33" s="7" t="n">
        <f aca="false">B33-M$2</f>
        <v>-50</v>
      </c>
      <c r="F33" s="7" t="n">
        <f aca="false">C33-N$2</f>
        <v>-90</v>
      </c>
      <c r="G33" s="7" t="n">
        <f aca="false">360-F33</f>
        <v>450</v>
      </c>
      <c r="H33" s="14" t="str">
        <f aca="false">IF(ABS(D33)&lt;10,ABS(D33),"")</f>
        <v/>
      </c>
      <c r="I33" s="7" t="str">
        <f aca="false">IF(ABS(E33)&lt;10,ABS(E33),"")</f>
        <v/>
      </c>
      <c r="J33" s="10" t="n">
        <f aca="false">ABS(MIN(F33:G33))</f>
        <v>90</v>
      </c>
    </row>
    <row r="34" customFormat="false" ht="15" hidden="false" customHeight="false" outlineLevel="0" collapsed="false">
      <c r="B34" s="15"/>
      <c r="D34" s="7" t="n">
        <f aca="false">A34-L$2</f>
        <v>-750</v>
      </c>
      <c r="E34" s="7" t="n">
        <f aca="false">B34-M$2</f>
        <v>-50</v>
      </c>
      <c r="F34" s="7" t="n">
        <f aca="false">C34-N$2</f>
        <v>-90</v>
      </c>
      <c r="G34" s="7" t="n">
        <f aca="false">360-F34</f>
        <v>450</v>
      </c>
      <c r="H34" s="14" t="str">
        <f aca="false">IF(ABS(D34)&lt;10,ABS(D34),"")</f>
        <v/>
      </c>
      <c r="I34" s="7" t="str">
        <f aca="false">IF(ABS(E34)&lt;10,ABS(E34),"")</f>
        <v/>
      </c>
      <c r="J34" s="10" t="n">
        <f aca="false">ABS(MIN(F34:G34))</f>
        <v>90</v>
      </c>
    </row>
    <row r="35" customFormat="false" ht="15" hidden="false" customHeight="false" outlineLevel="0" collapsed="false">
      <c r="A35" s="16"/>
      <c r="B35" s="17"/>
      <c r="D35" s="7" t="n">
        <f aca="false">A35-L$2</f>
        <v>-750</v>
      </c>
      <c r="E35" s="7" t="n">
        <f aca="false">B35-M$2</f>
        <v>-50</v>
      </c>
      <c r="F35" s="7" t="n">
        <f aca="false">C35-N$2</f>
        <v>-90</v>
      </c>
      <c r="G35" s="7" t="n">
        <f aca="false">360-F35</f>
        <v>450</v>
      </c>
      <c r="H35" s="14" t="str">
        <f aca="false">IF(ABS(D35)&lt;10,ABS(D35),"")</f>
        <v/>
      </c>
      <c r="I35" s="7" t="str">
        <f aca="false">IF(ABS(E35)&lt;10,ABS(E35),"")</f>
        <v/>
      </c>
      <c r="J35" s="10" t="n">
        <f aca="false">ABS(MIN(F35:G35))</f>
        <v>90</v>
      </c>
    </row>
    <row r="36" customFormat="false" ht="15" hidden="false" customHeight="false" outlineLevel="0" collapsed="false">
      <c r="A36" s="16"/>
      <c r="B36" s="17"/>
      <c r="D36" s="7" t="n">
        <f aca="false">A36-L$2</f>
        <v>-750</v>
      </c>
      <c r="E36" s="7" t="n">
        <f aca="false">B36-M$2</f>
        <v>-50</v>
      </c>
      <c r="F36" s="7" t="n">
        <f aca="false">C36-N$2</f>
        <v>-90</v>
      </c>
      <c r="G36" s="7" t="n">
        <f aca="false">360-F36</f>
        <v>450</v>
      </c>
      <c r="H36" s="14" t="str">
        <f aca="false">IF(ABS(D36)&lt;10,ABS(D36),"")</f>
        <v/>
      </c>
      <c r="I36" s="7" t="str">
        <f aca="false">IF(ABS(E36)&lt;10,ABS(E36),"")</f>
        <v/>
      </c>
      <c r="J36" s="10" t="n">
        <f aca="false">ABS(MIN(F36:G36))</f>
        <v>90</v>
      </c>
    </row>
    <row r="37" customFormat="false" ht="15" hidden="false" customHeight="false" outlineLevel="0" collapsed="false">
      <c r="A37" s="16"/>
      <c r="B37" s="17"/>
      <c r="D37" s="7" t="n">
        <f aca="false">A37-L$2</f>
        <v>-750</v>
      </c>
      <c r="E37" s="7" t="n">
        <f aca="false">B37-M$2</f>
        <v>-50</v>
      </c>
      <c r="F37" s="7" t="n">
        <f aca="false">C37-N$2</f>
        <v>-90</v>
      </c>
      <c r="G37" s="7" t="n">
        <f aca="false">360-F37</f>
        <v>450</v>
      </c>
      <c r="H37" s="14" t="str">
        <f aca="false">IF(ABS(D37)&lt;10,ABS(D37),"")</f>
        <v/>
      </c>
      <c r="I37" s="7" t="str">
        <f aca="false">IF(ABS(E37)&lt;10,ABS(E37),"")</f>
        <v/>
      </c>
      <c r="J37" s="10" t="n">
        <f aca="false">ABS(MIN(F37:G37))</f>
        <v>90</v>
      </c>
    </row>
    <row r="38" customFormat="false" ht="15" hidden="false" customHeight="false" outlineLevel="0" collapsed="false">
      <c r="A38" s="16"/>
      <c r="B38" s="17"/>
      <c r="D38" s="7" t="n">
        <f aca="false">A38-L$2</f>
        <v>-750</v>
      </c>
      <c r="E38" s="7" t="n">
        <f aca="false">B38-M$2</f>
        <v>-50</v>
      </c>
      <c r="F38" s="7" t="n">
        <f aca="false">C38-N$2</f>
        <v>-90</v>
      </c>
      <c r="G38" s="7" t="n">
        <f aca="false">360-F38</f>
        <v>450</v>
      </c>
      <c r="H38" s="14" t="str">
        <f aca="false">IF(ABS(D38)&lt;10,ABS(D38),"")</f>
        <v/>
      </c>
      <c r="I38" s="7" t="str">
        <f aca="false">IF(ABS(E38)&lt;10,ABS(E38),"")</f>
        <v/>
      </c>
      <c r="J38" s="10" t="n">
        <f aca="false">ABS(MIN(F38:G38))</f>
        <v>90</v>
      </c>
    </row>
    <row r="39" customFormat="false" ht="15" hidden="false" customHeight="false" outlineLevel="0" collapsed="false">
      <c r="A39" s="16"/>
      <c r="B39" s="17"/>
      <c r="D39" s="7" t="n">
        <f aca="false">A39-L$2</f>
        <v>-750</v>
      </c>
      <c r="E39" s="7" t="n">
        <f aca="false">B39-M$2</f>
        <v>-50</v>
      </c>
      <c r="F39" s="7" t="n">
        <f aca="false">C39-N$2</f>
        <v>-90</v>
      </c>
      <c r="G39" s="7" t="n">
        <f aca="false">360-F39</f>
        <v>450</v>
      </c>
      <c r="H39" s="14" t="str">
        <f aca="false">IF(ABS(D39)&lt;10,ABS(D39),"")</f>
        <v/>
      </c>
      <c r="I39" s="7" t="str">
        <f aca="false">IF(ABS(E39)&lt;10,ABS(E39),"")</f>
        <v/>
      </c>
      <c r="J39" s="10" t="n">
        <f aca="false">ABS(MIN(F39:G39))</f>
        <v>90</v>
      </c>
    </row>
    <row r="40" customFormat="false" ht="15" hidden="false" customHeight="false" outlineLevel="0" collapsed="false">
      <c r="A40" s="16"/>
      <c r="B40" s="17"/>
      <c r="D40" s="7" t="n">
        <f aca="false">A40-L$2</f>
        <v>-750</v>
      </c>
      <c r="E40" s="7" t="n">
        <f aca="false">B40-M$2</f>
        <v>-50</v>
      </c>
      <c r="F40" s="7" t="n">
        <f aca="false">C40-N$2</f>
        <v>-90</v>
      </c>
      <c r="G40" s="7" t="n">
        <f aca="false">360-F40</f>
        <v>450</v>
      </c>
      <c r="H40" s="14" t="str">
        <f aca="false">IF(ABS(D40)&lt;10,ABS(D40),"")</f>
        <v/>
      </c>
      <c r="I40" s="7" t="str">
        <f aca="false">IF(ABS(E40)&lt;10,ABS(E40),"")</f>
        <v/>
      </c>
      <c r="J40" s="10" t="n">
        <f aca="false">ABS(MIN(F40:G40))</f>
        <v>90</v>
      </c>
    </row>
    <row r="41" customFormat="false" ht="15" hidden="false" customHeight="false" outlineLevel="0" collapsed="false">
      <c r="A41" s="16"/>
      <c r="B41" s="17"/>
      <c r="D41" s="7" t="n">
        <f aca="false">A41-L$2</f>
        <v>-750</v>
      </c>
      <c r="E41" s="7" t="n">
        <f aca="false">B41-M$2</f>
        <v>-50</v>
      </c>
      <c r="F41" s="7" t="n">
        <f aca="false">C41-N$2</f>
        <v>-90</v>
      </c>
      <c r="G41" s="7" t="n">
        <f aca="false">360-F41</f>
        <v>450</v>
      </c>
      <c r="H41" s="14" t="str">
        <f aca="false">IF(ABS(D41)&lt;10,ABS(D41),"")</f>
        <v/>
      </c>
      <c r="I41" s="7" t="str">
        <f aca="false">IF(ABS(E41)&lt;10,ABS(E41),"")</f>
        <v/>
      </c>
      <c r="J41" s="10" t="n">
        <f aca="false">ABS(MIN(F41:G41))</f>
        <v>90</v>
      </c>
    </row>
    <row r="42" customFormat="false" ht="15" hidden="false" customHeight="false" outlineLevel="0" collapsed="false">
      <c r="A42" s="16"/>
      <c r="B42" s="17"/>
      <c r="D42" s="7" t="n">
        <f aca="false">A42-L$2</f>
        <v>-750</v>
      </c>
      <c r="E42" s="7" t="n">
        <f aca="false">B42-M$2</f>
        <v>-50</v>
      </c>
      <c r="F42" s="7" t="n">
        <f aca="false">C42-N$2</f>
        <v>-90</v>
      </c>
      <c r="G42" s="7" t="n">
        <f aca="false">360-F42</f>
        <v>450</v>
      </c>
      <c r="H42" s="14" t="str">
        <f aca="false">IF(ABS(D42)&lt;10,ABS(D42),"")</f>
        <v/>
      </c>
      <c r="I42" s="7" t="str">
        <f aca="false">IF(ABS(E42)&lt;10,ABS(E42),"")</f>
        <v/>
      </c>
      <c r="J42" s="10" t="n">
        <f aca="false">ABS(MIN(F42:G42))</f>
        <v>90</v>
      </c>
    </row>
    <row r="43" customFormat="false" ht="15" hidden="false" customHeight="false" outlineLevel="0" collapsed="false">
      <c r="A43" s="16"/>
      <c r="B43" s="17"/>
      <c r="D43" s="7" t="n">
        <f aca="false">A43-L$2</f>
        <v>-750</v>
      </c>
      <c r="E43" s="7" t="n">
        <f aca="false">B43-M$2</f>
        <v>-50</v>
      </c>
      <c r="F43" s="7" t="n">
        <f aca="false">C43-N$2</f>
        <v>-90</v>
      </c>
      <c r="G43" s="7" t="n">
        <f aca="false">360-F43</f>
        <v>450</v>
      </c>
      <c r="H43" s="14" t="str">
        <f aca="false">IF(ABS(D43)&lt;10,ABS(D43),"")</f>
        <v/>
      </c>
      <c r="I43" s="7" t="str">
        <f aca="false">IF(ABS(E43)&lt;10,ABS(E43),"")</f>
        <v/>
      </c>
      <c r="J43" s="10" t="n">
        <f aca="false">ABS(MIN(F43:G43))</f>
        <v>90</v>
      </c>
    </row>
    <row r="44" customFormat="false" ht="15" hidden="false" customHeight="false" outlineLevel="0" collapsed="false">
      <c r="A44" s="16"/>
      <c r="B44" s="17"/>
      <c r="D44" s="7" t="n">
        <f aca="false">A44-L$2</f>
        <v>-750</v>
      </c>
      <c r="E44" s="7" t="n">
        <f aca="false">B44-M$2</f>
        <v>-50</v>
      </c>
      <c r="F44" s="7" t="n">
        <f aca="false">C44-N$2</f>
        <v>-90</v>
      </c>
      <c r="G44" s="7" t="n">
        <f aca="false">360-F44</f>
        <v>450</v>
      </c>
      <c r="H44" s="14" t="str">
        <f aca="false">IF(ABS(D44)&lt;10,ABS(D44),"")</f>
        <v/>
      </c>
      <c r="I44" s="7" t="str">
        <f aca="false">IF(ABS(E44)&lt;10,ABS(E44),"")</f>
        <v/>
      </c>
      <c r="J44" s="10" t="n">
        <f aca="false">ABS(MIN(F44:G44))</f>
        <v>90</v>
      </c>
    </row>
    <row r="45" customFormat="false" ht="15" hidden="false" customHeight="false" outlineLevel="0" collapsed="false">
      <c r="A45" s="16"/>
      <c r="B45" s="17"/>
      <c r="D45" s="7" t="n">
        <f aca="false">A45-L$2</f>
        <v>-750</v>
      </c>
      <c r="E45" s="7" t="n">
        <f aca="false">B45-M$2</f>
        <v>-50</v>
      </c>
      <c r="F45" s="7" t="n">
        <f aca="false">C45-N$2</f>
        <v>-90</v>
      </c>
      <c r="G45" s="7" t="n">
        <f aca="false">360-F45</f>
        <v>450</v>
      </c>
      <c r="H45" s="14" t="str">
        <f aca="false">IF(ABS(D45)&lt;10,ABS(D45),"")</f>
        <v/>
      </c>
      <c r="I45" s="7" t="str">
        <f aca="false">IF(ABS(E45)&lt;10,ABS(E45),"")</f>
        <v/>
      </c>
      <c r="J45" s="10" t="n">
        <f aca="false">ABS(MIN(F45:G45))</f>
        <v>90</v>
      </c>
    </row>
    <row r="46" customFormat="false" ht="15" hidden="false" customHeight="false" outlineLevel="0" collapsed="false">
      <c r="A46" s="16"/>
      <c r="B46" s="17"/>
      <c r="D46" s="7" t="n">
        <f aca="false">A46-L$2</f>
        <v>-750</v>
      </c>
      <c r="E46" s="7" t="n">
        <f aca="false">B46-M$2</f>
        <v>-50</v>
      </c>
      <c r="F46" s="7" t="n">
        <f aca="false">C46-N$2</f>
        <v>-90</v>
      </c>
      <c r="G46" s="7" t="n">
        <f aca="false">360-F46</f>
        <v>450</v>
      </c>
      <c r="H46" s="14" t="str">
        <f aca="false">IF(ABS(D46)&lt;10,ABS(D46),"")</f>
        <v/>
      </c>
      <c r="I46" s="7" t="str">
        <f aca="false">IF(ABS(E46)&lt;10,ABS(E46),"")</f>
        <v/>
      </c>
      <c r="J46" s="10" t="n">
        <f aca="false">ABS(MIN(F46:G46))</f>
        <v>90</v>
      </c>
    </row>
    <row r="47" customFormat="false" ht="15" hidden="false" customHeight="false" outlineLevel="0" collapsed="false">
      <c r="D47" s="7" t="n">
        <f aca="false">A47-L$2</f>
        <v>-750</v>
      </c>
      <c r="E47" s="7" t="n">
        <f aca="false">B47-M$2</f>
        <v>-50</v>
      </c>
      <c r="F47" s="7" t="n">
        <f aca="false">C47-N$2</f>
        <v>-90</v>
      </c>
      <c r="G47" s="7" t="n">
        <f aca="false">360-F47</f>
        <v>450</v>
      </c>
      <c r="H47" s="14" t="str">
        <f aca="false">IF(ABS(D47)&lt;10,ABS(D47),"")</f>
        <v/>
      </c>
      <c r="I47" s="7" t="str">
        <f aca="false">IF(ABS(E47)&lt;10,ABS(E47),"")</f>
        <v/>
      </c>
      <c r="J47" s="10" t="n">
        <f aca="false">ABS(MIN(F47:G47))</f>
        <v>90</v>
      </c>
    </row>
    <row r="48" customFormat="false" ht="15" hidden="false" customHeight="false" outlineLevel="0" collapsed="false">
      <c r="D48" s="7" t="n">
        <f aca="false">A48-L$2</f>
        <v>-750</v>
      </c>
      <c r="E48" s="7" t="n">
        <f aca="false">B48-M$2</f>
        <v>-50</v>
      </c>
      <c r="F48" s="7" t="n">
        <f aca="false">C48-N$2</f>
        <v>-90</v>
      </c>
      <c r="G48" s="7" t="n">
        <f aca="false">360-F48</f>
        <v>450</v>
      </c>
      <c r="H48" s="14" t="str">
        <f aca="false">IF(ABS(D48)&lt;10,ABS(D48),"")</f>
        <v/>
      </c>
      <c r="I48" s="7" t="str">
        <f aca="false">IF(ABS(E48)&lt;10,ABS(E48),"")</f>
        <v/>
      </c>
      <c r="J48" s="10" t="n">
        <f aca="false">ABS(MIN(F48:G48))</f>
        <v>90</v>
      </c>
    </row>
    <row r="49" customFormat="false" ht="15" hidden="false" customHeight="false" outlineLevel="0" collapsed="false">
      <c r="D49" s="7" t="n">
        <f aca="false">A49-L$2</f>
        <v>-750</v>
      </c>
      <c r="E49" s="7" t="n">
        <f aca="false">B49-M$2</f>
        <v>-50</v>
      </c>
      <c r="F49" s="7" t="n">
        <f aca="false">C49-N$2</f>
        <v>-90</v>
      </c>
      <c r="G49" s="7" t="n">
        <f aca="false">360-F49</f>
        <v>450</v>
      </c>
      <c r="H49" s="14" t="str">
        <f aca="false">IF(ABS(D49)&lt;10,ABS(D49),"")</f>
        <v/>
      </c>
      <c r="I49" s="7" t="str">
        <f aca="false">IF(ABS(E49)&lt;10,ABS(E49),"")</f>
        <v/>
      </c>
      <c r="J49" s="10" t="n">
        <f aca="false">ABS(MIN(F49:G49))</f>
        <v>90</v>
      </c>
    </row>
    <row r="50" customFormat="false" ht="15" hidden="false" customHeight="false" outlineLevel="0" collapsed="false">
      <c r="D50" s="7" t="n">
        <f aca="false">A50-L$2</f>
        <v>-750</v>
      </c>
      <c r="E50" s="7" t="n">
        <f aca="false">B50-M$2</f>
        <v>-50</v>
      </c>
      <c r="F50" s="7" t="n">
        <f aca="false">C50-N$2</f>
        <v>-90</v>
      </c>
      <c r="G50" s="7" t="n">
        <f aca="false">360-F50</f>
        <v>450</v>
      </c>
      <c r="H50" s="14" t="str">
        <f aca="false">IF(ABS(D50)&lt;10,ABS(D50),"")</f>
        <v/>
      </c>
      <c r="I50" s="7" t="str">
        <f aca="false">IF(ABS(E50)&lt;10,ABS(E50),"")</f>
        <v/>
      </c>
      <c r="J50" s="10" t="n">
        <f aca="false">ABS(MIN(F50:G50))</f>
        <v>90</v>
      </c>
    </row>
    <row r="51" customFormat="false" ht="15" hidden="false" customHeight="false" outlineLevel="0" collapsed="false">
      <c r="D51" s="7" t="n">
        <f aca="false">A51-L$2</f>
        <v>-750</v>
      </c>
      <c r="E51" s="7" t="n">
        <f aca="false">B51-M$2</f>
        <v>-50</v>
      </c>
      <c r="F51" s="7" t="n">
        <f aca="false">C51-N$2</f>
        <v>-90</v>
      </c>
      <c r="G51" s="7" t="n">
        <f aca="false">360-F51</f>
        <v>450</v>
      </c>
      <c r="H51" s="18" t="str">
        <f aca="false">IF(ABS(D51)&lt;10,ABS(D51),"")</f>
        <v/>
      </c>
      <c r="I51" s="19" t="str">
        <f aca="false">IF(ABS(E51)&lt;10,ABS(E51),"")</f>
        <v/>
      </c>
      <c r="J51" s="10" t="n">
        <f aca="false">ABS(MIN(F51:G51))</f>
        <v>90</v>
      </c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0.0529520288172876</v>
      </c>
      <c r="I52" s="22" t="n">
        <f aca="false">AVERAGEIF(I2:I21,"&lt;10")</f>
        <v>0.213354702620739</v>
      </c>
      <c r="J52" s="22" t="n">
        <f aca="false">AVERAGEIF(J2:J21,"&lt;10")</f>
        <v>0.0356533257633792</v>
      </c>
    </row>
    <row r="53" customFormat="false" ht="16.5" hidden="false" customHeight="false" outlineLevel="0" collapsed="false">
      <c r="D53" s="20"/>
      <c r="G53" s="23" t="s">
        <v>13</v>
      </c>
      <c r="H53" s="24" t="n">
        <f aca="false">STDEV(H2:H21)</f>
        <v>0.0248052798776744</v>
      </c>
      <c r="I53" s="24" t="n">
        <f aca="false">STDEV(I2:I21)</f>
        <v>0.0425390656271161</v>
      </c>
      <c r="J53" s="24" t="n">
        <f aca="false">STDEV(J2:J21)</f>
        <v>0.0237737555592726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T3" activeCellId="0" sqref="T3"/>
    </sheetView>
  </sheetViews>
  <sheetFormatPr defaultRowHeight="15.75"/>
  <cols>
    <col collapsed="false" hidden="false" max="1" min="1" style="0" width="12.6744186046512"/>
    <col collapsed="false" hidden="false" max="4" min="2" style="0" width="5.78604651162791"/>
    <col collapsed="false" hidden="false" max="14" min="5" style="0" width="8.24651162790698"/>
    <col collapsed="false" hidden="false" max="15" min="15" style="0" width="4.55348837209302"/>
    <col collapsed="false" hidden="false" max="17" min="16" style="0" width="6.15348837209302"/>
    <col collapsed="false" hidden="false" max="1025" min="18" style="0" width="10.8279069767442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37" t="n">
        <v>1</v>
      </c>
      <c r="C7" s="37" t="n">
        <v>250</v>
      </c>
      <c r="D7" s="37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8" t="n">
        <v>0.049669883235018</v>
      </c>
      <c r="L7" s="38" t="n">
        <v>0.0375795048670392</v>
      </c>
      <c r="M7" s="38" t="n">
        <f aca="false">SQRT(F7^2+I7^2)</f>
        <v>1.69919959009197</v>
      </c>
      <c r="N7" s="38" t="n">
        <f aca="false">SQRT(G7^2+J7^2)*121/10</f>
        <v>0.977998159639157</v>
      </c>
      <c r="O7" s="39" t="n">
        <v>1</v>
      </c>
      <c r="P7" s="7" t="n">
        <f aca="false">(50-O7)/50*100</f>
        <v>98</v>
      </c>
      <c r="T7" s="0" t="s">
        <v>37</v>
      </c>
      <c r="U7" s="37" t="n">
        <v>1</v>
      </c>
      <c r="V7" s="37" t="n">
        <v>350</v>
      </c>
      <c r="W7" s="37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40" t="n">
        <v>0.164957156757302</v>
      </c>
      <c r="AE7" s="38" t="n">
        <v>0.0816823070879255</v>
      </c>
      <c r="AF7" s="41" t="n">
        <f aca="false">SQRT(Y7^2+AB7^2)</f>
        <v>5.88833157479477</v>
      </c>
      <c r="AG7" s="42" t="n">
        <f aca="false">SQRT(Z7^2+AC7^2)*56/10</f>
        <v>3.27335910168846</v>
      </c>
      <c r="AH7" s="43" t="n">
        <v>0</v>
      </c>
      <c r="AI7" s="44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37" t="n">
        <v>2</v>
      </c>
      <c r="C8" s="37" t="n">
        <v>350</v>
      </c>
      <c r="D8" s="37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8" t="n">
        <v>0.169664219226291</v>
      </c>
      <c r="L8" s="38" t="n">
        <v>0.477930834729309</v>
      </c>
      <c r="M8" s="38" t="n">
        <f aca="false">SQRT(F8^2+I8^2)</f>
        <v>8.29942548658214</v>
      </c>
      <c r="N8" s="38" t="n">
        <f aca="false">SQRT(G8^2+J8^2)*121/10</f>
        <v>7.01636612649099</v>
      </c>
      <c r="O8" s="39" t="n">
        <v>1</v>
      </c>
      <c r="P8" s="7" t="n">
        <f aca="false">(50-O8)/50*100</f>
        <v>98</v>
      </c>
      <c r="T8" s="0" t="s">
        <v>39</v>
      </c>
      <c r="U8" s="37" t="n">
        <v>2</v>
      </c>
      <c r="V8" s="37" t="n">
        <v>350</v>
      </c>
      <c r="W8" s="37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40" t="n">
        <v>0.363662960753074</v>
      </c>
      <c r="AE8" s="38" t="n">
        <v>0.232733367965658</v>
      </c>
      <c r="AF8" s="40" t="n">
        <f aca="false">SQRT(Y8^2+AB8^2)</f>
        <v>4.16404230253546</v>
      </c>
      <c r="AG8" s="45" t="n">
        <f aca="false">SQRT(Z8^2+AC8^2)*56/10</f>
        <v>1.62704660736877</v>
      </c>
      <c r="AH8" s="43" t="n">
        <v>1</v>
      </c>
      <c r="AI8" s="46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37" t="n">
        <v>3</v>
      </c>
      <c r="C9" s="37" t="n">
        <v>250</v>
      </c>
      <c r="D9" s="37" t="n">
        <v>800</v>
      </c>
      <c r="E9" s="26" t="n">
        <v>0.104869358624654</v>
      </c>
      <c r="F9" s="26" t="n">
        <f aca="false">E9*121/10</f>
        <v>1.26891923935832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8" t="n">
        <v>0.0090591091550765</v>
      </c>
      <c r="L9" s="38" t="n">
        <v>0.0160946950795959</v>
      </c>
      <c r="M9" s="38" t="n">
        <f aca="false">SQRT(F9^2+I9^2)</f>
        <v>1.36341769641365</v>
      </c>
      <c r="N9" s="38" t="n">
        <f aca="false">SQRT(G9^2+J9^2)*121/10</f>
        <v>0.481715343344866</v>
      </c>
      <c r="O9" s="39" t="n">
        <v>0</v>
      </c>
      <c r="P9" s="7" t="n">
        <f aca="false">(50-O9)/50*100</f>
        <v>100</v>
      </c>
      <c r="T9" s="0" t="s">
        <v>41</v>
      </c>
      <c r="U9" s="37" t="n">
        <v>3</v>
      </c>
      <c r="V9" s="37" t="n">
        <v>200</v>
      </c>
      <c r="W9" s="37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40" t="n">
        <v>0.128328331964161</v>
      </c>
      <c r="AE9" s="38" t="n">
        <v>0.123512697114508</v>
      </c>
      <c r="AF9" s="40" t="n">
        <f aca="false">SQRT(Y9^2+AB9^2)</f>
        <v>2.06371846873373</v>
      </c>
      <c r="AG9" s="45" t="n">
        <f aca="false">SQRT(Z9^2+AC9^2)*56/10</f>
        <v>0.515792983919596</v>
      </c>
      <c r="AH9" s="43" t="n">
        <v>0</v>
      </c>
      <c r="AI9" s="46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37" t="n">
        <v>4</v>
      </c>
      <c r="C10" s="37" t="n">
        <v>350</v>
      </c>
      <c r="D10" s="37" t="n">
        <v>350</v>
      </c>
      <c r="E10" s="26" t="n">
        <v>0.813258221770081</v>
      </c>
      <c r="F10" s="26" t="n">
        <f aca="false">E10*121/10</f>
        <v>9.84042448341799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8" t="n">
        <v>0.28265608681624</v>
      </c>
      <c r="L10" s="38" t="n">
        <v>0.155325333941536</v>
      </c>
      <c r="M10" s="38" t="n">
        <f aca="false">SQRT(F10^2+I10^2)</f>
        <v>11.3375576576047</v>
      </c>
      <c r="N10" s="38" t="n">
        <f aca="false">SQRT(G10^2+J10^2)*121/10</f>
        <v>1.74595135456522</v>
      </c>
      <c r="O10" s="39" t="n">
        <v>0</v>
      </c>
      <c r="P10" s="7" t="n">
        <f aca="false">(50-O10)/50*100</f>
        <v>100</v>
      </c>
      <c r="T10" s="0" t="s">
        <v>43</v>
      </c>
      <c r="U10" s="37" t="n">
        <v>4</v>
      </c>
      <c r="V10" s="37" t="n">
        <v>100</v>
      </c>
      <c r="W10" s="37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40" t="n">
        <v>0.45062278075625</v>
      </c>
      <c r="AE10" s="38" t="n">
        <v>0.0594551687033234</v>
      </c>
      <c r="AF10" s="40" t="n">
        <f aca="false">SQRT(Y10^2+AB10^2)</f>
        <v>3.62221583129081</v>
      </c>
      <c r="AG10" s="45" t="n">
        <f aca="false">SQRT(Z10^2+AC10^2)*56/10</f>
        <v>0.921824913663513</v>
      </c>
      <c r="AH10" s="43" t="n">
        <v>2</v>
      </c>
      <c r="AI10" s="46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37" t="n">
        <v>5</v>
      </c>
      <c r="C11" s="37" t="n">
        <v>250</v>
      </c>
      <c r="D11" s="37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8" t="n">
        <v>0.0255269310436489</v>
      </c>
      <c r="L11" s="38" t="n">
        <v>0.0396360135016918</v>
      </c>
      <c r="M11" s="38" t="n">
        <f aca="false">SQRT(F11^2+I11^2)</f>
        <v>1.15473304218244</v>
      </c>
      <c r="N11" s="38" t="n">
        <f aca="false">SQRT(G11^2+J11^2)*121/10</f>
        <v>0.570413112791632</v>
      </c>
      <c r="O11" s="39" t="n">
        <v>0</v>
      </c>
      <c r="P11" s="7" t="n">
        <f aca="false">(50-O11)/50*100</f>
        <v>100</v>
      </c>
      <c r="T11" s="0" t="s">
        <v>45</v>
      </c>
      <c r="U11" s="37" t="n">
        <v>5</v>
      </c>
      <c r="V11" s="37" t="n">
        <v>300</v>
      </c>
      <c r="W11" s="37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40" t="n">
        <v>0.0430209288160484</v>
      </c>
      <c r="AE11" s="38" t="n">
        <v>0.134570331566637</v>
      </c>
      <c r="AF11" s="40" t="n">
        <f aca="false">SQRT(Y11^2+AB11^2)</f>
        <v>2.43017415991574</v>
      </c>
      <c r="AG11" s="45" t="n">
        <f aca="false">SQRT(Z11^2+AC11^2)*56/10</f>
        <v>1.55908807772454</v>
      </c>
      <c r="AH11" s="43" t="n">
        <v>0</v>
      </c>
      <c r="AI11" s="46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37" t="n">
        <v>6</v>
      </c>
      <c r="C12" s="37" t="n">
        <v>300</v>
      </c>
      <c r="D12" s="37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0.782298191033511</v>
      </c>
      <c r="J12" s="26" t="n">
        <v>0.0587895884084364</v>
      </c>
      <c r="K12" s="38" t="n">
        <v>0.159167831113531</v>
      </c>
      <c r="L12" s="38" t="n">
        <v>0.141814111144795</v>
      </c>
      <c r="M12" s="38" t="n">
        <f aca="false">SQRT(F12^2+I12^2)</f>
        <v>6.24436890155872</v>
      </c>
      <c r="N12" s="38" t="n">
        <f aca="false">SQRT(G12^2+J12^2)*121/10</f>
        <v>1.81201711872493</v>
      </c>
      <c r="O12" s="39" t="n">
        <v>1</v>
      </c>
      <c r="P12" s="7" t="n">
        <f aca="false">(50-O12)/50*100</f>
        <v>98</v>
      </c>
      <c r="T12" s="0" t="s">
        <v>47</v>
      </c>
      <c r="U12" s="37" t="n">
        <v>6</v>
      </c>
      <c r="V12" s="37" t="n">
        <v>200</v>
      </c>
      <c r="W12" s="37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40" t="n">
        <v>0.0648814428305472</v>
      </c>
      <c r="AE12" s="38" t="n">
        <v>0.0410360547587051</v>
      </c>
      <c r="AF12" s="40" t="n">
        <f aca="false">SQRT(Y12^2+AB12^2)</f>
        <v>0.158240644151504</v>
      </c>
      <c r="AG12" s="45" t="n">
        <f aca="false">SQRT(Z12^2+AC12^2)*56/10</f>
        <v>0.115473230181601</v>
      </c>
      <c r="AH12" s="43" t="n">
        <v>0</v>
      </c>
      <c r="AI12" s="46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37" t="n">
        <v>7</v>
      </c>
      <c r="C13" s="37" t="n">
        <v>400</v>
      </c>
      <c r="D13" s="37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8" t="n">
        <v>0.209940208172608</v>
      </c>
      <c r="L13" s="38" t="n">
        <v>0.193390817308398</v>
      </c>
      <c r="M13" s="38" t="n">
        <f aca="false">SQRT(F13^2+I13^2)</f>
        <v>5.86628645900048</v>
      </c>
      <c r="N13" s="38" t="n">
        <f aca="false">SQRT(G13^2+J13^2)*121/10</f>
        <v>1.30027431450661</v>
      </c>
      <c r="O13" s="39" t="n">
        <v>2</v>
      </c>
      <c r="P13" s="7" t="n">
        <f aca="false">(50-O13)/50*100</f>
        <v>96</v>
      </c>
      <c r="T13" s="0" t="s">
        <v>49</v>
      </c>
      <c r="U13" s="37" t="n">
        <v>7</v>
      </c>
      <c r="V13" s="37" t="n">
        <v>150</v>
      </c>
      <c r="W13" s="37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40" t="n">
        <v>0.0512939208898176</v>
      </c>
      <c r="AE13" s="38" t="n">
        <v>0.0434798174007997</v>
      </c>
      <c r="AF13" s="40" t="n">
        <f aca="false">SQRT(Y13^2+AB13^2)</f>
        <v>1.58187159579435</v>
      </c>
      <c r="AG13" s="45" t="n">
        <f aca="false">SQRT(Z13^2+AC13^2)*56/10</f>
        <v>1.27114095311416</v>
      </c>
      <c r="AH13" s="43" t="n">
        <v>0</v>
      </c>
      <c r="AI13" s="46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37" t="n">
        <v>8</v>
      </c>
      <c r="C14" s="37" t="n">
        <v>550</v>
      </c>
      <c r="D14" s="37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1.53714630812642</v>
      </c>
      <c r="J14" s="26" t="n">
        <v>0.0411149941023555</v>
      </c>
      <c r="K14" s="38" t="n">
        <v>0.341882978085871</v>
      </c>
      <c r="L14" s="38" t="n">
        <v>0.129560745397927</v>
      </c>
      <c r="M14" s="38" t="n">
        <f aca="false">SQRT(F14^2+I14^2)</f>
        <v>2.87722955807589</v>
      </c>
      <c r="N14" s="38" t="n">
        <f aca="false">SQRT(G14^2+J14^2)*121/10</f>
        <v>0.913160389416812</v>
      </c>
      <c r="O14" s="39" t="n">
        <v>0</v>
      </c>
      <c r="P14" s="7" t="n">
        <f aca="false">(50-O14)/50*100</f>
        <v>100</v>
      </c>
      <c r="U14" s="37" t="n">
        <v>8</v>
      </c>
      <c r="V14" s="37"/>
      <c r="W14" s="37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40"/>
      <c r="AE14" s="38"/>
      <c r="AF14" s="40" t="n">
        <f aca="false">SQRT(Y14^2+AB14^2)</f>
        <v>0</v>
      </c>
      <c r="AG14" s="45" t="n">
        <f aca="false">SQRT(Z14^2+AC14^2)*56/10</f>
        <v>0</v>
      </c>
      <c r="AH14" s="43"/>
      <c r="AI14" s="46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37" t="n">
        <v>9</v>
      </c>
      <c r="C15" s="37" t="n">
        <v>250</v>
      </c>
      <c r="D15" s="37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8" t="n">
        <f aca="false">SQRT(F15^2+I15^2)</f>
        <v>12.6427013768752</v>
      </c>
      <c r="N15" s="38" t="n">
        <f aca="false">SQRT(G15^2+J15^2)*121/10</f>
        <v>2.29444958451597</v>
      </c>
      <c r="O15" s="47" t="n">
        <v>0</v>
      </c>
      <c r="P15" s="7" t="n">
        <f aca="false">(50-O15)/50*100</f>
        <v>100</v>
      </c>
      <c r="U15" s="37" t="n">
        <v>9</v>
      </c>
      <c r="V15" s="37"/>
      <c r="W15" s="37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40"/>
      <c r="AE15" s="38"/>
      <c r="AF15" s="40" t="n">
        <f aca="false">SQRT(Y15^2+AB15^2)</f>
        <v>0</v>
      </c>
      <c r="AG15" s="45" t="n">
        <f aca="false">SQRT(Z15^2+AC15^2)*56/10</f>
        <v>0</v>
      </c>
      <c r="AH15" s="43"/>
      <c r="AI15" s="46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37" t="n">
        <v>10</v>
      </c>
      <c r="C16" s="37" t="n">
        <v>350</v>
      </c>
      <c r="D16" s="37" t="n">
        <v>500</v>
      </c>
      <c r="E16" s="0" t="n">
        <v>0.217005862731693</v>
      </c>
      <c r="F16" s="26" t="n">
        <f aca="false">E16*121/10</f>
        <v>2.62577093905348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8" t="n">
        <f aca="false">SQRT(F16^2+I16^2)</f>
        <v>11.8272001197844</v>
      </c>
      <c r="N16" s="38" t="n">
        <f aca="false">SQRT(G16^2+J16^2)*121/10</f>
        <v>11.4703203765044</v>
      </c>
      <c r="O16" s="47" t="n">
        <v>21</v>
      </c>
      <c r="P16" s="7" t="n">
        <f aca="false">(50-O16)/50*100</f>
        <v>58</v>
      </c>
      <c r="Q16" s="0" t="n">
        <v>246</v>
      </c>
      <c r="U16" s="37" t="n">
        <v>10</v>
      </c>
      <c r="V16" s="37"/>
      <c r="W16" s="37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8"/>
      <c r="AE16" s="49"/>
      <c r="AF16" s="48" t="n">
        <f aca="false">SQRT(Y16^2+AB16^2)</f>
        <v>0</v>
      </c>
      <c r="AG16" s="50" t="n">
        <f aca="false">SQRT(Z16^2+AC16^2)*56/10</f>
        <v>0</v>
      </c>
      <c r="AH16" s="51"/>
      <c r="AI16" s="52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3" t="s">
        <v>54</v>
      </c>
      <c r="C21" s="0" t="s">
        <v>19</v>
      </c>
      <c r="D21" s="54"/>
      <c r="E21" s="53"/>
      <c r="F21" s="53"/>
      <c r="G21" s="53"/>
      <c r="H21" s="53"/>
      <c r="I21" s="53"/>
      <c r="J21" s="53"/>
      <c r="K21" s="53"/>
      <c r="L21" s="53"/>
      <c r="M21" s="26"/>
      <c r="N21" s="26"/>
      <c r="O21" s="53"/>
      <c r="P21" s="53"/>
      <c r="Q21" s="54"/>
      <c r="R21" s="54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3" t="s">
        <v>40</v>
      </c>
      <c r="B23" s="54" t="n">
        <v>0</v>
      </c>
      <c r="C23" s="0" t="n">
        <v>250</v>
      </c>
      <c r="D23" s="54" t="n">
        <v>300</v>
      </c>
      <c r="E23" s="53" t="n">
        <v>0.078082790285805</v>
      </c>
      <c r="F23" s="53" t="n">
        <f aca="false">E23*121/10</f>
        <v>0.944801762458241</v>
      </c>
      <c r="G23" s="53" t="n">
        <v>0.0516768232918947</v>
      </c>
      <c r="H23" s="53" t="n">
        <v>0.0231865060722797</v>
      </c>
      <c r="I23" s="53" t="n">
        <f aca="false">H23*121/10</f>
        <v>0.280556723474584</v>
      </c>
      <c r="J23" s="53" t="n">
        <v>0.0113979985405149</v>
      </c>
      <c r="K23" s="53" t="n">
        <v>0</v>
      </c>
      <c r="L23" s="53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4" t="n">
        <v>0</v>
      </c>
      <c r="P23" s="54" t="n">
        <f aca="false">(20-O23)/20*100</f>
        <v>100</v>
      </c>
      <c r="Q23" s="54"/>
      <c r="T23" s="0" t="s">
        <v>59</v>
      </c>
      <c r="U23" s="37" t="n">
        <v>1</v>
      </c>
      <c r="V23" s="37" t="n">
        <v>200</v>
      </c>
      <c r="W23" s="37" t="n">
        <v>800</v>
      </c>
      <c r="X23" s="26" t="n">
        <v>0.0198377342975476</v>
      </c>
      <c r="Y23" s="26" t="n">
        <f aca="false">X23*50/10</f>
        <v>0.0991886714877382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40" t="n">
        <v>0.0199302973492188</v>
      </c>
      <c r="AE23" s="38" t="n">
        <v>0.036199285961421</v>
      </c>
      <c r="AF23" s="41" t="n">
        <f aca="false">SQRT(Y23^2+AB23^2)</f>
        <v>0.150941691807403</v>
      </c>
      <c r="AG23" s="42" t="n">
        <f aca="false">SQRT(Z23^2+AC23^2)*50/10</f>
        <v>0.190643432533803</v>
      </c>
      <c r="AH23" s="43" t="n">
        <v>0</v>
      </c>
      <c r="AI23" s="44" t="n">
        <f aca="false">(20-AH23)/20*100</f>
        <v>100</v>
      </c>
    </row>
    <row r="24" customFormat="false" ht="15.75" hidden="false" customHeight="false" outlineLevel="0" collapsed="false">
      <c r="A24" s="53" t="s">
        <v>40</v>
      </c>
      <c r="B24" s="54" t="n">
        <v>1</v>
      </c>
      <c r="C24" s="0" t="n">
        <v>250</v>
      </c>
      <c r="D24" s="54" t="n">
        <v>300</v>
      </c>
      <c r="E24" s="53" t="n">
        <v>0.098250588699301</v>
      </c>
      <c r="F24" s="53" t="n">
        <f aca="false">E24*121/10</f>
        <v>1.18883212326154</v>
      </c>
      <c r="G24" s="53" t="n">
        <v>0.0320841457684375</v>
      </c>
      <c r="H24" s="53" t="n">
        <v>0.051117775808704</v>
      </c>
      <c r="I24" s="53" t="n">
        <f aca="false">H24*121/10</f>
        <v>0.618525087285319</v>
      </c>
      <c r="J24" s="53" t="n">
        <v>0.0265958104315171</v>
      </c>
      <c r="K24" s="53" t="n">
        <v>0</v>
      </c>
      <c r="L24" s="53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4" t="n">
        <v>0</v>
      </c>
      <c r="P24" s="54" t="n">
        <f aca="false">(20-O24)/20*100</f>
        <v>100</v>
      </c>
      <c r="Q24" s="54"/>
      <c r="T24" s="0" t="s">
        <v>60</v>
      </c>
      <c r="U24" s="37" t="n">
        <v>2</v>
      </c>
      <c r="V24" s="37" t="n">
        <v>100</v>
      </c>
      <c r="W24" s="37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0.818072087260831</v>
      </c>
      <c r="AC24" s="26" t="n">
        <v>0.25025525220304</v>
      </c>
      <c r="AD24" s="40" t="n">
        <v>0.187679830435296</v>
      </c>
      <c r="AE24" s="38" t="n">
        <v>0.284622522630219</v>
      </c>
      <c r="AF24" s="40" t="n">
        <f aca="false">SQRT(Y24^2+AB24^2)</f>
        <v>1.02448674276809</v>
      </c>
      <c r="AG24" s="45" t="n">
        <f aca="false">SQRT(Z24^2+AC24^2)*50/10</f>
        <v>1.46009822084453</v>
      </c>
      <c r="AH24" s="43" t="n">
        <v>1</v>
      </c>
      <c r="AI24" s="46" t="n">
        <f aca="false">(20-AH24)/20*100</f>
        <v>95</v>
      </c>
    </row>
    <row r="25" customFormat="false" ht="15.75" hidden="false" customHeight="false" outlineLevel="0" collapsed="false">
      <c r="A25" s="53" t="s">
        <v>40</v>
      </c>
      <c r="B25" s="54" t="n">
        <v>2</v>
      </c>
      <c r="C25" s="0" t="n">
        <v>250</v>
      </c>
      <c r="D25" s="54" t="n">
        <v>300</v>
      </c>
      <c r="E25" s="53" t="n">
        <v>0.158432183334736</v>
      </c>
      <c r="F25" s="53" t="n">
        <f aca="false">E25*121/10</f>
        <v>1.91702941835031</v>
      </c>
      <c r="G25" s="53" t="n">
        <v>0.152549647657202</v>
      </c>
      <c r="H25" s="53" t="n">
        <v>0.0247569124470349</v>
      </c>
      <c r="I25" s="53" t="n">
        <f aca="false">H25*121/10</f>
        <v>0.299558640609122</v>
      </c>
      <c r="J25" s="53" t="n">
        <v>0.0362049859763333</v>
      </c>
      <c r="K25" s="53" t="n">
        <v>0.0474331415516777</v>
      </c>
      <c r="L25" s="53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1.89712395952582</v>
      </c>
      <c r="O25" s="54" t="n">
        <v>0</v>
      </c>
      <c r="P25" s="54" t="n">
        <f aca="false">(20-O25)/20*100</f>
        <v>100</v>
      </c>
      <c r="Q25" s="54"/>
      <c r="T25" s="0" t="s">
        <v>61</v>
      </c>
      <c r="U25" s="37" t="n">
        <v>3</v>
      </c>
      <c r="V25" s="37" t="n">
        <v>80</v>
      </c>
      <c r="W25" s="37" t="n">
        <v>1500</v>
      </c>
      <c r="X25" s="26" t="n">
        <v>0.280169888850699</v>
      </c>
      <c r="Y25" s="26" t="n">
        <f aca="false">X25*50/10</f>
        <v>1.4008494442535</v>
      </c>
      <c r="Z25" s="26" t="n">
        <v>0.313350067099878</v>
      </c>
      <c r="AA25" s="26" t="n">
        <v>0.275504943586701</v>
      </c>
      <c r="AB25" s="26" t="n">
        <f aca="false">AA25*50/10</f>
        <v>1.3775247179335</v>
      </c>
      <c r="AC25" s="26" t="n">
        <v>0.763127549811054</v>
      </c>
      <c r="AD25" s="40" t="n">
        <v>0.110670750695335</v>
      </c>
      <c r="AE25" s="38" t="n">
        <v>0.0478972687724345</v>
      </c>
      <c r="AF25" s="40" t="n">
        <f aca="false">SQRT(Y25^2+AB25^2)</f>
        <v>1.96467644002342</v>
      </c>
      <c r="AG25" s="45" t="n">
        <f aca="false">SQRT(Z25^2+AC25^2)*50/10</f>
        <v>4.12477854506191</v>
      </c>
      <c r="AH25" s="43" t="n">
        <v>0</v>
      </c>
      <c r="AI25" s="46" t="n">
        <f aca="false">(20-AH25)/20*100</f>
        <v>100</v>
      </c>
    </row>
    <row r="26" customFormat="false" ht="15.75" hidden="false" customHeight="false" outlineLevel="0" collapsed="false">
      <c r="A26" s="53" t="s">
        <v>40</v>
      </c>
      <c r="B26" s="54" t="n">
        <v>3</v>
      </c>
      <c r="C26" s="0" t="n">
        <v>250</v>
      </c>
      <c r="D26" s="54" t="n">
        <v>300</v>
      </c>
      <c r="E26" s="53" t="n">
        <v>0.1129138756592</v>
      </c>
      <c r="F26" s="53" t="n">
        <f aca="false">E26*121/10</f>
        <v>1.36625789547632</v>
      </c>
      <c r="G26" s="53" t="n">
        <v>0.0345462368245231</v>
      </c>
      <c r="H26" s="53" t="n">
        <v>0.0346711414101353</v>
      </c>
      <c r="I26" s="53" t="n">
        <f aca="false">H26*121/10</f>
        <v>0.419520811062637</v>
      </c>
      <c r="J26" s="53" t="n">
        <v>0.043859478911458</v>
      </c>
      <c r="K26" s="53" t="n">
        <v>0.0650983390445996</v>
      </c>
      <c r="L26" s="53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4" t="n">
        <v>0</v>
      </c>
      <c r="P26" s="54" t="n">
        <f aca="false">(20-O26)/20*100</f>
        <v>100</v>
      </c>
      <c r="Q26" s="54"/>
      <c r="T26" s="0" t="s">
        <v>62</v>
      </c>
      <c r="U26" s="37" t="n">
        <v>4</v>
      </c>
      <c r="V26" s="37" t="n">
        <v>250</v>
      </c>
      <c r="W26" s="37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0.280698880723293</v>
      </c>
      <c r="AC26" s="26" t="n">
        <v>0.0422814421173345</v>
      </c>
      <c r="AD26" s="40" t="n">
        <v>0.028081271201587</v>
      </c>
      <c r="AE26" s="38" t="n">
        <v>0.0172506332892301</v>
      </c>
      <c r="AF26" s="40" t="n">
        <f aca="false">SQRT(Y26^2+AB26^2)</f>
        <v>0.533591449446616</v>
      </c>
      <c r="AG26" s="45" t="n">
        <f aca="false">SQRT(Z26^2+AC26^2)*50/10</f>
        <v>0.353449585040812</v>
      </c>
      <c r="AH26" s="43" t="n">
        <v>0</v>
      </c>
      <c r="AI26" s="46" t="n">
        <f aca="false">(20-AH26)/20*100</f>
        <v>100</v>
      </c>
    </row>
    <row r="27" customFormat="false" ht="15.75" hidden="false" customHeight="false" outlineLevel="0" collapsed="false">
      <c r="A27" s="53" t="s">
        <v>40</v>
      </c>
      <c r="B27" s="54" t="n">
        <v>4</v>
      </c>
      <c r="C27" s="0" t="n">
        <v>250</v>
      </c>
      <c r="D27" s="54" t="n">
        <v>300</v>
      </c>
      <c r="E27" s="53" t="n">
        <v>0.119287213085846</v>
      </c>
      <c r="F27" s="53" t="n">
        <f aca="false">E27*121/10</f>
        <v>1.44337527833874</v>
      </c>
      <c r="G27" s="53" t="n">
        <v>0.0274923523238351</v>
      </c>
      <c r="H27" s="53" t="n">
        <v>0.104542342233132</v>
      </c>
      <c r="I27" s="53" t="n">
        <f aca="false">H27*121/10</f>
        <v>1.2649623410209</v>
      </c>
      <c r="J27" s="53" t="n">
        <v>0.141564465106612</v>
      </c>
      <c r="K27" s="53" t="n">
        <v>0.10182226289945</v>
      </c>
      <c r="L27" s="53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4" t="n">
        <v>0</v>
      </c>
      <c r="P27" s="54" t="n">
        <f aca="false">(20-O27)/20*100</f>
        <v>100</v>
      </c>
      <c r="Q27" s="54"/>
      <c r="T27" s="0" t="s">
        <v>63</v>
      </c>
      <c r="U27" s="37" t="n">
        <v>5</v>
      </c>
      <c r="V27" s="37" t="n">
        <v>300</v>
      </c>
      <c r="W27" s="37" t="n">
        <v>800</v>
      </c>
      <c r="X27" s="26" t="n">
        <v>1.31830278568016</v>
      </c>
      <c r="Y27" s="26" t="n">
        <f aca="false">X27*50/10</f>
        <v>6.59151392840081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40" t="n">
        <v>1.88054222068708</v>
      </c>
      <c r="AE27" s="38" t="n">
        <v>1.53118211792104</v>
      </c>
      <c r="AF27" s="40" t="n">
        <f aca="false">SQRT(Y27^2+AB27^2)</f>
        <v>7.97456225252425</v>
      </c>
      <c r="AG27" s="45" t="n">
        <f aca="false">SQRT(Z27^2+AC27^2)*50/10</f>
        <v>7.36562762910129</v>
      </c>
      <c r="AH27" s="43" t="n">
        <v>13</v>
      </c>
      <c r="AI27" s="46" t="n">
        <f aca="false">(50-AH27)/50*100</f>
        <v>74</v>
      </c>
    </row>
    <row r="28" customFormat="false" ht="15.75" hidden="false" customHeight="false" outlineLevel="0" collapsed="false">
      <c r="A28" s="53" t="s">
        <v>40</v>
      </c>
      <c r="B28" s="54" t="n">
        <v>5</v>
      </c>
      <c r="C28" s="0" t="n">
        <v>250</v>
      </c>
      <c r="D28" s="54" t="n">
        <v>300</v>
      </c>
      <c r="E28" s="53" t="n">
        <v>0.0594005558067465</v>
      </c>
      <c r="F28" s="53" t="n">
        <f aca="false">E28*121/10</f>
        <v>0.718746725261633</v>
      </c>
      <c r="G28" s="53" t="n">
        <v>0.0534433282263554</v>
      </c>
      <c r="H28" s="53" t="n">
        <v>0.129775413699204</v>
      </c>
      <c r="I28" s="53" t="n">
        <f aca="false">H28*121/10</f>
        <v>1.57028250576037</v>
      </c>
      <c r="J28" s="53" t="n">
        <v>0.177781706419332</v>
      </c>
      <c r="K28" s="53" t="n">
        <v>0.168357053772643</v>
      </c>
      <c r="L28" s="53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4" t="n">
        <v>0</v>
      </c>
      <c r="P28" s="54" t="n">
        <f aca="false">(20-O28)/20*100</f>
        <v>100</v>
      </c>
      <c r="Q28" s="54"/>
      <c r="T28" s="0" t="s">
        <v>64</v>
      </c>
      <c r="U28" s="37" t="n">
        <v>6</v>
      </c>
      <c r="V28" s="37" t="n">
        <v>300</v>
      </c>
      <c r="W28" s="37" t="n">
        <v>600</v>
      </c>
      <c r="X28" s="26" t="n">
        <v>1.99255222031753</v>
      </c>
      <c r="Y28" s="26" t="n">
        <f aca="false">X28*50/10</f>
        <v>9.96276110158766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40" t="n">
        <v>0.587501798562895</v>
      </c>
      <c r="AE28" s="38" t="n">
        <v>0.465562478996859</v>
      </c>
      <c r="AF28" s="40" t="n">
        <f aca="false">SQRT(Y28^2+AB28^2)</f>
        <v>11.9320502166877</v>
      </c>
      <c r="AG28" s="45" t="n">
        <f aca="false">SQRT(Z28^2+AC28^2)*50/10</f>
        <v>9.77878125440022</v>
      </c>
      <c r="AH28" s="43" t="n">
        <v>1</v>
      </c>
      <c r="AI28" s="46" t="n">
        <f aca="false">(50-AH28)/50*100</f>
        <v>98</v>
      </c>
    </row>
    <row r="29" customFormat="false" ht="15.75" hidden="false" customHeight="false" outlineLevel="0" collapsed="false">
      <c r="A29" s="53" t="s">
        <v>40</v>
      </c>
      <c r="B29" s="54" t="n">
        <v>6</v>
      </c>
      <c r="C29" s="0" t="n">
        <v>250</v>
      </c>
      <c r="D29" s="54" t="n">
        <v>300</v>
      </c>
      <c r="E29" s="53" t="n">
        <v>0.176191133710239</v>
      </c>
      <c r="F29" s="53" t="n">
        <f aca="false">E29*121/10</f>
        <v>2.13191271789389</v>
      </c>
      <c r="G29" s="53" t="n">
        <v>0.123000667261291</v>
      </c>
      <c r="H29" s="53" t="n">
        <v>0.0727543667602046</v>
      </c>
      <c r="I29" s="53" t="n">
        <f aca="false">H29*121/10</f>
        <v>0.880327837798475</v>
      </c>
      <c r="J29" s="53" t="n">
        <v>0.137497135107745</v>
      </c>
      <c r="K29" s="53" t="n">
        <v>0.140472927471676</v>
      </c>
      <c r="L29" s="53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4" t="n">
        <v>0</v>
      </c>
      <c r="P29" s="54" t="n">
        <f aca="false">(20-O29)/20*100</f>
        <v>100</v>
      </c>
      <c r="Q29" s="54"/>
      <c r="T29" s="0" t="s">
        <v>65</v>
      </c>
      <c r="U29" s="37" t="n">
        <v>7</v>
      </c>
      <c r="V29" s="37" t="n">
        <v>300</v>
      </c>
      <c r="W29" s="37" t="n">
        <v>600</v>
      </c>
      <c r="X29" s="26" t="n">
        <v>0.0353583520654411</v>
      </c>
      <c r="Y29" s="26" t="n">
        <f aca="false">X29*50/10</f>
        <v>0.176791760327205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40" t="n">
        <v>0.034874302837789</v>
      </c>
      <c r="AE29" s="38" t="n">
        <v>0.0323591245921189</v>
      </c>
      <c r="AF29" s="40" t="n">
        <f aca="false">SQRT(Y29^2+AB29^2)</f>
        <v>0.237500110138715</v>
      </c>
      <c r="AG29" s="45" t="n">
        <f aca="false">SQRT(Z29^2+AC29^2)*50/10</f>
        <v>0.152373723265861</v>
      </c>
      <c r="AH29" s="43" t="n">
        <v>0</v>
      </c>
      <c r="AI29" s="46" t="n">
        <f aca="false">(50-AH29)/50*100</f>
        <v>100</v>
      </c>
    </row>
    <row r="30" customFormat="false" ht="15.75" hidden="false" customHeight="false" outlineLevel="0" collapsed="false">
      <c r="A30" s="53" t="s">
        <v>40</v>
      </c>
      <c r="B30" s="54" t="n">
        <v>7</v>
      </c>
      <c r="C30" s="0" t="n">
        <v>250</v>
      </c>
      <c r="D30" s="54" t="n">
        <v>300</v>
      </c>
      <c r="E30" s="53" t="n">
        <v>0.102515386248297</v>
      </c>
      <c r="F30" s="53" t="n">
        <f aca="false">E30*121/10</f>
        <v>1.24043617360439</v>
      </c>
      <c r="G30" s="53" t="n">
        <v>0.0631364043179685</v>
      </c>
      <c r="H30" s="53" t="n">
        <v>0.35466469874852</v>
      </c>
      <c r="I30" s="53" t="n">
        <f aca="false">H30*121/10</f>
        <v>4.2914428548571</v>
      </c>
      <c r="J30" s="53" t="n">
        <v>0.111036111750442</v>
      </c>
      <c r="K30" s="53" t="n">
        <v>0.36575364301816</v>
      </c>
      <c r="L30" s="53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4" t="n">
        <v>0</v>
      </c>
      <c r="P30" s="54" t="n">
        <f aca="false">(20-O30)/20*100</f>
        <v>100</v>
      </c>
      <c r="Q30" s="54"/>
      <c r="U30" s="37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40"/>
      <c r="AE30" s="38"/>
      <c r="AF30" s="40" t="n">
        <f aca="false">SQRT(Y30^2+AB30^2)</f>
        <v>0</v>
      </c>
      <c r="AG30" s="45" t="n">
        <f aca="false">SQRT(Z30^2+AC30^2)*50/10</f>
        <v>0</v>
      </c>
      <c r="AH30" s="43"/>
      <c r="AI30" s="46" t="n">
        <f aca="false">(50-AH30)/50*100</f>
        <v>100</v>
      </c>
    </row>
    <row r="31" customFormat="false" ht="15.75" hidden="false" customHeight="false" outlineLevel="0" collapsed="false">
      <c r="A31" s="53" t="s">
        <v>40</v>
      </c>
      <c r="B31" s="54" t="n">
        <v>8</v>
      </c>
      <c r="C31" s="0" t="n">
        <v>250</v>
      </c>
      <c r="D31" s="54" t="n">
        <v>300</v>
      </c>
      <c r="E31" s="53" t="n">
        <v>0.165517223748332</v>
      </c>
      <c r="F31" s="53" t="n">
        <f aca="false">E31*121/10</f>
        <v>2.00275840735482</v>
      </c>
      <c r="G31" s="53" t="n">
        <v>0.164418991489829</v>
      </c>
      <c r="H31" s="53" t="n">
        <v>0.36581961833277</v>
      </c>
      <c r="I31" s="53" t="n">
        <f aca="false">H31*121/10</f>
        <v>4.42641738182652</v>
      </c>
      <c r="J31" s="53" t="n">
        <v>0.196978783640766</v>
      </c>
      <c r="K31" s="53" t="n">
        <v>0.319766630456936</v>
      </c>
      <c r="L31" s="53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4" t="n">
        <v>1</v>
      </c>
      <c r="P31" s="54" t="n">
        <f aca="false">(20-O31)/20*100</f>
        <v>95</v>
      </c>
      <c r="Q31" s="54"/>
      <c r="U31" s="37"/>
      <c r="V31" s="37"/>
      <c r="W31" s="37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40"/>
      <c r="AE31" s="38"/>
      <c r="AF31" s="40" t="n">
        <f aca="false">SQRT(Y31^2+AB31^2)</f>
        <v>0</v>
      </c>
      <c r="AG31" s="45" t="n">
        <f aca="false">SQRT(Z31^2+AC31^2)*50/10</f>
        <v>0</v>
      </c>
      <c r="AH31" s="43"/>
      <c r="AI31" s="46" t="n">
        <f aca="false">(50-AH31)/50*100</f>
        <v>100</v>
      </c>
    </row>
    <row r="32" customFormat="false" ht="16.5" hidden="false" customHeight="false" outlineLevel="0" collapsed="false">
      <c r="A32" s="53" t="s">
        <v>40</v>
      </c>
      <c r="B32" s="54" t="n">
        <v>9</v>
      </c>
      <c r="C32" s="0" t="n">
        <v>250</v>
      </c>
      <c r="D32" s="54" t="n">
        <v>300</v>
      </c>
      <c r="E32" s="53" t="n">
        <v>0.119290567755957</v>
      </c>
      <c r="F32" s="53" t="n">
        <f aca="false">E32*121/10</f>
        <v>1.44341586984707</v>
      </c>
      <c r="G32" s="53" t="n">
        <v>0.101939759846751</v>
      </c>
      <c r="H32" s="53" t="n">
        <v>0.29896247404068</v>
      </c>
      <c r="I32" s="53" t="n">
        <f aca="false">H32*121/10</f>
        <v>3.61744593589223</v>
      </c>
      <c r="J32" s="53" t="n">
        <v>0.293976917309519</v>
      </c>
      <c r="K32" s="53" t="n">
        <v>0.20898494559071</v>
      </c>
      <c r="L32" s="53" t="n">
        <v>0.270480603993854</v>
      </c>
      <c r="M32" s="26" t="n">
        <f aca="false">SQRT(F32^2+I32^2)</f>
        <v>3.89478683273291</v>
      </c>
      <c r="N32" s="26" t="n">
        <f aca="false">SQRT(G32^2+J32^2)*121/10</f>
        <v>3.76491150102022</v>
      </c>
      <c r="O32" s="54" t="n">
        <v>0</v>
      </c>
      <c r="P32" s="54" t="n">
        <f aca="false">(20-O32)/20*100</f>
        <v>100</v>
      </c>
      <c r="Q32" s="54"/>
      <c r="U32" s="37"/>
      <c r="V32" s="37"/>
      <c r="W32" s="37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8"/>
      <c r="AE32" s="49"/>
      <c r="AF32" s="48" t="n">
        <f aca="false">SQRT(Y32^2+AB32^2)</f>
        <v>0</v>
      </c>
      <c r="AG32" s="50" t="n">
        <f aca="false">SQRT(Z32^2+AC32^2)*50/10</f>
        <v>0</v>
      </c>
      <c r="AH32" s="51"/>
      <c r="AI32" s="46" t="n">
        <f aca="false">(50-AH32)/50*100</f>
        <v>100</v>
      </c>
    </row>
    <row r="33" customFormat="false" ht="15.75" hidden="false" customHeight="false" outlineLevel="0" collapsed="false">
      <c r="A33" s="53" t="s">
        <v>40</v>
      </c>
      <c r="B33" s="54" t="n">
        <v>10</v>
      </c>
      <c r="C33" s="0" t="n">
        <v>250</v>
      </c>
      <c r="D33" s="54" t="n">
        <v>300</v>
      </c>
      <c r="E33" s="53" t="n">
        <v>0.197347170561263</v>
      </c>
      <c r="F33" s="53" t="n">
        <f aca="false">E33*121/10</f>
        <v>2.38790076379129</v>
      </c>
      <c r="G33" s="53" t="n">
        <v>0.129184366762554</v>
      </c>
      <c r="H33" s="53" t="n">
        <v>0.390646912737464</v>
      </c>
      <c r="I33" s="53" t="n">
        <f aca="false">H33*121/10</f>
        <v>4.72682764412331</v>
      </c>
      <c r="J33" s="53" t="n">
        <v>0.281466886108769</v>
      </c>
      <c r="K33" s="53" t="n">
        <v>0.374587279041851</v>
      </c>
      <c r="L33" s="53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4" t="n">
        <v>1</v>
      </c>
      <c r="P33" s="54" t="n">
        <f aca="false">(20-O33)/20*100</f>
        <v>95</v>
      </c>
      <c r="Q33" s="54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5" t="s">
        <v>71</v>
      </c>
      <c r="B41" s="20" t="n">
        <v>0</v>
      </c>
      <c r="C41" s="0" t="n">
        <v>250</v>
      </c>
      <c r="D41" s="20" t="n">
        <v>500</v>
      </c>
      <c r="E41" s="56" t="n">
        <v>0.0596441895834055</v>
      </c>
      <c r="F41" s="56" t="n">
        <f aca="false">E41*121/10</f>
        <v>0.721694693959206</v>
      </c>
      <c r="G41" s="56" t="n">
        <v>0.0621261686516618</v>
      </c>
      <c r="H41" s="56" t="n">
        <v>0.0834593351796602</v>
      </c>
      <c r="I41" s="56" t="n">
        <f aca="false">H41*121/10</f>
        <v>1.00985795567389</v>
      </c>
      <c r="J41" s="56" t="n">
        <v>0.0907311988081415</v>
      </c>
      <c r="K41" s="56" t="n">
        <v>0.0535009367583268</v>
      </c>
      <c r="L41" s="56" t="n">
        <v>0.0705159257211698</v>
      </c>
      <c r="M41" s="56" t="n">
        <f aca="false">SQRT(F41^2+I41^2)</f>
        <v>1.24123177607033</v>
      </c>
      <c r="N41" s="56" t="n">
        <f aca="false">SQRT(G41^2+J41^2)*121/10</f>
        <v>1.33054954354232</v>
      </c>
      <c r="O41" s="55" t="n">
        <v>0</v>
      </c>
      <c r="P41" s="20" t="n">
        <f aca="false">(20-O41)/20*100</f>
        <v>100</v>
      </c>
      <c r="Q41" s="5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56" t="n">
        <v>0.037196191620896</v>
      </c>
      <c r="Y41" s="56" t="n">
        <f aca="false">X41*50/10</f>
        <v>0.18598095810448</v>
      </c>
      <c r="Z41" s="56" t="n">
        <v>0.039162361560605</v>
      </c>
      <c r="AA41" s="56" t="n">
        <v>0.0681845863138491</v>
      </c>
      <c r="AB41" s="56" t="n">
        <f aca="false">AA41*50/10</f>
        <v>0.340922931569246</v>
      </c>
      <c r="AC41" s="56" t="n">
        <v>0.106090002323084</v>
      </c>
      <c r="AD41" s="56" t="n">
        <v>0.0211575447986606</v>
      </c>
      <c r="AE41" s="56" t="n">
        <v>0.0110801885680753</v>
      </c>
      <c r="AF41" s="56" t="n">
        <f aca="false">SQRT(Y41^2+AB41^2)</f>
        <v>0.388352110908681</v>
      </c>
      <c r="AG41" s="56" t="n">
        <f aca="false">SQRT(Z41^2+AC41^2)*50/10</f>
        <v>0.565437422618884</v>
      </c>
      <c r="AH41" s="56" t="n">
        <v>0</v>
      </c>
      <c r="AI41" s="20" t="n">
        <f aca="false">(20-AH41)/20*100</f>
        <v>100</v>
      </c>
      <c r="AJ41" s="56"/>
    </row>
    <row r="42" customFormat="false" ht="15.75" hidden="false" customHeight="false" outlineLevel="0" collapsed="false">
      <c r="A42" s="55" t="s">
        <v>71</v>
      </c>
      <c r="B42" s="20" t="n">
        <v>2</v>
      </c>
      <c r="C42" s="0" t="n">
        <v>250</v>
      </c>
      <c r="D42" s="20" t="n">
        <v>500</v>
      </c>
      <c r="E42" s="56" t="n">
        <v>0.0481964996721349</v>
      </c>
      <c r="F42" s="56" t="n">
        <f aca="false">E42*121/10</f>
        <v>0.583177646032832</v>
      </c>
      <c r="G42" s="56" t="n">
        <v>0.0245301895794703</v>
      </c>
      <c r="H42" s="56" t="n">
        <v>0.0518595393738348</v>
      </c>
      <c r="I42" s="56" t="n">
        <f aca="false">H42*121/10</f>
        <v>0.627500426423401</v>
      </c>
      <c r="J42" s="56" t="n">
        <v>0.0730477447883224</v>
      </c>
      <c r="K42" s="56" t="n">
        <v>0.0543682388045821</v>
      </c>
      <c r="L42" s="56" t="n">
        <v>0.07639057627514</v>
      </c>
      <c r="M42" s="56" t="n">
        <f aca="false">SQRT(F42^2+I42^2)</f>
        <v>0.856652176787023</v>
      </c>
      <c r="N42" s="56" t="n">
        <f aca="false">SQRT(G42^2+J42^2)*121/10</f>
        <v>0.932383573622905</v>
      </c>
      <c r="O42" s="57" t="n">
        <v>0</v>
      </c>
      <c r="P42" s="20" t="n">
        <f aca="false">(20-O42)/20*100</f>
        <v>100</v>
      </c>
      <c r="Q42" s="5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56" t="n">
        <v>0.0747827562248005</v>
      </c>
      <c r="Y42" s="56" t="n">
        <f aca="false">X42*50/10</f>
        <v>0.373913781124003</v>
      </c>
      <c r="Z42" s="56" t="n">
        <v>0.0545235463688333</v>
      </c>
      <c r="AA42" s="56" t="n">
        <v>0.167527972725849</v>
      </c>
      <c r="AB42" s="56" t="n">
        <f aca="false">AA42*50/10</f>
        <v>0.837639863629246</v>
      </c>
      <c r="AC42" s="56" t="n">
        <v>0.19566102588668</v>
      </c>
      <c r="AD42" s="56" t="n">
        <v>0.0625440464810464</v>
      </c>
      <c r="AE42" s="56" t="n">
        <v>0.0416421145413114</v>
      </c>
      <c r="AF42" s="56" t="n">
        <f aca="false">SQRT(Y42^2+AB42^2)</f>
        <v>0.917306958904853</v>
      </c>
      <c r="AG42" s="56" t="n">
        <f aca="false">SQRT(Z42^2+AC42^2)*50/10</f>
        <v>1.01557931939931</v>
      </c>
      <c r="AH42" s="57" t="n">
        <v>0</v>
      </c>
      <c r="AI42" s="20" t="n">
        <f aca="false">(20-AH42)/20*100</f>
        <v>100</v>
      </c>
      <c r="AJ42" s="56"/>
    </row>
    <row r="43" customFormat="false" ht="15.75" hidden="false" customHeight="false" outlineLevel="0" collapsed="false">
      <c r="A43" s="55" t="s">
        <v>71</v>
      </c>
      <c r="B43" s="20" t="n">
        <v>4</v>
      </c>
      <c r="C43" s="0" t="n">
        <v>250</v>
      </c>
      <c r="D43" s="20" t="n">
        <v>500</v>
      </c>
      <c r="E43" s="56" t="n">
        <v>0.0577480270323751</v>
      </c>
      <c r="F43" s="56" t="n">
        <f aca="false">E43*121/10</f>
        <v>0.698751127091738</v>
      </c>
      <c r="G43" s="56" t="n">
        <v>0.0303250980784466</v>
      </c>
      <c r="H43" s="56" t="n">
        <v>0.077993472837225</v>
      </c>
      <c r="I43" s="56" t="n">
        <f aca="false">H43*121/10</f>
        <v>0.943721021330423</v>
      </c>
      <c r="J43" s="56" t="n">
        <v>0.0210361166818784</v>
      </c>
      <c r="K43" s="56" t="n">
        <v>0.0360055027171118</v>
      </c>
      <c r="L43" s="56" t="n">
        <v>0.032865152900683</v>
      </c>
      <c r="M43" s="56" t="n">
        <f aca="false">SQRT(F43^2+I43^2)</f>
        <v>1.17424976206636</v>
      </c>
      <c r="N43" s="56" t="n">
        <f aca="false">SQRT(G43^2+J43^2)*121/10</f>
        <v>0.446575213008134</v>
      </c>
      <c r="O43" s="20" t="n">
        <v>0</v>
      </c>
      <c r="P43" s="20" t="n">
        <f aca="false">(20-O43)/20*100</f>
        <v>100</v>
      </c>
      <c r="Q43" s="5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56" t="n">
        <v>0.179357417742548</v>
      </c>
      <c r="Y43" s="56" t="n">
        <f aca="false">X43*50/10</f>
        <v>0.896787088712742</v>
      </c>
      <c r="Z43" s="56" t="n">
        <v>0.0707598900937777</v>
      </c>
      <c r="AA43" s="56" t="n">
        <v>0.204493481412599</v>
      </c>
      <c r="AB43" s="56" t="n">
        <f aca="false">AA43*50/10</f>
        <v>1.022467407063</v>
      </c>
      <c r="AC43" s="56" t="n">
        <v>0.0657367763430871</v>
      </c>
      <c r="AD43" s="56" t="n">
        <v>0.226104659751252</v>
      </c>
      <c r="AE43" s="56" t="n">
        <v>0.104158323527041</v>
      </c>
      <c r="AF43" s="56" t="n">
        <f aca="false">SQRT(Y43^2+AB43^2)</f>
        <v>1.36002451484817</v>
      </c>
      <c r="AG43" s="5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56"/>
    </row>
    <row r="44" customFormat="false" ht="15.75" hidden="false" customHeight="false" outlineLevel="0" collapsed="false">
      <c r="A44" s="55" t="s">
        <v>71</v>
      </c>
      <c r="B44" s="20" t="n">
        <v>6</v>
      </c>
      <c r="C44" s="0" t="n">
        <v>250</v>
      </c>
      <c r="D44" s="20" t="n">
        <v>500</v>
      </c>
      <c r="E44" s="56" t="n">
        <v>0.0547423556142952</v>
      </c>
      <c r="F44" s="56" t="n">
        <f aca="false">E44*121/10</f>
        <v>0.662382502932972</v>
      </c>
      <c r="G44" s="56" t="n">
        <v>0.0314778960705307</v>
      </c>
      <c r="H44" s="56" t="n">
        <v>0.0542684531343898</v>
      </c>
      <c r="I44" s="56" t="n">
        <f aca="false">H44*121/10</f>
        <v>0.656648282926117</v>
      </c>
      <c r="J44" s="56" t="n">
        <v>0.0475622314655468</v>
      </c>
      <c r="K44" s="56" t="n">
        <v>0.035860804347073</v>
      </c>
      <c r="L44" s="56" t="n">
        <v>0.0411397282424962</v>
      </c>
      <c r="M44" s="56" t="n">
        <f aca="false">SQRT(F44^2+I44^2)</f>
        <v>0.93270442674063</v>
      </c>
      <c r="N44" s="5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5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56"/>
      <c r="Y44" s="56" t="n">
        <f aca="false">X44*50/10</f>
        <v>0</v>
      </c>
      <c r="Z44" s="56"/>
      <c r="AA44" s="56"/>
      <c r="AB44" s="56" t="n">
        <f aca="false">AA44*50/10</f>
        <v>0</v>
      </c>
      <c r="AC44" s="56"/>
      <c r="AD44" s="56"/>
      <c r="AE44" s="56"/>
      <c r="AF44" s="56" t="n">
        <f aca="false">SQRT(Y44^2+AB44^2)</f>
        <v>0</v>
      </c>
      <c r="AG44" s="56" t="n">
        <f aca="false">SQRT(Z44^2+AC44^2)*50/10</f>
        <v>0</v>
      </c>
      <c r="AH44" s="20"/>
      <c r="AI44" s="20" t="n">
        <f aca="false">(20-AH44)/20*100</f>
        <v>100</v>
      </c>
      <c r="AJ44" s="56"/>
    </row>
    <row r="45" customFormat="false" ht="15.75" hidden="false" customHeight="false" outlineLevel="0" collapsed="false">
      <c r="A45" s="55" t="s">
        <v>71</v>
      </c>
      <c r="B45" s="20" t="n">
        <v>8</v>
      </c>
      <c r="C45" s="0" t="n">
        <v>250</v>
      </c>
      <c r="D45" s="20" t="n">
        <v>500</v>
      </c>
      <c r="E45" s="56" t="n">
        <v>0.03909443561061</v>
      </c>
      <c r="F45" s="56" t="n">
        <f aca="false">E45*121/10</f>
        <v>0.473042670888381</v>
      </c>
      <c r="G45" s="56" t="n">
        <v>0.0238343679580571</v>
      </c>
      <c r="H45" s="56" t="n">
        <v>0.14464200431651</v>
      </c>
      <c r="I45" s="56" t="n">
        <f aca="false">H45*121/10</f>
        <v>1.75016825222978</v>
      </c>
      <c r="J45" s="56" t="n">
        <v>0.117697942401321</v>
      </c>
      <c r="K45" s="56" t="n">
        <v>0.0747550014412042</v>
      </c>
      <c r="L45" s="56" t="n">
        <v>0.072603963850448</v>
      </c>
      <c r="M45" s="56" t="n">
        <f aca="false">SQRT(F45^2+I45^2)</f>
        <v>1.81296946460613</v>
      </c>
      <c r="N45" s="5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5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56"/>
      <c r="Y45" s="56" t="n">
        <f aca="false">X45*50/10</f>
        <v>0</v>
      </c>
      <c r="Z45" s="56"/>
      <c r="AA45" s="56"/>
      <c r="AB45" s="56" t="n">
        <f aca="false">AA45*50/10</f>
        <v>0</v>
      </c>
      <c r="AC45" s="56"/>
      <c r="AD45" s="56"/>
      <c r="AE45" s="56"/>
      <c r="AF45" s="56" t="n">
        <f aca="false">SQRT(Y45^2+AB45^2)</f>
        <v>0</v>
      </c>
      <c r="AG45" s="56" t="n">
        <f aca="false">SQRT(Z45^2+AC45^2)*50/10</f>
        <v>0</v>
      </c>
      <c r="AH45" s="20"/>
      <c r="AI45" s="20" t="n">
        <f aca="false">(20-AH45)/20*100</f>
        <v>100</v>
      </c>
      <c r="AJ45" s="56"/>
    </row>
    <row r="46" customFormat="false" ht="15.75" hidden="false" customHeight="false" outlineLevel="0" collapsed="false">
      <c r="A46" s="55" t="s">
        <v>71</v>
      </c>
      <c r="B46" s="20" t="n">
        <v>10</v>
      </c>
      <c r="C46" s="0" t="n">
        <v>250</v>
      </c>
      <c r="D46" s="20" t="n">
        <v>500</v>
      </c>
      <c r="E46" s="56" t="n">
        <v>0.0423081939810597</v>
      </c>
      <c r="F46" s="56" t="n">
        <f aca="false">E46*121/10</f>
        <v>0.511929147170823</v>
      </c>
      <c r="G46" s="56" t="n">
        <v>0.0336175369308496</v>
      </c>
      <c r="H46" s="56" t="n">
        <v>0.0814254306843051</v>
      </c>
      <c r="I46" s="56" t="n">
        <f aca="false">H46*121/10</f>
        <v>0.985247711280091</v>
      </c>
      <c r="J46" s="56" t="n">
        <v>0.0215535660013331</v>
      </c>
      <c r="K46" s="56" t="n">
        <v>0.0358333318712027</v>
      </c>
      <c r="L46" s="56" t="n">
        <v>0.0397041287627087</v>
      </c>
      <c r="M46" s="56" t="n">
        <f aca="false">SQRT(F46^2+I46^2)</f>
        <v>1.11030829246012</v>
      </c>
      <c r="N46" s="5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5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56" t="n">
        <v>0.0549723799905479</v>
      </c>
      <c r="Y46" s="56" t="n">
        <f aca="false">X46*50/10</f>
        <v>0.274861899952739</v>
      </c>
      <c r="Z46" s="56" t="n">
        <v>0.0552459335598766</v>
      </c>
      <c r="AA46" s="56" t="n">
        <v>0.16885729936145</v>
      </c>
      <c r="AB46" s="56" t="n">
        <f aca="false">AA46*50/10</f>
        <v>0.84428649680725</v>
      </c>
      <c r="AC46" s="56" t="n">
        <v>0.118673389345221</v>
      </c>
      <c r="AD46" s="56" t="n">
        <v>0.0627751650360731</v>
      </c>
      <c r="AE46" s="56" t="n">
        <v>0.0592242000640884</v>
      </c>
      <c r="AF46" s="56" t="n">
        <f aca="false">SQRT(Y46^2+AB46^2)</f>
        <v>0.887901319256081</v>
      </c>
      <c r="AG46" s="56" t="n">
        <f aca="false">SQRT(Z46^2+AC46^2)*50/10</f>
        <v>0.654512920299985</v>
      </c>
      <c r="AH46" s="20" t="n">
        <v>0</v>
      </c>
      <c r="AI46" s="20" t="n">
        <f aca="false">(20-AH46)/20*100</f>
        <v>100</v>
      </c>
      <c r="AJ46" s="56"/>
    </row>
    <row r="47" customFormat="false" ht="15.75" hidden="false" customHeight="false" outlineLevel="0" collapsed="false">
      <c r="A47" s="55" t="s">
        <v>71</v>
      </c>
      <c r="B47" s="20" t="n">
        <v>12</v>
      </c>
      <c r="C47" s="0" t="n">
        <v>250</v>
      </c>
      <c r="D47" s="20" t="n">
        <v>500</v>
      </c>
      <c r="E47" s="56" t="n">
        <v>0.0532725119001398</v>
      </c>
      <c r="F47" s="56" t="n">
        <f aca="false">E47*121/10</f>
        <v>0.644597393991692</v>
      </c>
      <c r="G47" s="56" t="n">
        <v>0.0252846519473769</v>
      </c>
      <c r="H47" s="56" t="n">
        <v>0.0690246304196808</v>
      </c>
      <c r="I47" s="56" t="n">
        <f aca="false">H47*121/10</f>
        <v>0.835198028078138</v>
      </c>
      <c r="J47" s="56" t="n">
        <v>0.0485816910658625</v>
      </c>
      <c r="K47" s="56" t="n">
        <v>0.0760988199849072</v>
      </c>
      <c r="L47" s="56" t="n">
        <v>0.0674068094012645</v>
      </c>
      <c r="M47" s="56" t="n">
        <f aca="false">SQRT(F47^2+I47^2)</f>
        <v>1.05501732044857</v>
      </c>
      <c r="N47" s="5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5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56"/>
      <c r="Y47" s="56" t="n">
        <f aca="false">X47*50/10</f>
        <v>0</v>
      </c>
      <c r="Z47" s="56"/>
      <c r="AA47" s="56"/>
      <c r="AB47" s="56" t="n">
        <f aca="false">AA47*50/10</f>
        <v>0</v>
      </c>
      <c r="AC47" s="56"/>
      <c r="AD47" s="56"/>
      <c r="AE47" s="56"/>
      <c r="AF47" s="56" t="n">
        <f aca="false">SQRT(Y47^2+AB47^2)</f>
        <v>0</v>
      </c>
      <c r="AG47" s="56" t="n">
        <f aca="false">SQRT(Z47^2+AC47^2)*50/10</f>
        <v>0</v>
      </c>
      <c r="AH47" s="20"/>
      <c r="AI47" s="20" t="n">
        <f aca="false">(20-AH47)/20*100</f>
        <v>100</v>
      </c>
      <c r="AJ47" s="56"/>
    </row>
    <row r="48" customFormat="false" ht="15.75" hidden="false" customHeight="false" outlineLevel="0" collapsed="false">
      <c r="A48" s="55" t="s">
        <v>71</v>
      </c>
      <c r="B48" s="20" t="n">
        <v>14</v>
      </c>
      <c r="C48" s="0" t="n">
        <v>250</v>
      </c>
      <c r="D48" s="20" t="n">
        <v>500</v>
      </c>
      <c r="E48" s="56" t="n">
        <v>0.0438529961527756</v>
      </c>
      <c r="F48" s="56" t="n">
        <f aca="false">E48*121/10</f>
        <v>0.530621253448585</v>
      </c>
      <c r="G48" s="56" t="n">
        <v>0.034789608472848</v>
      </c>
      <c r="H48" s="56" t="n">
        <v>0.123474626441301</v>
      </c>
      <c r="I48" s="56" t="n">
        <f aca="false">H48*121/10</f>
        <v>1.49404297993974</v>
      </c>
      <c r="J48" s="56" t="n">
        <v>0.123806595054675</v>
      </c>
      <c r="K48" s="56" t="n">
        <v>0.0618346861475849</v>
      </c>
      <c r="L48" s="56" t="n">
        <v>0.0757189864386152</v>
      </c>
      <c r="M48" s="56" t="n">
        <f aca="false">SQRT(F48^2+I48^2)</f>
        <v>1.58547259216884</v>
      </c>
      <c r="N48" s="56" t="n">
        <f aca="false">SQRT(G48^2+J48^2)*121/10</f>
        <v>1.55608022158084</v>
      </c>
      <c r="O48" s="20" t="n">
        <v>0</v>
      </c>
      <c r="P48" s="20" t="n">
        <f aca="false">(20-O48)/20*100</f>
        <v>100</v>
      </c>
      <c r="Q48" s="5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56"/>
      <c r="Y48" s="56" t="n">
        <f aca="false">X48*50/10</f>
        <v>0</v>
      </c>
      <c r="Z48" s="56"/>
      <c r="AA48" s="56"/>
      <c r="AB48" s="56" t="n">
        <f aca="false">AA48*50/10</f>
        <v>0</v>
      </c>
      <c r="AC48" s="56"/>
      <c r="AD48" s="56"/>
      <c r="AE48" s="56"/>
      <c r="AF48" s="56" t="n">
        <f aca="false">SQRT(Y48^2+AB48^2)</f>
        <v>0</v>
      </c>
      <c r="AG48" s="56" t="n">
        <f aca="false">SQRT(Z48^2+AC48^2)*50/10</f>
        <v>0</v>
      </c>
      <c r="AH48" s="20"/>
      <c r="AI48" s="20" t="n">
        <f aca="false">(20-AH48)/20*100</f>
        <v>100</v>
      </c>
      <c r="AJ48" s="56"/>
    </row>
    <row r="49" customFormat="false" ht="15.75" hidden="false" customHeight="false" outlineLevel="0" collapsed="false">
      <c r="A49" s="55" t="s">
        <v>71</v>
      </c>
      <c r="B49" s="20" t="n">
        <v>16</v>
      </c>
      <c r="C49" s="0" t="n">
        <v>250</v>
      </c>
      <c r="D49" s="20" t="n">
        <v>500</v>
      </c>
      <c r="E49" s="56" t="n">
        <v>0.27005845399409</v>
      </c>
      <c r="F49" s="56" t="n">
        <f aca="false">E49*121/10</f>
        <v>3.26770729332849</v>
      </c>
      <c r="G49" s="56" t="n">
        <v>0.187177426228114</v>
      </c>
      <c r="H49" s="56" t="n">
        <v>0.107738950771005</v>
      </c>
      <c r="I49" s="56" t="n">
        <f aca="false">H49*121/10</f>
        <v>1.30364130432916</v>
      </c>
      <c r="J49" s="56" t="n">
        <v>0.0141952489233289</v>
      </c>
      <c r="K49" s="56" t="n">
        <v>0.0681958738539493</v>
      </c>
      <c r="L49" s="56" t="n">
        <v>0.0901104709317504</v>
      </c>
      <c r="M49" s="56" t="n">
        <f aca="false">SQRT(F49^2+I49^2)</f>
        <v>3.51815173141029</v>
      </c>
      <c r="N49" s="5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5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56" t="n">
        <v>0.0719520944991473</v>
      </c>
      <c r="Y49" s="56" t="n">
        <f aca="false">X49*50/10</f>
        <v>0.359760472495736</v>
      </c>
      <c r="Z49" s="56" t="n">
        <v>0.0435105527512167</v>
      </c>
      <c r="AA49" s="56" t="n">
        <v>0.0920792644463006</v>
      </c>
      <c r="AB49" s="56" t="n">
        <f aca="false">AA49*50/10</f>
        <v>0.460396322231503</v>
      </c>
      <c r="AC49" s="56" t="n">
        <v>0.0578742019799474</v>
      </c>
      <c r="AD49" s="56" t="n">
        <v>0.0653719072772059</v>
      </c>
      <c r="AE49" s="56" t="n">
        <v>0.0992944029540155</v>
      </c>
      <c r="AF49" s="56" t="n">
        <f aca="false">SQRT(Y49^2+AB49^2)</f>
        <v>0.584287917977644</v>
      </c>
      <c r="AG49" s="56" t="n">
        <f aca="false">SQRT(Z49^2+AC49^2)*50/10</f>
        <v>0.362028709342648</v>
      </c>
      <c r="AH49" s="20" t="n">
        <v>0</v>
      </c>
      <c r="AI49" s="20" t="n">
        <f aca="false">(20-AH49)/20*100</f>
        <v>100</v>
      </c>
      <c r="AJ49" s="56"/>
    </row>
    <row r="50" customFormat="false" ht="15.75" hidden="false" customHeight="false" outlineLevel="0" collapsed="false">
      <c r="A50" s="55" t="s">
        <v>71</v>
      </c>
      <c r="B50" s="20" t="n">
        <v>18</v>
      </c>
      <c r="C50" s="0" t="n">
        <v>250</v>
      </c>
      <c r="D50" s="20" t="n">
        <v>500</v>
      </c>
      <c r="E50" s="56" t="n">
        <v>0.247214486299376</v>
      </c>
      <c r="F50" s="56" t="n">
        <f aca="false">E50*121/10</f>
        <v>2.99129528422245</v>
      </c>
      <c r="G50" s="56" t="n">
        <v>0.200811602687156</v>
      </c>
      <c r="H50" s="56" t="n">
        <v>0.10646722595926</v>
      </c>
      <c r="I50" s="56" t="n">
        <f aca="false">H50*121/10</f>
        <v>1.28825343410704</v>
      </c>
      <c r="J50" s="56" t="n">
        <v>0.0501242359458791</v>
      </c>
      <c r="K50" s="56" t="n">
        <v>0.0335303871380601</v>
      </c>
      <c r="L50" s="56" t="n">
        <v>0.064061281290349</v>
      </c>
      <c r="M50" s="56" t="n">
        <f aca="false">SQRT(F50^2+I50^2)</f>
        <v>3.25690718134552</v>
      </c>
      <c r="N50" s="5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5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56"/>
      <c r="Y50" s="56" t="n">
        <f aca="false">X50*50/10</f>
        <v>0</v>
      </c>
      <c r="Z50" s="56"/>
      <c r="AA50" s="56"/>
      <c r="AB50" s="56" t="n">
        <f aca="false">AA50*50/10</f>
        <v>0</v>
      </c>
      <c r="AC50" s="56"/>
      <c r="AD50" s="56"/>
      <c r="AE50" s="56"/>
      <c r="AF50" s="56" t="n">
        <f aca="false">SQRT(Y50^2+AB50^2)</f>
        <v>0</v>
      </c>
      <c r="AG50" s="56" t="n">
        <f aca="false">SQRT(Z50^2+AC50^2)*50/10</f>
        <v>0</v>
      </c>
      <c r="AH50" s="20"/>
      <c r="AI50" s="20" t="n">
        <f aca="false">(20-AH50)/20*100</f>
        <v>100</v>
      </c>
      <c r="AJ50" s="56"/>
    </row>
    <row r="51" customFormat="false" ht="15.75" hidden="false" customHeight="false" outlineLevel="0" collapsed="false">
      <c r="A51" s="55" t="s">
        <v>71</v>
      </c>
      <c r="B51" s="20" t="n">
        <v>20</v>
      </c>
      <c r="C51" s="0" t="n">
        <v>250</v>
      </c>
      <c r="D51" s="20" t="n">
        <v>500</v>
      </c>
      <c r="E51" s="56" t="n">
        <v>0.133454753859855</v>
      </c>
      <c r="F51" s="56" t="n">
        <f aca="false">E51*121/10</f>
        <v>1.61480252170425</v>
      </c>
      <c r="G51" s="56" t="n">
        <v>0.143154112730347</v>
      </c>
      <c r="H51" s="56" t="n">
        <v>0.104582928796595</v>
      </c>
      <c r="I51" s="56" t="n">
        <f aca="false">H51*121/10</f>
        <v>1.2654534384388</v>
      </c>
      <c r="J51" s="56" t="n">
        <v>0.0804589515514301</v>
      </c>
      <c r="K51" s="56" t="n">
        <v>0.0872017599105573</v>
      </c>
      <c r="L51" s="56" t="n">
        <v>0.151185202640371</v>
      </c>
      <c r="M51" s="56" t="n">
        <f aca="false">SQRT(F51^2+I51^2)</f>
        <v>2.05157490454503</v>
      </c>
      <c r="N51" s="5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5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56" t="n">
        <v>0.128188097577399</v>
      </c>
      <c r="Y51" s="56" t="n">
        <f aca="false">X51*50/10</f>
        <v>0.640940487886994</v>
      </c>
      <c r="Z51" s="56" t="n">
        <v>0.0478364146772229</v>
      </c>
      <c r="AA51" s="56" t="n">
        <v>0.181380690783999</v>
      </c>
      <c r="AB51" s="56" t="n">
        <f aca="false">AA51*50/10</f>
        <v>0.906903453919995</v>
      </c>
      <c r="AC51" s="56" t="n">
        <v>0.0495035822545578</v>
      </c>
      <c r="AD51" s="56" t="n">
        <v>0.1383483614439</v>
      </c>
      <c r="AE51" s="56" t="n">
        <v>0.0536027983409918</v>
      </c>
      <c r="AF51" s="56" t="n">
        <f aca="false">SQRT(Y51^2+AB51^2)</f>
        <v>1.11053076668088</v>
      </c>
      <c r="AG51" s="5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56"/>
    </row>
    <row r="52" customFormat="false" ht="15.75" hidden="false" customHeight="false" outlineLevel="0" collapsed="false">
      <c r="A52" s="55" t="s">
        <v>71</v>
      </c>
      <c r="B52" s="20" t="n">
        <v>22</v>
      </c>
      <c r="C52" s="0" t="n">
        <v>250</v>
      </c>
      <c r="D52" s="20" t="n">
        <v>500</v>
      </c>
      <c r="E52" s="56" t="n">
        <v>0.170374904363865</v>
      </c>
      <c r="F52" s="56" t="n">
        <f aca="false">E52*121/10</f>
        <v>2.06153634280276</v>
      </c>
      <c r="G52" s="56" t="n">
        <v>0.148812275729832</v>
      </c>
      <c r="H52" s="56" t="n">
        <v>0.0770519836328454</v>
      </c>
      <c r="I52" s="56" t="n">
        <f aca="false">H52*121/10</f>
        <v>0.932329001957429</v>
      </c>
      <c r="J52" s="56" t="n">
        <v>0.0337374646695375</v>
      </c>
      <c r="K52" s="56" t="n">
        <v>0.054251946033592</v>
      </c>
      <c r="L52" s="56" t="n">
        <v>0.0652100207992673</v>
      </c>
      <c r="M52" s="56" t="n">
        <f aca="false">SQRT(F52^2+I52^2)</f>
        <v>2.26255816733792</v>
      </c>
      <c r="N52" s="56" t="n">
        <f aca="false">SQRT(G52^2+J52^2)*121/10</f>
        <v>1.84632321300565</v>
      </c>
      <c r="O52" s="20" t="n">
        <v>0</v>
      </c>
      <c r="P52" s="20" t="n">
        <f aca="false">(20-O52)/20*100</f>
        <v>100</v>
      </c>
      <c r="Q52" s="5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56"/>
      <c r="Y52" s="56" t="n">
        <f aca="false">X52*50/10</f>
        <v>0</v>
      </c>
      <c r="Z52" s="56"/>
      <c r="AA52" s="56"/>
      <c r="AB52" s="56" t="n">
        <f aca="false">AA52*50/10</f>
        <v>0</v>
      </c>
      <c r="AC52" s="56"/>
      <c r="AD52" s="56"/>
      <c r="AE52" s="56"/>
      <c r="AF52" s="56" t="n">
        <f aca="false">SQRT(Y52^2+AB52^2)</f>
        <v>0</v>
      </c>
      <c r="AG52" s="56" t="n">
        <f aca="false">SQRT(Z52^2+AC52^2)*50/10</f>
        <v>0</v>
      </c>
      <c r="AH52" s="20"/>
      <c r="AI52" s="20" t="n">
        <f aca="false">(20-AH52)/20*100</f>
        <v>100</v>
      </c>
      <c r="AJ52" s="56"/>
    </row>
    <row r="53" customFormat="false" ht="15.75" hidden="false" customHeight="false" outlineLevel="0" collapsed="false">
      <c r="A53" s="55" t="s">
        <v>71</v>
      </c>
      <c r="B53" s="20" t="n">
        <v>24</v>
      </c>
      <c r="C53" s="0" t="n">
        <v>250</v>
      </c>
      <c r="D53" s="20" t="n">
        <v>500</v>
      </c>
      <c r="E53" s="56" t="n">
        <v>0.383215768821585</v>
      </c>
      <c r="F53" s="56" t="n">
        <f aca="false">E53*121/10</f>
        <v>4.63691080274119</v>
      </c>
      <c r="G53" s="56" t="n">
        <v>0.0737317106278491</v>
      </c>
      <c r="H53" s="56" t="n">
        <v>0.155053118553195</v>
      </c>
      <c r="I53" s="56" t="n">
        <f aca="false">H53*121/10</f>
        <v>1.87614273449366</v>
      </c>
      <c r="J53" s="56" t="n">
        <v>0.0325010344474204</v>
      </c>
      <c r="K53" s="56" t="n">
        <v>0.0662707720914151</v>
      </c>
      <c r="L53" s="56" t="n">
        <v>0.0517802510107479</v>
      </c>
      <c r="M53" s="56" t="n">
        <f aca="false">SQRT(F53^2+I53^2)</f>
        <v>5.00208490059608</v>
      </c>
      <c r="N53" s="5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5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56"/>
      <c r="Y53" s="56" t="n">
        <f aca="false">X53*50/10</f>
        <v>0</v>
      </c>
      <c r="Z53" s="56"/>
      <c r="AA53" s="56"/>
      <c r="AB53" s="56" t="n">
        <f aca="false">AA53*50/10</f>
        <v>0</v>
      </c>
      <c r="AC53" s="56"/>
      <c r="AD53" s="56"/>
      <c r="AE53" s="56"/>
      <c r="AF53" s="56" t="n">
        <f aca="false">SQRT(Y53^2+AB53^2)</f>
        <v>0</v>
      </c>
      <c r="AG53" s="56" t="n">
        <f aca="false">SQRT(Z53^2+AC53^2)*50/10</f>
        <v>0</v>
      </c>
      <c r="AH53" s="20"/>
      <c r="AI53" s="20" t="n">
        <f aca="false">(20-AH53)/20*100</f>
        <v>100</v>
      </c>
      <c r="AJ53" s="56"/>
    </row>
    <row r="54" customFormat="false" ht="15.75" hidden="false" customHeight="false" outlineLevel="0" collapsed="false">
      <c r="A54" s="55" t="s">
        <v>71</v>
      </c>
      <c r="B54" s="20" t="n">
        <v>26</v>
      </c>
      <c r="C54" s="0" t="n">
        <v>250</v>
      </c>
      <c r="D54" s="20" t="n">
        <v>500</v>
      </c>
      <c r="E54" s="56" t="n">
        <v>0.411758586362636</v>
      </c>
      <c r="F54" s="56" t="n">
        <f aca="false">E54*121/10</f>
        <v>4.98227889498789</v>
      </c>
      <c r="G54" s="56" t="n">
        <v>0.05840021260368</v>
      </c>
      <c r="H54" s="56" t="n">
        <v>0.0594130928132099</v>
      </c>
      <c r="I54" s="56" t="n">
        <f aca="false">H54*121/10</f>
        <v>0.71889842303984</v>
      </c>
      <c r="J54" s="56" t="n">
        <v>0.0241727873525967</v>
      </c>
      <c r="K54" s="56" t="n">
        <v>0.0297612693479405</v>
      </c>
      <c r="L54" s="56" t="n">
        <v>0.0526829594462803</v>
      </c>
      <c r="M54" s="56" t="n">
        <f aca="false">SQRT(F54^2+I54^2)</f>
        <v>5.03387702770846</v>
      </c>
      <c r="N54" s="5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5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56" t="n">
        <v>0.0741661689065467</v>
      </c>
      <c r="Y54" s="56" t="n">
        <f aca="false">X54*50/10</f>
        <v>0.370830844532733</v>
      </c>
      <c r="Z54" s="56" t="n">
        <v>0.0530149479323313</v>
      </c>
      <c r="AA54" s="56" t="n">
        <v>0.1497785242646</v>
      </c>
      <c r="AB54" s="56" t="n">
        <f aca="false">AA54*50/10</f>
        <v>0.748892621323002</v>
      </c>
      <c r="AC54" s="56" t="n">
        <v>0.110841642679585</v>
      </c>
      <c r="AD54" s="56" t="n">
        <v>0.0460671315438134</v>
      </c>
      <c r="AE54" s="56" t="n">
        <v>0.0395943494249314</v>
      </c>
      <c r="AF54" s="56" t="n">
        <f aca="false">SQRT(Y54^2+AB54^2)</f>
        <v>0.835676775750587</v>
      </c>
      <c r="AG54" s="56" t="n">
        <f aca="false">SQRT(Z54^2+AC54^2)*50/10</f>
        <v>0.614338149071351</v>
      </c>
      <c r="AH54" s="20" t="n">
        <v>0</v>
      </c>
      <c r="AI54" s="20" t="n">
        <f aca="false">(20-AH54)/20*100</f>
        <v>100</v>
      </c>
      <c r="AJ54" s="56"/>
    </row>
    <row r="55" customFormat="false" ht="15.75" hidden="false" customHeight="false" outlineLevel="0" collapsed="false">
      <c r="A55" s="55" t="s">
        <v>71</v>
      </c>
      <c r="B55" s="20" t="n">
        <v>28</v>
      </c>
      <c r="C55" s="0" t="n">
        <v>250</v>
      </c>
      <c r="D55" s="20" t="n">
        <v>500</v>
      </c>
      <c r="E55" s="56" t="n">
        <v>0.277900558862715</v>
      </c>
      <c r="F55" s="56" t="n">
        <f aca="false">E55*121/10</f>
        <v>3.36259676223886</v>
      </c>
      <c r="G55" s="56" t="n">
        <v>0.111479902164704</v>
      </c>
      <c r="H55" s="56" t="n">
        <v>0.0868325579950401</v>
      </c>
      <c r="I55" s="56" t="n">
        <f aca="false">H55*121/10</f>
        <v>1.05067395173999</v>
      </c>
      <c r="J55" s="56" t="n">
        <v>0.0391327557621012</v>
      </c>
      <c r="K55" s="56" t="n">
        <v>0.0372087531697848</v>
      </c>
      <c r="L55" s="56" t="n">
        <v>0.0497194336102464</v>
      </c>
      <c r="M55" s="56" t="n">
        <f aca="false">SQRT(F55^2+I55^2)</f>
        <v>3.52292105195165</v>
      </c>
      <c r="N55" s="5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5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56"/>
      <c r="Y55" s="56" t="n">
        <f aca="false">X55*50/10</f>
        <v>0</v>
      </c>
      <c r="Z55" s="56"/>
      <c r="AA55" s="56"/>
      <c r="AB55" s="56" t="n">
        <f aca="false">AA55*50/10</f>
        <v>0</v>
      </c>
      <c r="AC55" s="56"/>
      <c r="AD55" s="56"/>
      <c r="AE55" s="56"/>
      <c r="AF55" s="56" t="n">
        <f aca="false">SQRT(Y55^2+AB55^2)</f>
        <v>0</v>
      </c>
      <c r="AG55" s="56" t="n">
        <f aca="false">SQRT(Z55^2+AC55^2)*50/10</f>
        <v>0</v>
      </c>
      <c r="AH55" s="20"/>
      <c r="AI55" s="20" t="n">
        <f aca="false">(20-AH55)/20*100</f>
        <v>100</v>
      </c>
      <c r="AJ55" s="56"/>
    </row>
    <row r="56" customFormat="false" ht="15.75" hidden="false" customHeight="false" outlineLevel="0" collapsed="false">
      <c r="A56" s="55" t="s">
        <v>71</v>
      </c>
      <c r="B56" s="20" t="n">
        <v>30</v>
      </c>
      <c r="C56" s="0" t="n">
        <v>250</v>
      </c>
      <c r="D56" s="20" t="n">
        <v>500</v>
      </c>
      <c r="E56" s="56" t="n">
        <v>0.318431012913554</v>
      </c>
      <c r="F56" s="56" t="n">
        <f aca="false">E56*121/10</f>
        <v>3.853015256254</v>
      </c>
      <c r="G56" s="56" t="n">
        <v>0.0814607882943244</v>
      </c>
      <c r="H56" s="56" t="n">
        <v>0.0463474523483505</v>
      </c>
      <c r="I56" s="56" t="n">
        <f aca="false">H56*121/10</f>
        <v>0.560804173415041</v>
      </c>
      <c r="J56" s="56" t="n">
        <v>0.0461134756584499</v>
      </c>
      <c r="K56" s="56" t="n">
        <v>0.0469612648599508</v>
      </c>
      <c r="L56" s="56" t="n">
        <v>0.0544067647854828</v>
      </c>
      <c r="M56" s="56" t="n">
        <f aca="false">SQRT(F56^2+I56^2)</f>
        <v>3.89361373095044</v>
      </c>
      <c r="N56" s="5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5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56" t="n">
        <v>0.046061912519599</v>
      </c>
      <c r="Y56" s="56" t="n">
        <f aca="false">X56*50/10</f>
        <v>0.230309562597995</v>
      </c>
      <c r="Z56" s="56" t="n">
        <v>0.0522013369786908</v>
      </c>
      <c r="AA56" s="56" t="n">
        <v>0.10588660911055</v>
      </c>
      <c r="AB56" s="56" t="n">
        <f aca="false">AA56*50/10</f>
        <v>0.52943304555275</v>
      </c>
      <c r="AC56" s="56" t="n">
        <v>0.0561406913816728</v>
      </c>
      <c r="AD56" s="56" t="n">
        <v>0.0475856524156531</v>
      </c>
      <c r="AE56" s="56" t="n">
        <v>0.0669941077297332</v>
      </c>
      <c r="AF56" s="56" t="n">
        <f aca="false">SQRT(Y56^2+AB56^2)</f>
        <v>0.577357639896919</v>
      </c>
      <c r="AG56" s="5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56"/>
    </row>
    <row r="57" customFormat="false" ht="15.75" hidden="false" customHeight="false" outlineLevel="0" collapsed="false">
      <c r="A57" s="55" t="s">
        <v>71</v>
      </c>
      <c r="B57" s="20" t="n">
        <v>32</v>
      </c>
      <c r="C57" s="0" t="n">
        <v>250</v>
      </c>
      <c r="D57" s="20" t="n">
        <v>500</v>
      </c>
      <c r="E57" s="56"/>
      <c r="F57" s="56" t="n">
        <f aca="false">E57*121/10</f>
        <v>0</v>
      </c>
      <c r="G57" s="56"/>
      <c r="H57" s="56"/>
      <c r="I57" s="56" t="n">
        <f aca="false">H57*121/10</f>
        <v>0</v>
      </c>
      <c r="J57" s="56"/>
      <c r="K57" s="56"/>
      <c r="L57" s="56"/>
      <c r="M57" s="56" t="n">
        <f aca="false">SQRT(F57^2+I57^2)</f>
        <v>0</v>
      </c>
      <c r="N57" s="56" t="n">
        <f aca="false">SQRT(G57^2+J57^2)*121/10</f>
        <v>0</v>
      </c>
      <c r="O57" s="20"/>
      <c r="P57" s="20" t="n">
        <f aca="false">(20-O57)/20*100</f>
        <v>100</v>
      </c>
      <c r="Q57" s="5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56"/>
      <c r="Y57" s="56" t="n">
        <f aca="false">X57*50/10</f>
        <v>0</v>
      </c>
      <c r="Z57" s="56"/>
      <c r="AA57" s="56"/>
      <c r="AB57" s="56" t="n">
        <f aca="false">AA57*50/10</f>
        <v>0</v>
      </c>
      <c r="AC57" s="56"/>
      <c r="AD57" s="56"/>
      <c r="AE57" s="56"/>
      <c r="AF57" s="56" t="n">
        <f aca="false">SQRT(Y57^2+AB57^2)</f>
        <v>0</v>
      </c>
      <c r="AG57" s="56" t="n">
        <f aca="false">SQRT(Z57^2+AC57^2)*50/10</f>
        <v>0</v>
      </c>
      <c r="AH57" s="20"/>
      <c r="AI57" s="20" t="n">
        <f aca="false">(20-AH57)/20*100</f>
        <v>100</v>
      </c>
      <c r="AJ57" s="56"/>
    </row>
    <row r="58" customFormat="false" ht="15.75" hidden="false" customHeight="false" outlineLevel="0" collapsed="false">
      <c r="A58" s="55" t="s">
        <v>71</v>
      </c>
      <c r="B58" s="20" t="n">
        <v>34</v>
      </c>
      <c r="C58" s="0" t="n">
        <v>250</v>
      </c>
      <c r="D58" s="20" t="n">
        <v>500</v>
      </c>
      <c r="E58" s="56"/>
      <c r="F58" s="56" t="n">
        <f aca="false">E58*121/10</f>
        <v>0</v>
      </c>
      <c r="G58" s="56"/>
      <c r="H58" s="56"/>
      <c r="I58" s="56" t="n">
        <f aca="false">H58*121/10</f>
        <v>0</v>
      </c>
      <c r="J58" s="56"/>
      <c r="K58" s="56"/>
      <c r="L58" s="56"/>
      <c r="M58" s="56" t="n">
        <f aca="false">SQRT(F58^2+I58^2)</f>
        <v>0</v>
      </c>
      <c r="N58" s="56" t="n">
        <f aca="false">SQRT(G58^2+J58^2)*121/10</f>
        <v>0</v>
      </c>
      <c r="O58" s="20"/>
      <c r="P58" s="20" t="n">
        <f aca="false">(20-O58)/20*100</f>
        <v>100</v>
      </c>
      <c r="Q58" s="5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56"/>
      <c r="Y58" s="56" t="n">
        <f aca="false">X58*50/10</f>
        <v>0</v>
      </c>
      <c r="Z58" s="56"/>
      <c r="AA58" s="56"/>
      <c r="AB58" s="56" t="n">
        <f aca="false">AA58*50/10</f>
        <v>0</v>
      </c>
      <c r="AC58" s="56"/>
      <c r="AD58" s="56"/>
      <c r="AE58" s="56"/>
      <c r="AF58" s="56" t="n">
        <f aca="false">SQRT(Y58^2+AB58^2)</f>
        <v>0</v>
      </c>
      <c r="AG58" s="56" t="n">
        <f aca="false">SQRT(Z58^2+AC58^2)*50/10</f>
        <v>0</v>
      </c>
      <c r="AH58" s="20"/>
      <c r="AI58" s="20" t="n">
        <f aca="false">(20-AH58)/20*100</f>
        <v>100</v>
      </c>
      <c r="AJ58" s="56"/>
    </row>
    <row r="59" customFormat="false" ht="15.75" hidden="false" customHeight="false" outlineLevel="0" collapsed="false">
      <c r="A59" s="55" t="s">
        <v>71</v>
      </c>
      <c r="B59" s="20" t="n">
        <v>36</v>
      </c>
      <c r="C59" s="0" t="n">
        <v>250</v>
      </c>
      <c r="D59" s="20" t="n">
        <v>500</v>
      </c>
      <c r="E59" s="56" t="n">
        <v>0.11388729726432</v>
      </c>
      <c r="F59" s="56" t="n">
        <f aca="false">E59*121/10</f>
        <v>1.37803629689827</v>
      </c>
      <c r="G59" s="56" t="n">
        <v>0.0667773400291043</v>
      </c>
      <c r="H59" s="56" t="n">
        <v>0.22636549994265</v>
      </c>
      <c r="I59" s="56" t="n">
        <f aca="false">H59*121/10</f>
        <v>2.73902254930607</v>
      </c>
      <c r="J59" s="56" t="n">
        <v>0.14533636068711</v>
      </c>
      <c r="K59" s="56" t="n">
        <v>0.276531603455967</v>
      </c>
      <c r="L59" s="56" t="n">
        <v>0.232177635807219</v>
      </c>
      <c r="M59" s="56" t="n">
        <f aca="false">SQRT(F59^2+I59^2)</f>
        <v>3.06614229304124</v>
      </c>
      <c r="N59" s="56" t="n">
        <f aca="false">SQRT(G59^2+J59^2)*121/10</f>
        <v>1.93531437121061</v>
      </c>
      <c r="O59" s="20" t="n">
        <v>0</v>
      </c>
      <c r="P59" s="20" t="n">
        <f aca="false">(20-O59)/20*100</f>
        <v>100</v>
      </c>
      <c r="Q59" s="5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56" t="n">
        <v>0.134871834721449</v>
      </c>
      <c r="Y59" s="56" t="n">
        <f aca="false">X59*50/10</f>
        <v>0.674359173607243</v>
      </c>
      <c r="Z59" s="56" t="n">
        <v>0.0691910288053186</v>
      </c>
      <c r="AA59" s="56" t="n">
        <v>0.601799674139299</v>
      </c>
      <c r="AB59" s="56" t="n">
        <f aca="false">AA59*50/10</f>
        <v>3.0089983706965</v>
      </c>
      <c r="AC59" s="56" t="n">
        <v>0.0525939502162125</v>
      </c>
      <c r="AD59" s="56" t="n">
        <v>0.131525944389518</v>
      </c>
      <c r="AE59" s="56" t="n">
        <v>0.0653140166043459</v>
      </c>
      <c r="AF59" s="56" t="n">
        <f aca="false">SQRT(Y59^2+AB59^2)</f>
        <v>3.08363932551821</v>
      </c>
      <c r="AG59" s="5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56"/>
    </row>
    <row r="60" customFormat="false" ht="15.75" hidden="false" customHeight="false" outlineLevel="0" collapsed="false">
      <c r="A60" s="55" t="s">
        <v>71</v>
      </c>
      <c r="B60" s="20" t="n">
        <v>38</v>
      </c>
      <c r="C60" s="0" t="n">
        <v>250</v>
      </c>
      <c r="D60" s="20" t="n">
        <v>500</v>
      </c>
      <c r="E60" s="56"/>
      <c r="F60" s="56" t="n">
        <f aca="false">E60*121/10</f>
        <v>0</v>
      </c>
      <c r="G60" s="56"/>
      <c r="H60" s="56"/>
      <c r="I60" s="56" t="n">
        <f aca="false">H60*121/10</f>
        <v>0</v>
      </c>
      <c r="J60" s="56"/>
      <c r="K60" s="56"/>
      <c r="L60" s="56"/>
      <c r="M60" s="56" t="n">
        <f aca="false">SQRT(F60^2+I60^2)</f>
        <v>0</v>
      </c>
      <c r="N60" s="56" t="n">
        <f aca="false">SQRT(G60^2+J60^2)*121/10</f>
        <v>0</v>
      </c>
      <c r="O60" s="20"/>
      <c r="P60" s="20" t="n">
        <f aca="false">(20-O60)/20*100</f>
        <v>100</v>
      </c>
      <c r="Q60" s="5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56"/>
      <c r="Y60" s="56" t="n">
        <f aca="false">X60*50/10</f>
        <v>0</v>
      </c>
      <c r="Z60" s="56"/>
      <c r="AA60" s="56"/>
      <c r="AB60" s="56" t="n">
        <f aca="false">AA60*50/10</f>
        <v>0</v>
      </c>
      <c r="AC60" s="56"/>
      <c r="AD60" s="56"/>
      <c r="AE60" s="56"/>
      <c r="AF60" s="56" t="n">
        <f aca="false">SQRT(Y60^2+AB60^2)</f>
        <v>0</v>
      </c>
      <c r="AG60" s="56" t="n">
        <f aca="false">SQRT(Z60^2+AC60^2)*50/10</f>
        <v>0</v>
      </c>
      <c r="AH60" s="20"/>
      <c r="AI60" s="20" t="n">
        <f aca="false">(20-AH60)/20*100</f>
        <v>100</v>
      </c>
      <c r="AJ60" s="56"/>
    </row>
    <row r="61" customFormat="false" ht="15.75" hidden="false" customHeight="false" outlineLevel="0" collapsed="false">
      <c r="A61" s="55" t="s">
        <v>71</v>
      </c>
      <c r="B61" s="20" t="n">
        <v>40</v>
      </c>
      <c r="C61" s="0" t="n">
        <v>250</v>
      </c>
      <c r="D61" s="20" t="n">
        <v>500</v>
      </c>
      <c r="E61" s="56" t="n">
        <v>0.44105240650717</v>
      </c>
      <c r="F61" s="56" t="n">
        <f aca="false">E61*121/10</f>
        <v>5.33673411873676</v>
      </c>
      <c r="G61" s="56" t="n">
        <v>0.104986367079877</v>
      </c>
      <c r="H61" s="56" t="n">
        <v>0.114282032711424</v>
      </c>
      <c r="I61" s="56" t="n">
        <f aca="false">H61*121/10</f>
        <v>1.38281259580824</v>
      </c>
      <c r="J61" s="56" t="n">
        <v>0.0544748871587867</v>
      </c>
      <c r="K61" s="56" t="n">
        <v>0.109786008075871</v>
      </c>
      <c r="L61" s="56" t="n">
        <v>0.0878841231178119</v>
      </c>
      <c r="M61" s="56" t="n">
        <f aca="false">SQRT(F61^2+I61^2)</f>
        <v>5.51297575989727</v>
      </c>
      <c r="N61" s="5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5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56" t="n">
        <v>0.148415820870002</v>
      </c>
      <c r="Y61" s="56" t="n">
        <f aca="false">X61*50/10</f>
        <v>0.742079104350012</v>
      </c>
      <c r="Z61" s="56" t="n">
        <v>0.0489211190965814</v>
      </c>
      <c r="AA61" s="56" t="n">
        <v>0.34682774420495</v>
      </c>
      <c r="AB61" s="56" t="n">
        <f aca="false">AA61*50/10</f>
        <v>1.73413872102475</v>
      </c>
      <c r="AC61" s="56" t="n">
        <v>0.139506960308457</v>
      </c>
      <c r="AD61" s="56" t="n">
        <v>0.139223742041452</v>
      </c>
      <c r="AE61" s="56" t="n">
        <v>0.102495812930797</v>
      </c>
      <c r="AF61" s="56" t="n">
        <f aca="false">SQRT(Y61^2+AB61^2)</f>
        <v>1.88624454959326</v>
      </c>
      <c r="AG61" s="56" t="n">
        <f aca="false">SQRT(Z61^2+AC61^2)*50/10</f>
        <v>0.739179745869826</v>
      </c>
      <c r="AH61" s="20" t="n">
        <v>0</v>
      </c>
      <c r="AI61" s="20" t="n">
        <f aca="false">(20-AH61)/20*100</f>
        <v>100</v>
      </c>
      <c r="AJ61" s="56"/>
    </row>
    <row r="62" customFormat="false" ht="15.75" hidden="false" customHeight="false" outlineLevel="0" collapsed="false">
      <c r="A62" s="55" t="s">
        <v>71</v>
      </c>
      <c r="B62" s="20" t="n">
        <v>42</v>
      </c>
      <c r="C62" s="0" t="n">
        <v>250</v>
      </c>
      <c r="D62" s="20" t="n">
        <v>500</v>
      </c>
      <c r="E62" s="56"/>
      <c r="F62" s="56" t="n">
        <f aca="false">E62*121/10</f>
        <v>0</v>
      </c>
      <c r="G62" s="56"/>
      <c r="H62" s="56"/>
      <c r="I62" s="56" t="n">
        <f aca="false">H62*121/10</f>
        <v>0</v>
      </c>
      <c r="J62" s="56"/>
      <c r="K62" s="56"/>
      <c r="L62" s="56"/>
      <c r="M62" s="56" t="n">
        <f aca="false">SQRT(F62^2+I62^2)</f>
        <v>0</v>
      </c>
      <c r="N62" s="56" t="n">
        <f aca="false">SQRT(G62^2+J62^2)*121/10</f>
        <v>0</v>
      </c>
      <c r="O62" s="20"/>
      <c r="P62" s="20" t="n">
        <f aca="false">(20-O62)/20*100</f>
        <v>100</v>
      </c>
      <c r="Q62" s="5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56"/>
      <c r="Y62" s="56" t="n">
        <f aca="false">X62*50/10</f>
        <v>0</v>
      </c>
      <c r="Z62" s="56"/>
      <c r="AA62" s="56"/>
      <c r="AB62" s="56" t="n">
        <f aca="false">AA62*50/10</f>
        <v>0</v>
      </c>
      <c r="AC62" s="56"/>
      <c r="AD62" s="56"/>
      <c r="AE62" s="56"/>
      <c r="AF62" s="56" t="n">
        <f aca="false">SQRT(Y62^2+AB62^2)</f>
        <v>0</v>
      </c>
      <c r="AG62" s="56" t="n">
        <f aca="false">SQRT(Z62^2+AC62^2)*50/10</f>
        <v>0</v>
      </c>
      <c r="AH62" s="20"/>
      <c r="AI62" s="20" t="n">
        <f aca="false">(20-AH62)/20*100</f>
        <v>100</v>
      </c>
      <c r="AJ62" s="56"/>
    </row>
    <row r="63" customFormat="false" ht="15.75" hidden="false" customHeight="false" outlineLevel="0" collapsed="false">
      <c r="A63" s="55" t="s">
        <v>71</v>
      </c>
      <c r="B63" s="20" t="n">
        <v>44</v>
      </c>
      <c r="C63" s="0" t="n">
        <v>250</v>
      </c>
      <c r="D63" s="20" t="n">
        <v>500</v>
      </c>
      <c r="E63" s="56" t="n">
        <v>0.13491623843194</v>
      </c>
      <c r="F63" s="56" t="n">
        <f aca="false">E63*121/10</f>
        <v>1.63248648502647</v>
      </c>
      <c r="G63" s="56" t="n">
        <v>0.121188239154762</v>
      </c>
      <c r="H63" s="56" t="n">
        <v>0.1169032052647</v>
      </c>
      <c r="I63" s="56" t="n">
        <f aca="false">H63*121/10</f>
        <v>1.41452878370287</v>
      </c>
      <c r="J63" s="56" t="n">
        <v>0.0672636282149811</v>
      </c>
      <c r="K63" s="56" t="n">
        <v>0.240546205523898</v>
      </c>
      <c r="L63" s="56" t="n">
        <v>0.159728502130383</v>
      </c>
      <c r="M63" s="56" t="n">
        <f aca="false">SQRT(F63^2+I63^2)</f>
        <v>2.16007032378995</v>
      </c>
      <c r="N63" s="5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5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56"/>
      <c r="Y63" s="56" t="n">
        <f aca="false">X63*50/10</f>
        <v>0</v>
      </c>
      <c r="Z63" s="56"/>
      <c r="AA63" s="56"/>
      <c r="AB63" s="56" t="n">
        <f aca="false">AA63*50/10</f>
        <v>0</v>
      </c>
      <c r="AC63" s="56"/>
      <c r="AD63" s="56"/>
      <c r="AE63" s="56"/>
      <c r="AF63" s="56" t="n">
        <f aca="false">SQRT(Y63^2+AB63^2)</f>
        <v>0</v>
      </c>
      <c r="AG63" s="56" t="n">
        <f aca="false">SQRT(Z63^2+AC63^2)*50/10</f>
        <v>0</v>
      </c>
      <c r="AH63" s="20"/>
      <c r="AI63" s="20" t="n">
        <f aca="false">(20-AH63)/20*100</f>
        <v>100</v>
      </c>
      <c r="AJ63" s="56"/>
    </row>
    <row r="64" customFormat="false" ht="15.75" hidden="false" customHeight="false" outlineLevel="0" collapsed="false">
      <c r="A64" s="55" t="s">
        <v>71</v>
      </c>
      <c r="B64" s="20" t="n">
        <v>46</v>
      </c>
      <c r="C64" s="0" t="n">
        <v>250</v>
      </c>
      <c r="D64" s="20" t="n">
        <v>500</v>
      </c>
      <c r="E64" s="56"/>
      <c r="F64" s="56" t="n">
        <f aca="false">E64*121/10</f>
        <v>0</v>
      </c>
      <c r="G64" s="56"/>
      <c r="H64" s="56"/>
      <c r="I64" s="56" t="n">
        <f aca="false">H64*121/10</f>
        <v>0</v>
      </c>
      <c r="J64" s="56"/>
      <c r="K64" s="56"/>
      <c r="L64" s="56"/>
      <c r="M64" s="56" t="n">
        <f aca="false">SQRT(F64^2+I64^2)</f>
        <v>0</v>
      </c>
      <c r="N64" s="56" t="n">
        <f aca="false">SQRT(G64^2+J64^2)*121/10</f>
        <v>0</v>
      </c>
      <c r="O64" s="20"/>
      <c r="P64" s="20" t="n">
        <f aca="false">(20-O64)/20*100</f>
        <v>100</v>
      </c>
      <c r="Q64" s="5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56" t="n">
        <v>0.095984056700047</v>
      </c>
      <c r="Y64" s="56" t="n">
        <f aca="false">X64*50/10</f>
        <v>0.479920283500235</v>
      </c>
      <c r="Z64" s="56" t="n">
        <v>0.102345065824081</v>
      </c>
      <c r="AA64" s="56" t="n">
        <v>0.204523990546849</v>
      </c>
      <c r="AB64" s="56" t="n">
        <f aca="false">AA64*50/10</f>
        <v>1.02261995273425</v>
      </c>
      <c r="AC64" s="56" t="n">
        <v>0.154051349607021</v>
      </c>
      <c r="AD64" s="56" t="n">
        <v>0.206756731754294</v>
      </c>
      <c r="AE64" s="56" t="n">
        <v>0.185287377563771</v>
      </c>
      <c r="AF64" s="56" t="n">
        <f aca="false">SQRT(Y64^2+AB64^2)</f>
        <v>1.12963491723881</v>
      </c>
      <c r="AG64" s="56" t="n">
        <f aca="false">SQRT(Z64^2+AC64^2)*50/10</f>
        <v>0.924747679292574</v>
      </c>
      <c r="AH64" s="20" t="n">
        <v>0</v>
      </c>
      <c r="AI64" s="20" t="n">
        <f aca="false">(20-AH64)/20*100</f>
        <v>100</v>
      </c>
      <c r="AJ64" s="56"/>
    </row>
    <row r="65" customFormat="false" ht="15.75" hidden="false" customHeight="false" outlineLevel="0" collapsed="false">
      <c r="A65" s="55" t="s">
        <v>71</v>
      </c>
      <c r="B65" s="20" t="n">
        <v>48</v>
      </c>
      <c r="C65" s="0" t="n">
        <v>250</v>
      </c>
      <c r="D65" s="20" t="n">
        <v>500</v>
      </c>
      <c r="E65" s="56"/>
      <c r="F65" s="56" t="n">
        <f aca="false">E65*121/10</f>
        <v>0</v>
      </c>
      <c r="G65" s="56"/>
      <c r="H65" s="56"/>
      <c r="I65" s="56" t="n">
        <f aca="false">H65*121/10</f>
        <v>0</v>
      </c>
      <c r="J65" s="56"/>
      <c r="K65" s="56"/>
      <c r="L65" s="56"/>
      <c r="M65" s="56" t="n">
        <f aca="false">SQRT(F65^2+I65^2)</f>
        <v>0</v>
      </c>
      <c r="N65" s="56" t="n">
        <f aca="false">SQRT(G65^2+J65^2)*121/10</f>
        <v>0</v>
      </c>
      <c r="O65" s="20"/>
      <c r="P65" s="20" t="n">
        <f aca="false">(20-O65)/20*100</f>
        <v>100</v>
      </c>
      <c r="Q65" s="5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56"/>
      <c r="Y65" s="56" t="n">
        <f aca="false">X65*50/10</f>
        <v>0</v>
      </c>
      <c r="Z65" s="56"/>
      <c r="AA65" s="56"/>
      <c r="AB65" s="56" t="n">
        <f aca="false">AA65*50/10</f>
        <v>0</v>
      </c>
      <c r="AC65" s="56"/>
      <c r="AD65" s="56"/>
      <c r="AE65" s="56"/>
      <c r="AF65" s="56" t="n">
        <f aca="false">SQRT(Y65^2+AB65^2)</f>
        <v>0</v>
      </c>
      <c r="AG65" s="56" t="n">
        <f aca="false">SQRT(Z65^2+AC65^2)*50/10</f>
        <v>0</v>
      </c>
      <c r="AH65" s="20"/>
      <c r="AI65" s="20" t="n">
        <f aca="false">(20-AH65)/20*100</f>
        <v>100</v>
      </c>
      <c r="AJ65" s="56"/>
    </row>
    <row r="66" customFormat="false" ht="15.75" hidden="false" customHeight="false" outlineLevel="0" collapsed="false">
      <c r="A66" s="55" t="s">
        <v>71</v>
      </c>
      <c r="B66" s="20" t="n">
        <v>50</v>
      </c>
      <c r="C66" s="0" t="n">
        <v>250</v>
      </c>
      <c r="D66" s="20" t="n">
        <v>500</v>
      </c>
      <c r="E66" s="56" t="n">
        <v>0.23884763659165</v>
      </c>
      <c r="F66" s="56" t="n">
        <f aca="false">E66*121/10</f>
        <v>2.89005640275896</v>
      </c>
      <c r="G66" s="56" t="n">
        <v>0.0494766032374361</v>
      </c>
      <c r="H66" s="56" t="n">
        <v>0.0408240924383254</v>
      </c>
      <c r="I66" s="56" t="n">
        <f aca="false">H66*121/10</f>
        <v>0.493971518503737</v>
      </c>
      <c r="J66" s="56" t="n">
        <v>0.0385991631980403</v>
      </c>
      <c r="K66" s="56" t="n">
        <v>0.0126772728854244</v>
      </c>
      <c r="L66" s="56" t="n">
        <v>0.0360204054189948</v>
      </c>
      <c r="M66" s="56" t="n">
        <f aca="false">SQRT(F66^2+I66^2)</f>
        <v>2.9319675769389</v>
      </c>
      <c r="N66" s="5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5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56" t="n">
        <v>0.0827071412102441</v>
      </c>
      <c r="Y66" s="56" t="n">
        <f aca="false">X66*50/10</f>
        <v>0.413535706051221</v>
      </c>
      <c r="Z66" s="56" t="n">
        <v>0.0188221411505794</v>
      </c>
      <c r="AA66" s="56" t="n">
        <v>0.0649952164700991</v>
      </c>
      <c r="AB66" s="56" t="n">
        <f aca="false">AA66*50/10</f>
        <v>0.324976082350496</v>
      </c>
      <c r="AC66" s="56" t="n">
        <v>0.0343504578789483</v>
      </c>
      <c r="AD66" s="56" t="n">
        <v>0.0639785028523505</v>
      </c>
      <c r="AE66" s="56" t="n">
        <v>0.0466674909482645</v>
      </c>
      <c r="AF66" s="56" t="n">
        <f aca="false">SQRT(Y66^2+AB66^2)</f>
        <v>0.525947938753597</v>
      </c>
      <c r="AG66" s="5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56"/>
    </row>
    <row r="67" customFormat="false" ht="15.75" hidden="false" customHeight="false" outlineLevel="0" collapsed="false">
      <c r="A67" s="55" t="s">
        <v>71</v>
      </c>
      <c r="B67" s="20" t="n">
        <v>52</v>
      </c>
      <c r="C67" s="0" t="n">
        <v>250</v>
      </c>
      <c r="D67" s="20" t="n">
        <v>500</v>
      </c>
      <c r="E67" s="56"/>
      <c r="F67" s="56" t="n">
        <f aca="false">E67*121/10</f>
        <v>0</v>
      </c>
      <c r="G67" s="56"/>
      <c r="H67" s="56"/>
      <c r="I67" s="56" t="n">
        <f aca="false">H67*121/10</f>
        <v>0</v>
      </c>
      <c r="J67" s="56"/>
      <c r="K67" s="56"/>
      <c r="L67" s="56"/>
      <c r="M67" s="56" t="n">
        <f aca="false">SQRT(F67^2+I67^2)</f>
        <v>0</v>
      </c>
      <c r="N67" s="56" t="n">
        <f aca="false">SQRT(G67^2+J67^2)*121/10</f>
        <v>0</v>
      </c>
      <c r="O67" s="20"/>
      <c r="P67" s="20" t="n">
        <f aca="false">(20-O67)/20*100</f>
        <v>100</v>
      </c>
      <c r="Q67" s="5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56"/>
      <c r="Y67" s="56" t="n">
        <f aca="false">X67*50/10</f>
        <v>0</v>
      </c>
      <c r="Z67" s="56"/>
      <c r="AA67" s="56"/>
      <c r="AB67" s="56" t="n">
        <f aca="false">AA67*50/10</f>
        <v>0</v>
      </c>
      <c r="AC67" s="56"/>
      <c r="AD67" s="56"/>
      <c r="AE67" s="56"/>
      <c r="AF67" s="56" t="n">
        <f aca="false">SQRT(Y67^2+AB67^2)</f>
        <v>0</v>
      </c>
      <c r="AG67" s="56" t="n">
        <f aca="false">SQRT(Z67^2+AC67^2)*50/10</f>
        <v>0</v>
      </c>
      <c r="AH67" s="20"/>
      <c r="AI67" s="20" t="n">
        <f aca="false">(20-AH67)/20*100</f>
        <v>100</v>
      </c>
      <c r="AJ67" s="56"/>
    </row>
    <row r="68" customFormat="false" ht="15.75" hidden="false" customHeight="false" outlineLevel="0" collapsed="false">
      <c r="A68" s="55" t="s">
        <v>71</v>
      </c>
      <c r="B68" s="20" t="n">
        <v>55</v>
      </c>
      <c r="C68" s="0" t="n">
        <v>250</v>
      </c>
      <c r="D68" s="20" t="n">
        <v>500</v>
      </c>
      <c r="E68" s="56" t="n">
        <v>0.172625788970616</v>
      </c>
      <c r="F68" s="56" t="n">
        <f aca="false">E68*121/10</f>
        <v>2.08877204654445</v>
      </c>
      <c r="G68" s="56" t="n">
        <v>0.0719923313570175</v>
      </c>
      <c r="H68" s="56" t="n">
        <v>0.13593202193328</v>
      </c>
      <c r="I68" s="56" t="n">
        <f aca="false">H68*121/10</f>
        <v>1.64477746539269</v>
      </c>
      <c r="J68" s="56" t="n">
        <v>0.127512655011356</v>
      </c>
      <c r="K68" s="56" t="n">
        <v>0.110163689122294</v>
      </c>
      <c r="L68" s="56" t="n">
        <v>0.0713235243957551</v>
      </c>
      <c r="M68" s="56" t="n">
        <f aca="false">SQRT(F68^2+I68^2)</f>
        <v>2.65862023859917</v>
      </c>
      <c r="N68" s="5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5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56"/>
      <c r="Y68" s="56" t="n">
        <f aca="false">X68*50/10</f>
        <v>0</v>
      </c>
      <c r="Z68" s="56"/>
      <c r="AA68" s="56"/>
      <c r="AB68" s="56" t="n">
        <f aca="false">AA68*50/10</f>
        <v>0</v>
      </c>
      <c r="AC68" s="56"/>
      <c r="AD68" s="56"/>
      <c r="AE68" s="56"/>
      <c r="AF68" s="56" t="n">
        <f aca="false">SQRT(Y68^2+AB68^2)</f>
        <v>0</v>
      </c>
      <c r="AG68" s="56" t="n">
        <f aca="false">SQRT(Z68^2+AC68^2)*50/10</f>
        <v>0</v>
      </c>
      <c r="AH68" s="20"/>
      <c r="AI68" s="20" t="n">
        <f aca="false">(20-AH68)/20*100</f>
        <v>100</v>
      </c>
      <c r="AJ68" s="56"/>
    </row>
    <row r="69" customFormat="false" ht="15.75" hidden="false" customHeight="false" outlineLevel="0" collapsed="false">
      <c r="A69" s="55" t="s">
        <v>71</v>
      </c>
      <c r="B69" s="20" t="n">
        <v>60</v>
      </c>
      <c r="C69" s="0" t="n">
        <v>250</v>
      </c>
      <c r="D69" s="20" t="n">
        <v>500</v>
      </c>
      <c r="E69" s="56" t="n">
        <v>0.44663598459871</v>
      </c>
      <c r="F69" s="56" t="n">
        <f aca="false">E69*121/10</f>
        <v>5.40429541364439</v>
      </c>
      <c r="G69" s="56" t="n">
        <v>0.131420956552218</v>
      </c>
      <c r="H69" s="56" t="n">
        <v>0.0864186416508602</v>
      </c>
      <c r="I69" s="56" t="n">
        <f aca="false">H69*121/10</f>
        <v>1.04566556397541</v>
      </c>
      <c r="J69" s="56" t="n">
        <v>0.0505636280624054</v>
      </c>
      <c r="K69" s="56" t="n">
        <v>0.049947034385191</v>
      </c>
      <c r="L69" s="56" t="n">
        <v>0.0598015992715787</v>
      </c>
      <c r="M69" s="56" t="n">
        <f aca="false">SQRT(F69^2+I69^2)</f>
        <v>5.50452771721806</v>
      </c>
      <c r="N69" s="5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5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56" t="n">
        <v>0.034898972752103</v>
      </c>
      <c r="Y69" s="56" t="n">
        <f aca="false">X69*50/10</f>
        <v>0.174494863760515</v>
      </c>
      <c r="Z69" s="56" t="n">
        <v>0.0306278811853274</v>
      </c>
      <c r="AA69" s="56" t="n">
        <v>0.18972911960005</v>
      </c>
      <c r="AB69" s="56" t="n">
        <f aca="false">AA69*50/10</f>
        <v>0.948645598000251</v>
      </c>
      <c r="AC69" s="56" t="n">
        <v>0.169736095212883</v>
      </c>
      <c r="AD69" s="56" t="n">
        <v>0.104081989295846</v>
      </c>
      <c r="AE69" s="56" t="n">
        <v>0.102784841925306</v>
      </c>
      <c r="AF69" s="56" t="n">
        <f aca="false">SQRT(Y69^2+AB69^2)</f>
        <v>0.964560484409378</v>
      </c>
      <c r="AG69" s="56" t="n">
        <f aca="false">SQRT(Z69^2+AC69^2)*50/10</f>
        <v>0.862386356629373</v>
      </c>
      <c r="AH69" s="20" t="n">
        <v>0</v>
      </c>
      <c r="AI69" s="20" t="n">
        <f aca="false">(20-AH69)/20*100</f>
        <v>100</v>
      </c>
      <c r="AJ69" s="56"/>
    </row>
    <row r="70" customFormat="false" ht="15.75" hidden="false" customHeight="false" outlineLevel="0" collapsed="false">
      <c r="A70" s="55" t="s">
        <v>71</v>
      </c>
      <c r="B70" s="20" t="n">
        <v>65</v>
      </c>
      <c r="C70" s="0" t="n">
        <v>250</v>
      </c>
      <c r="D70" s="20" t="n">
        <v>500</v>
      </c>
      <c r="E70" s="56" t="n">
        <v>0.3846888580267</v>
      </c>
      <c r="F70" s="56" t="n">
        <f aca="false">E70*121/10</f>
        <v>4.65473518212307</v>
      </c>
      <c r="G70" s="56" t="n">
        <v>0.216100016606334</v>
      </c>
      <c r="H70" s="56" t="n">
        <v>0.176730467520344</v>
      </c>
      <c r="I70" s="56" t="n">
        <f aca="false">H70*121/10</f>
        <v>2.13843865699617</v>
      </c>
      <c r="J70" s="56" t="n">
        <v>0.132666916080045</v>
      </c>
      <c r="K70" s="56" t="n">
        <v>0.409041626715014</v>
      </c>
      <c r="L70" s="56" t="n">
        <v>0.258148332203757</v>
      </c>
      <c r="M70" s="56" t="n">
        <f aca="false">SQRT(F70^2+I70^2)</f>
        <v>5.12244858494743</v>
      </c>
      <c r="N70" s="56" t="n">
        <f aca="false">SQRT(G70^2+J70^2)*121/10</f>
        <v>3.06824431020691</v>
      </c>
      <c r="O70" s="20" t="n">
        <v>0</v>
      </c>
      <c r="P70" s="20" t="n">
        <f aca="false">(20-O70)/20*100</f>
        <v>100</v>
      </c>
      <c r="Q70" s="5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56" t="n">
        <v>0.129368715276846</v>
      </c>
      <c r="Y70" s="56" t="n">
        <f aca="false">X70*50/10</f>
        <v>0.646843576384228</v>
      </c>
      <c r="Z70" s="56" t="n">
        <v>0.0743825316719885</v>
      </c>
      <c r="AA70" s="56" t="n">
        <v>0.460936402624799</v>
      </c>
      <c r="AB70" s="56" t="n">
        <f aca="false">AA70*50/10</f>
        <v>2.30468201312399</v>
      </c>
      <c r="AC70" s="56" t="n">
        <v>0.0843552460564001</v>
      </c>
      <c r="AD70" s="56" t="n">
        <v>0.076831701556458</v>
      </c>
      <c r="AE70" s="56" t="n">
        <v>0.119437938320165</v>
      </c>
      <c r="AF70" s="56" t="n">
        <f aca="false">SQRT(Y70^2+AB70^2)</f>
        <v>2.39373469581046</v>
      </c>
      <c r="AG70" s="5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56"/>
    </row>
    <row r="71" customFormat="false" ht="15.75" hidden="false" customHeight="false" outlineLevel="0" collapsed="false">
      <c r="A71" s="55" t="s">
        <v>71</v>
      </c>
      <c r="B71" s="20" t="n">
        <v>70</v>
      </c>
      <c r="C71" s="0" t="n">
        <v>250</v>
      </c>
      <c r="D71" s="20" t="n">
        <v>500</v>
      </c>
      <c r="E71" s="56" t="n">
        <v>0.343855976803695</v>
      </c>
      <c r="F71" s="56" t="n">
        <f aca="false">E71*121/10</f>
        <v>4.1606573193247</v>
      </c>
      <c r="G71" s="56" t="n">
        <v>0.15340651287478</v>
      </c>
      <c r="H71" s="56" t="n">
        <v>0.0175801317309901</v>
      </c>
      <c r="I71" s="56" t="n">
        <f aca="false">H71*121/10</f>
        <v>0.21271959394498</v>
      </c>
      <c r="J71" s="56" t="n">
        <v>0.0296336333604118</v>
      </c>
      <c r="K71" s="56" t="n">
        <v>0.0473669264287822</v>
      </c>
      <c r="L71" s="56" t="n">
        <v>0.10993664443257</v>
      </c>
      <c r="M71" s="56" t="n">
        <f aca="false">SQRT(F71^2+I71^2)</f>
        <v>4.16609156818454</v>
      </c>
      <c r="N71" s="5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5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56" t="n">
        <v>0.140481588082704</v>
      </c>
      <c r="Y71" s="56" t="n">
        <f aca="false">X71*50/10</f>
        <v>0.702407940413522</v>
      </c>
      <c r="Z71" s="56" t="n">
        <v>0.16716977041637</v>
      </c>
      <c r="AA71" s="56" t="n">
        <v>0.44458206210895</v>
      </c>
      <c r="AB71" s="56" t="n">
        <f aca="false">AA71*50/10</f>
        <v>2.22291031054475</v>
      </c>
      <c r="AC71" s="56" t="n">
        <v>0.132273275348912</v>
      </c>
      <c r="AD71" s="56" t="n">
        <v>0.146844399646807</v>
      </c>
      <c r="AE71" s="56" t="n">
        <v>0.0497669264456989</v>
      </c>
      <c r="AF71" s="56" t="n">
        <f aca="false">SQRT(Y71^2+AB71^2)</f>
        <v>2.33124583934902</v>
      </c>
      <c r="AG71" s="5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56"/>
    </row>
    <row r="72" customFormat="false" ht="15.75" hidden="false" customHeight="false" outlineLevel="0" collapsed="false">
      <c r="A72" s="55" t="s">
        <v>71</v>
      </c>
      <c r="B72" s="20" t="n">
        <v>75</v>
      </c>
      <c r="C72" s="0" t="n">
        <v>250</v>
      </c>
      <c r="D72" s="20" t="n">
        <v>500</v>
      </c>
      <c r="E72" s="56" t="n">
        <v>0.605562102806549</v>
      </c>
      <c r="F72" s="56" t="n">
        <f aca="false">E72*121/10</f>
        <v>7.32730144395925</v>
      </c>
      <c r="G72" s="56" t="n">
        <v>0.232972912460011</v>
      </c>
      <c r="H72" s="56" t="n">
        <v>1.95940464745135</v>
      </c>
      <c r="I72" s="56" t="n">
        <f aca="false">H72*121/10</f>
        <v>23.7087962341613</v>
      </c>
      <c r="J72" s="56" t="n">
        <v>0.308194630342121</v>
      </c>
      <c r="K72" s="56" t="n">
        <v>0.611848425497303</v>
      </c>
      <c r="L72" s="56" t="n">
        <v>0.229524983469968</v>
      </c>
      <c r="M72" s="56" t="n">
        <f aca="false">SQRT(F72^2+I72^2)</f>
        <v>24.81524461543</v>
      </c>
      <c r="N72" s="5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5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56" t="n">
        <v>0.150006328934202</v>
      </c>
      <c r="Y72" s="56" t="n">
        <f aca="false">X72*50/10</f>
        <v>0.750031644671012</v>
      </c>
      <c r="Z72" s="56" t="n">
        <v>0.0120161389869987</v>
      </c>
      <c r="AA72" s="56" t="n">
        <v>0.510875469637799</v>
      </c>
      <c r="AB72" s="56" t="n">
        <f aca="false">AA72*50/10</f>
        <v>2.554377348189</v>
      </c>
      <c r="AC72" s="56" t="n">
        <v>0.0399158504374682</v>
      </c>
      <c r="AD72" s="56" t="n">
        <v>0.0943740951471455</v>
      </c>
      <c r="AE72" s="56" t="n">
        <v>0.0366328466205655</v>
      </c>
      <c r="AF72" s="56" t="n">
        <f aca="false">SQRT(Y72^2+AB72^2)</f>
        <v>2.66221545051278</v>
      </c>
      <c r="AG72" s="5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56"/>
    </row>
    <row r="73" customFormat="false" ht="15.75" hidden="false" customHeight="false" outlineLevel="0" collapsed="false">
      <c r="A73" s="55" t="s">
        <v>71</v>
      </c>
      <c r="B73" s="20" t="n">
        <v>80</v>
      </c>
      <c r="C73" s="0" t="n">
        <v>250</v>
      </c>
      <c r="D73" s="20" t="n">
        <v>500</v>
      </c>
      <c r="E73" s="56" t="n">
        <v>1.04850007598874</v>
      </c>
      <c r="F73" s="56" t="n">
        <f aca="false">E73*121/10</f>
        <v>12.6868509194638</v>
      </c>
      <c r="G73" s="56" t="n">
        <v>0.408498144534665</v>
      </c>
      <c r="H73" s="56" t="n">
        <v>1.27640505698259</v>
      </c>
      <c r="I73" s="56" t="n">
        <f aca="false">H73*121/10</f>
        <v>15.4445011894893</v>
      </c>
      <c r="J73" s="56" t="n">
        <v>0.278239733041091</v>
      </c>
      <c r="K73" s="56" t="n">
        <v>2.81907115034465</v>
      </c>
      <c r="L73" s="56" t="n">
        <v>1.32295919515354</v>
      </c>
      <c r="M73" s="56" t="n">
        <f aca="false">SQRT(F73^2+I73^2)</f>
        <v>19.9872159953515</v>
      </c>
      <c r="N73" s="5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56" t="n">
        <v>0.242105660262405</v>
      </c>
      <c r="Y73" s="56" t="n">
        <f aca="false">X73*50/10</f>
        <v>1.21052830131202</v>
      </c>
      <c r="Z73" s="56" t="n">
        <v>0.0601873267402614</v>
      </c>
      <c r="AA73" s="56" t="n">
        <v>0.437481915058351</v>
      </c>
      <c r="AB73" s="56" t="n">
        <f aca="false">AA73*50/10</f>
        <v>2.18740957529176</v>
      </c>
      <c r="AC73" s="56" t="n">
        <v>0.293437480036162</v>
      </c>
      <c r="AD73" s="56" t="n">
        <v>0.20513701127945</v>
      </c>
      <c r="AE73" s="56" t="n">
        <v>0.0676236895329823</v>
      </c>
      <c r="AF73" s="56" t="n">
        <f aca="false">SQRT(Y73^2+AB73^2)</f>
        <v>2.50002788351559</v>
      </c>
      <c r="AG73" s="5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3" t="s">
        <v>75</v>
      </c>
      <c r="C79" s="0" t="s">
        <v>19</v>
      </c>
      <c r="D79" s="54"/>
      <c r="E79" s="53"/>
      <c r="F79" s="53"/>
      <c r="G79" s="53"/>
      <c r="H79" s="53"/>
      <c r="I79" s="53"/>
      <c r="J79" s="53"/>
      <c r="K79" s="53"/>
      <c r="L79" s="53"/>
      <c r="M79" s="26"/>
      <c r="N79" s="26"/>
      <c r="O79" s="53"/>
      <c r="P79" s="53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4" t="n">
        <v>70</v>
      </c>
      <c r="C81" s="0" t="n">
        <v>250</v>
      </c>
      <c r="D81" s="54" t="n">
        <v>500</v>
      </c>
      <c r="E81" s="53"/>
      <c r="F81" s="53" t="n">
        <f aca="false">E81*121/10</f>
        <v>0</v>
      </c>
      <c r="G81" s="53"/>
      <c r="H81" s="53"/>
      <c r="I81" s="53" t="n">
        <f aca="false">H81*121/10</f>
        <v>0</v>
      </c>
      <c r="J81" s="53"/>
      <c r="K81" s="53"/>
      <c r="L81" s="53"/>
      <c r="M81" s="26" t="n">
        <f aca="false">SQRT(F81^2+I81^2)</f>
        <v>0</v>
      </c>
      <c r="N81" s="26" t="n">
        <f aca="false">SQRT(G81^2+J81^2)*121/10</f>
        <v>0</v>
      </c>
      <c r="O81" s="54"/>
      <c r="P81" s="54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4" t="n">
        <v>67</v>
      </c>
      <c r="C82" s="0" t="n">
        <v>250</v>
      </c>
      <c r="D82" s="54" t="n">
        <v>500</v>
      </c>
      <c r="E82" s="53"/>
      <c r="F82" s="53" t="n">
        <f aca="false">E82*121/10</f>
        <v>0</v>
      </c>
      <c r="G82" s="53"/>
      <c r="H82" s="53"/>
      <c r="I82" s="53" t="n">
        <f aca="false">H82*121/10</f>
        <v>0</v>
      </c>
      <c r="J82" s="53"/>
      <c r="K82" s="53"/>
      <c r="L82" s="53"/>
      <c r="M82" s="26" t="n">
        <f aca="false">SQRT(F82^2+I82^2)</f>
        <v>0</v>
      </c>
      <c r="N82" s="26" t="n">
        <f aca="false">SQRT(G82^2+J82^2)*121/10</f>
        <v>0</v>
      </c>
      <c r="O82" s="54"/>
      <c r="P82" s="54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4" t="n">
        <v>64</v>
      </c>
      <c r="C83" s="0" t="n">
        <v>250</v>
      </c>
      <c r="D83" s="54" t="n">
        <v>500</v>
      </c>
      <c r="E83" s="53"/>
      <c r="F83" s="53" t="n">
        <f aca="false">E83*121/10</f>
        <v>0</v>
      </c>
      <c r="G83" s="53"/>
      <c r="H83" s="53"/>
      <c r="I83" s="53" t="n">
        <f aca="false">H83*121/10</f>
        <v>0</v>
      </c>
      <c r="J83" s="53"/>
      <c r="K83" s="53"/>
      <c r="L83" s="53"/>
      <c r="M83" s="26" t="n">
        <f aca="false">SQRT(F83^2+I83^2)</f>
        <v>0</v>
      </c>
      <c r="N83" s="26" t="n">
        <f aca="false">SQRT(G83^2+J83^2)*121/10</f>
        <v>0</v>
      </c>
      <c r="O83" s="54"/>
      <c r="P83" s="54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4" t="n">
        <v>61</v>
      </c>
      <c r="C84" s="0" t="n">
        <v>250</v>
      </c>
      <c r="D84" s="54" t="n">
        <v>500</v>
      </c>
      <c r="E84" s="53"/>
      <c r="F84" s="53" t="n">
        <f aca="false">E84*121/10</f>
        <v>0</v>
      </c>
      <c r="G84" s="53"/>
      <c r="H84" s="53"/>
      <c r="I84" s="53" t="n">
        <f aca="false">H84*121/10</f>
        <v>0</v>
      </c>
      <c r="J84" s="53"/>
      <c r="K84" s="53"/>
      <c r="L84" s="53"/>
      <c r="M84" s="26" t="n">
        <f aca="false">SQRT(F84^2+I84^2)</f>
        <v>0</v>
      </c>
      <c r="N84" s="26" t="n">
        <f aca="false">SQRT(G84^2+J84^2)*121/10</f>
        <v>0</v>
      </c>
      <c r="O84" s="54"/>
      <c r="P84" s="54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4" t="n">
        <v>58</v>
      </c>
      <c r="C85" s="0" t="n">
        <v>250</v>
      </c>
      <c r="D85" s="54" t="n">
        <v>500</v>
      </c>
      <c r="E85" s="53"/>
      <c r="F85" s="53" t="n">
        <f aca="false">E85*121/10</f>
        <v>0</v>
      </c>
      <c r="G85" s="53"/>
      <c r="H85" s="53"/>
      <c r="I85" s="53" t="n">
        <f aca="false">H85*121/10</f>
        <v>0</v>
      </c>
      <c r="J85" s="53"/>
      <c r="K85" s="53"/>
      <c r="L85" s="53"/>
      <c r="M85" s="26" t="n">
        <f aca="false">SQRT(F85^2+I85^2)</f>
        <v>0</v>
      </c>
      <c r="N85" s="26" t="n">
        <f aca="false">SQRT(G85^2+J85^2)*121/10</f>
        <v>0</v>
      </c>
      <c r="O85" s="54"/>
      <c r="P85" s="54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4" t="n">
        <v>55</v>
      </c>
      <c r="C86" s="0" t="n">
        <v>250</v>
      </c>
      <c r="D86" s="54" t="n">
        <v>500</v>
      </c>
      <c r="E86" s="53"/>
      <c r="F86" s="53" t="n">
        <f aca="false">E86*121/10</f>
        <v>0</v>
      </c>
      <c r="G86" s="53"/>
      <c r="H86" s="53"/>
      <c r="I86" s="53" t="n">
        <f aca="false">H86*121/10</f>
        <v>0</v>
      </c>
      <c r="J86" s="53"/>
      <c r="K86" s="53"/>
      <c r="L86" s="53"/>
      <c r="M86" s="26" t="n">
        <f aca="false">SQRT(F86^2+I86^2)</f>
        <v>0</v>
      </c>
      <c r="N86" s="26" t="n">
        <f aca="false">SQRT(G86^2+J86^2)*121/10</f>
        <v>0</v>
      </c>
      <c r="O86" s="54"/>
      <c r="P86" s="54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4" t="n">
        <v>52</v>
      </c>
      <c r="C87" s="0" t="n">
        <v>250</v>
      </c>
      <c r="D87" s="54" t="n">
        <v>500</v>
      </c>
      <c r="E87" s="53"/>
      <c r="F87" s="53" t="n">
        <f aca="false">E87*121/10</f>
        <v>0</v>
      </c>
      <c r="G87" s="53"/>
      <c r="H87" s="53"/>
      <c r="I87" s="53" t="n">
        <f aca="false">H87*121/10</f>
        <v>0</v>
      </c>
      <c r="J87" s="53"/>
      <c r="K87" s="53"/>
      <c r="L87" s="53"/>
      <c r="M87" s="26" t="n">
        <f aca="false">SQRT(F87^2+I87^2)</f>
        <v>0</v>
      </c>
      <c r="N87" s="26" t="n">
        <f aca="false">SQRT(G87^2+J87^2)*121/10</f>
        <v>0</v>
      </c>
      <c r="O87" s="54"/>
      <c r="P87" s="54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4" t="n">
        <v>49</v>
      </c>
      <c r="C88" s="0" t="n">
        <v>250</v>
      </c>
      <c r="D88" s="54" t="n">
        <v>500</v>
      </c>
      <c r="E88" s="53" t="n">
        <v>0.0534137769002939</v>
      </c>
      <c r="F88" s="53" t="n">
        <f aca="false">E88*121/10</f>
        <v>0.646306700493556</v>
      </c>
      <c r="G88" s="53" t="n">
        <v>0.0272577947108383</v>
      </c>
      <c r="H88" s="53" t="n">
        <v>0.070645650993745</v>
      </c>
      <c r="I88" s="53" t="n">
        <f aca="false">H88*121/10</f>
        <v>0.854812377024314</v>
      </c>
      <c r="J88" s="53" t="n">
        <v>0.0465777457471382</v>
      </c>
      <c r="K88" s="53" t="n">
        <v>0.0772555692271524</v>
      </c>
      <c r="L88" s="53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4" t="n">
        <v>0</v>
      </c>
      <c r="P88" s="54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4" t="n">
        <v>46</v>
      </c>
      <c r="C89" s="0" t="n">
        <v>250</v>
      </c>
      <c r="D89" s="54" t="n">
        <v>500</v>
      </c>
      <c r="E89" s="53" t="n">
        <v>0.028892375858004</v>
      </c>
      <c r="F89" s="53" t="n">
        <f aca="false">E89*121/10</f>
        <v>0.349597747881849</v>
      </c>
      <c r="G89" s="53" t="n">
        <v>0.0242965298077521</v>
      </c>
      <c r="H89" s="53" t="n">
        <v>0.0522809715951151</v>
      </c>
      <c r="I89" s="53" t="n">
        <f aca="false">H89*121/10</f>
        <v>0.632599756300893</v>
      </c>
      <c r="J89" s="53" t="n">
        <v>0.0397014860599445</v>
      </c>
      <c r="K89" s="53" t="n">
        <v>0.13688690531717</v>
      </c>
      <c r="L89" s="53" t="n">
        <v>0.113611164340306</v>
      </c>
      <c r="M89" s="26" t="n">
        <f aca="false">SQRT(F89^2+I89^2)</f>
        <v>0.722773157357141</v>
      </c>
      <c r="N89" s="26" t="n">
        <f aca="false">SQRT(G89^2+J89^2)*121/10</f>
        <v>0.563206501224695</v>
      </c>
      <c r="O89" s="54" t="n">
        <v>0</v>
      </c>
      <c r="P89" s="54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4" t="n">
        <v>43</v>
      </c>
      <c r="C90" s="0" t="n">
        <v>250</v>
      </c>
      <c r="D90" s="54" t="n">
        <v>500</v>
      </c>
      <c r="E90" s="53" t="n">
        <v>0.204166228828961</v>
      </c>
      <c r="F90" s="53" t="n">
        <f aca="false">E90*121/10</f>
        <v>2.47041136883043</v>
      </c>
      <c r="G90" s="53" t="n">
        <v>0.0792365478931929</v>
      </c>
      <c r="H90" s="53" t="n">
        <v>0.0323307435805848</v>
      </c>
      <c r="I90" s="53" t="n">
        <f aca="false">H90*121/10</f>
        <v>0.391201997325076</v>
      </c>
      <c r="J90" s="53" t="n">
        <v>0.0293000904989233</v>
      </c>
      <c r="K90" s="53" t="n">
        <v>0.0693094703431252</v>
      </c>
      <c r="L90" s="53" t="n">
        <v>0.0720526033570736</v>
      </c>
      <c r="M90" s="26" t="n">
        <f aca="false">SQRT(F90^2+I90^2)</f>
        <v>2.50119398167311</v>
      </c>
      <c r="N90" s="26" t="n">
        <f aca="false">SQRT(G90^2+J90^2)*121/10</f>
        <v>1.02221196925029</v>
      </c>
      <c r="O90" s="54" t="n">
        <v>0</v>
      </c>
      <c r="P90" s="54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4" t="n">
        <v>40</v>
      </c>
      <c r="C91" s="0" t="n">
        <v>250</v>
      </c>
      <c r="D91" s="54" t="n">
        <v>500</v>
      </c>
      <c r="E91" s="53" t="n">
        <v>0.0636900575976022</v>
      </c>
      <c r="F91" s="53" t="n">
        <f aca="false">E91*121/10</f>
        <v>0.770649696930986</v>
      </c>
      <c r="G91" s="53" t="n">
        <v>0.077366604875795</v>
      </c>
      <c r="H91" s="53" t="n">
        <v>0.0855416954916835</v>
      </c>
      <c r="I91" s="53" t="n">
        <f aca="false">H91*121/10</f>
        <v>1.03505451544937</v>
      </c>
      <c r="J91" s="53" t="n">
        <v>0.0402492157787502</v>
      </c>
      <c r="K91" s="53" t="n">
        <v>0.0533165153340829</v>
      </c>
      <c r="L91" s="53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4" t="n">
        <v>0</v>
      </c>
      <c r="P91" s="54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4" t="n">
        <v>37</v>
      </c>
      <c r="C92" s="0" t="n">
        <v>250</v>
      </c>
      <c r="D92" s="54" t="n">
        <v>500</v>
      </c>
      <c r="E92" s="0" t="n">
        <v>0.160862245357754</v>
      </c>
      <c r="F92" s="53" t="n">
        <f aca="false">E92*121/10</f>
        <v>1.94643316882882</v>
      </c>
      <c r="G92" s="0" t="n">
        <v>0.0421216940427598</v>
      </c>
      <c r="H92" s="0" t="n">
        <v>0.0888494332481113</v>
      </c>
      <c r="I92" s="53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4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4" t="n">
        <v>34</v>
      </c>
      <c r="C93" s="0" t="n">
        <v>250</v>
      </c>
      <c r="D93" s="54" t="n">
        <v>500</v>
      </c>
      <c r="E93" s="0" t="n">
        <v>0.20420018576051</v>
      </c>
      <c r="F93" s="53" t="n">
        <f aca="false">E93*121/10</f>
        <v>2.47082224770217</v>
      </c>
      <c r="G93" s="0" t="n">
        <v>0.0637863057622314</v>
      </c>
      <c r="H93" s="0" t="n">
        <v>0.137169897584865</v>
      </c>
      <c r="I93" s="53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2.97653351487465</v>
      </c>
      <c r="N93" s="26" t="n">
        <f aca="false">SQRT(G93^2+J93^2)*121/10</f>
        <v>1.6834151904729</v>
      </c>
      <c r="O93" s="0" t="n">
        <v>0</v>
      </c>
      <c r="P93" s="54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4" t="n">
        <v>31</v>
      </c>
      <c r="C94" s="0" t="n">
        <v>250</v>
      </c>
      <c r="D94" s="54" t="n">
        <v>500</v>
      </c>
      <c r="E94" s="0" t="n">
        <v>0.145072546420556</v>
      </c>
      <c r="F94" s="53" t="n">
        <f aca="false">E94*121/10</f>
        <v>1.75537781168873</v>
      </c>
      <c r="G94" s="0" t="n">
        <v>0.065309678229918</v>
      </c>
      <c r="H94" s="0" t="n">
        <v>0.129137282226976</v>
      </c>
      <c r="I94" s="53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1.03014803966681</v>
      </c>
      <c r="O94" s="0" t="n">
        <v>0</v>
      </c>
      <c r="P94" s="54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4" t="n">
        <v>28</v>
      </c>
      <c r="C95" s="0" t="n">
        <v>250</v>
      </c>
      <c r="D95" s="54" t="n">
        <v>500</v>
      </c>
      <c r="E95" s="0" t="n">
        <v>0.211279025629942</v>
      </c>
      <c r="F95" s="53" t="n">
        <f aca="false">E95*121/10</f>
        <v>2.5564762101223</v>
      </c>
      <c r="G95" s="0" t="n">
        <v>0.1902770273399</v>
      </c>
      <c r="H95" s="0" t="n">
        <v>0.0908066752040401</v>
      </c>
      <c r="I95" s="53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4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4" t="n">
        <v>25</v>
      </c>
      <c r="C96" s="0" t="n">
        <v>250</v>
      </c>
      <c r="D96" s="54" t="n">
        <v>500</v>
      </c>
      <c r="E96" s="0" t="n">
        <v>0.472639398491492</v>
      </c>
      <c r="F96" s="53" t="n">
        <f aca="false">E96*121/10</f>
        <v>5.71893672174705</v>
      </c>
      <c r="G96" s="0" t="n">
        <v>0.101188967475783</v>
      </c>
      <c r="H96" s="0" t="n">
        <v>0.31390590421602</v>
      </c>
      <c r="I96" s="53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4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4" t="n">
        <v>22</v>
      </c>
      <c r="C97" s="0" t="n">
        <v>250</v>
      </c>
      <c r="D97" s="54" t="n">
        <v>500</v>
      </c>
      <c r="E97" s="0" t="n">
        <v>0.140097646076348</v>
      </c>
      <c r="F97" s="53" t="n">
        <f aca="false">E97*121/10</f>
        <v>1.69518151752381</v>
      </c>
      <c r="G97" s="0" t="n">
        <v>0.0967879080019748</v>
      </c>
      <c r="H97" s="0" t="n">
        <v>0.222688789339872</v>
      </c>
      <c r="I97" s="53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3.18341887695295</v>
      </c>
      <c r="N97" s="26" t="n">
        <f aca="false">SQRT(G97^2+J97^2)*121/10</f>
        <v>2.4551860236925</v>
      </c>
      <c r="O97" s="0" t="n">
        <v>6</v>
      </c>
      <c r="P97" s="54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4" t="n">
        <v>19</v>
      </c>
      <c r="C98" s="0" t="n">
        <v>250</v>
      </c>
      <c r="D98" s="54" t="n">
        <v>500</v>
      </c>
      <c r="E98" s="0" t="n">
        <v>0.19086313909952</v>
      </c>
      <c r="F98" s="53" t="n">
        <f aca="false">E98*121/10</f>
        <v>2.30944398310419</v>
      </c>
      <c r="G98" s="0" t="n">
        <v>0.16585</v>
      </c>
      <c r="H98" s="0" t="n">
        <v>0.0811765835412189</v>
      </c>
      <c r="I98" s="53" t="n">
        <f aca="false">H98*121/10</f>
        <v>0.982236660848748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4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4" t="n">
        <v>16</v>
      </c>
      <c r="C99" s="0" t="n">
        <v>250</v>
      </c>
      <c r="D99" s="54" t="n">
        <v>500</v>
      </c>
      <c r="E99" s="0" t="n">
        <v>0.24078188990552</v>
      </c>
      <c r="F99" s="53" t="n">
        <f aca="false">E99*121/10</f>
        <v>2.91346086785679</v>
      </c>
      <c r="G99" s="0" t="n">
        <v>0.18963750831308</v>
      </c>
      <c r="H99" s="0" t="n">
        <v>0.161736871840917</v>
      </c>
      <c r="I99" s="53" t="n">
        <f aca="false">H99*121/10</f>
        <v>1.95701614927509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4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3" t="s">
        <v>54</v>
      </c>
      <c r="C107" s="0" t="s">
        <v>19</v>
      </c>
      <c r="D107" s="54"/>
      <c r="E107" s="53"/>
      <c r="F107" s="53"/>
      <c r="G107" s="53"/>
      <c r="H107" s="53"/>
      <c r="I107" s="53"/>
      <c r="J107" s="53"/>
      <c r="K107" s="53"/>
      <c r="L107" s="53"/>
      <c r="M107" s="26"/>
      <c r="N107" s="26"/>
      <c r="O107" s="53"/>
      <c r="P107" s="53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4" t="n">
        <v>0</v>
      </c>
      <c r="C109" s="0" t="n">
        <v>250</v>
      </c>
      <c r="D109" s="54" t="n">
        <v>500</v>
      </c>
      <c r="E109" s="53" t="n">
        <v>0.2890219880828</v>
      </c>
      <c r="F109" s="53" t="n">
        <f aca="false">E109*121/10</f>
        <v>3.49716605580188</v>
      </c>
      <c r="G109" s="53" t="n">
        <v>0.127252653608053</v>
      </c>
      <c r="H109" s="53" t="n">
        <v>0.0121674711349797</v>
      </c>
      <c r="I109" s="53" t="n">
        <f aca="false">H109*121/10</f>
        <v>0.147226400733255</v>
      </c>
      <c r="J109" s="53" t="n">
        <v>0.0116159845139072</v>
      </c>
      <c r="K109" s="53" t="n">
        <v>0.0438760493399601</v>
      </c>
      <c r="L109" s="53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4" t="n">
        <v>0</v>
      </c>
      <c r="P109" s="54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4" t="n">
        <v>5</v>
      </c>
      <c r="C110" s="0" t="n">
        <v>250</v>
      </c>
      <c r="D110" s="54" t="n">
        <v>500</v>
      </c>
      <c r="E110" s="53" t="n">
        <v>0.366578689609545</v>
      </c>
      <c r="F110" s="53" t="n">
        <f aca="false">E110*121/10</f>
        <v>4.4356021442755</v>
      </c>
      <c r="G110" s="53" t="n">
        <v>0.117750443268438</v>
      </c>
      <c r="H110" s="53" t="n">
        <v>0.0153439154510401</v>
      </c>
      <c r="I110" s="53" t="n">
        <f aca="false">H110*121/10</f>
        <v>0.185661376957586</v>
      </c>
      <c r="J110" s="53" t="n">
        <v>0.00982919883137145</v>
      </c>
      <c r="K110" s="53" t="n">
        <v>0.0509644791231941</v>
      </c>
      <c r="L110" s="53" t="n">
        <v>0.0516236353458051</v>
      </c>
      <c r="M110" s="26" t="n">
        <f aca="false">SQRT(F110^2+I110^2)</f>
        <v>4.43948606588592</v>
      </c>
      <c r="N110" s="26" t="n">
        <f aca="false">SQRT(G110^2+J110^2)*121/10</f>
        <v>1.42973571529669</v>
      </c>
      <c r="O110" s="54" t="n">
        <v>0</v>
      </c>
      <c r="P110" s="54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4" t="n">
        <v>8</v>
      </c>
      <c r="C111" s="0" t="n">
        <v>250</v>
      </c>
      <c r="D111" s="54" t="n">
        <v>500</v>
      </c>
      <c r="E111" s="53" t="n">
        <v>0.0556293531903204</v>
      </c>
      <c r="F111" s="53" t="n">
        <f aca="false">E111*121/10</f>
        <v>0.673115173602877</v>
      </c>
      <c r="G111" s="53" t="n">
        <v>0.0265898569714834</v>
      </c>
      <c r="H111" s="53" t="n">
        <v>0.0127615064627751</v>
      </c>
      <c r="I111" s="53" t="n">
        <f aca="false">H111*121/10</f>
        <v>0.154414228199578</v>
      </c>
      <c r="J111" s="53" t="n">
        <v>0.0108498944970917</v>
      </c>
      <c r="K111" s="53" t="n">
        <v>0.0273894040299268</v>
      </c>
      <c r="L111" s="53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4" t="n">
        <v>0</v>
      </c>
      <c r="P111" s="54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4" t="n">
        <v>17</v>
      </c>
      <c r="C112" s="0" t="n">
        <v>250</v>
      </c>
      <c r="D112" s="54" t="n">
        <v>500</v>
      </c>
      <c r="E112" s="53" t="n">
        <v>0.107956707403841</v>
      </c>
      <c r="F112" s="53" t="n">
        <f aca="false">E112*121/10</f>
        <v>1.30627615958647</v>
      </c>
      <c r="G112" s="53" t="n">
        <v>0.134408392074809</v>
      </c>
      <c r="H112" s="53" t="n">
        <v>0.166757547760459</v>
      </c>
      <c r="I112" s="53" t="n">
        <f aca="false">H112*121/10</f>
        <v>2.01776632790155</v>
      </c>
      <c r="J112" s="53" t="n">
        <v>0.194280597509218</v>
      </c>
      <c r="K112" s="53" t="n">
        <v>0.159897337399874</v>
      </c>
      <c r="L112" s="53" t="n">
        <v>0.176730927952124</v>
      </c>
      <c r="M112" s="26" t="n">
        <f aca="false">SQRT(F112^2+I112^2)</f>
        <v>2.40369265071832</v>
      </c>
      <c r="N112" s="26" t="n">
        <f aca="false">SQRT(G112^2+J112^2)*121/10</f>
        <v>2.85853546957567</v>
      </c>
      <c r="O112" s="54" t="n">
        <v>0</v>
      </c>
      <c r="P112" s="54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4" t="n">
        <v>37</v>
      </c>
      <c r="C113" s="0" t="n">
        <v>250</v>
      </c>
      <c r="D113" s="54" t="n">
        <v>500</v>
      </c>
      <c r="E113" s="53" t="n">
        <v>0.322358078997228</v>
      </c>
      <c r="F113" s="53" t="n">
        <f aca="false">E113*121/10</f>
        <v>3.90053275586645</v>
      </c>
      <c r="G113" s="53" t="n">
        <v>0.141599597175454</v>
      </c>
      <c r="H113" s="53" t="n">
        <v>0.53494633244054</v>
      </c>
      <c r="I113" s="53" t="n">
        <f aca="false">H113*121/10</f>
        <v>6.47285062253053</v>
      </c>
      <c r="J113" s="53" t="n">
        <v>0.195806664540205</v>
      </c>
      <c r="K113" s="53" t="n">
        <v>0.425534774499346</v>
      </c>
      <c r="L113" s="53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2.92386418492288</v>
      </c>
      <c r="O113" s="54" t="n">
        <v>0</v>
      </c>
      <c r="P113" s="54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4" t="n">
        <v>43</v>
      </c>
      <c r="C114" s="0" t="n">
        <v>250</v>
      </c>
      <c r="D114" s="54" t="n">
        <v>500</v>
      </c>
      <c r="E114" s="53" t="n">
        <v>0.513772634908292</v>
      </c>
      <c r="F114" s="53" t="n">
        <f aca="false">E114*121/10</f>
        <v>6.21664888239033</v>
      </c>
      <c r="G114" s="53" t="n">
        <v>0.221846622067708</v>
      </c>
      <c r="H114" s="53" t="n">
        <v>0.823315844272377</v>
      </c>
      <c r="I114" s="53" t="n">
        <f aca="false">H114*121/10</f>
        <v>9.96212171569576</v>
      </c>
      <c r="J114" s="53" t="n">
        <v>0.170197429450332</v>
      </c>
      <c r="K114" s="53" t="n">
        <v>0.572764634154424</v>
      </c>
      <c r="L114" s="53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4" t="n">
        <v>5</v>
      </c>
      <c r="P114" s="54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4" t="n">
        <v>45</v>
      </c>
      <c r="C115" s="0" t="n">
        <v>250</v>
      </c>
      <c r="D115" s="54" t="n">
        <v>500</v>
      </c>
      <c r="E115" s="53" t="n">
        <v>4.50781016712426</v>
      </c>
      <c r="F115" s="53" t="n">
        <f aca="false">E115*121/10</f>
        <v>54.5445030222035</v>
      </c>
      <c r="G115" s="53" t="n">
        <v>0.0987528082935411</v>
      </c>
      <c r="H115" s="53" t="n">
        <v>2.04150187415415</v>
      </c>
      <c r="I115" s="53" t="n">
        <f aca="false">H115*121/10</f>
        <v>24.7021726772652</v>
      </c>
      <c r="J115" s="53" t="n">
        <v>0.0215428239873744</v>
      </c>
      <c r="K115" s="53" t="n">
        <v>0.5444847443821</v>
      </c>
      <c r="L115" s="53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4" t="n">
        <v>18</v>
      </c>
      <c r="P115" s="54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4" t="n">
        <v>50</v>
      </c>
      <c r="C116" s="0" t="n">
        <v>250</v>
      </c>
      <c r="D116" s="54" t="n">
        <v>500</v>
      </c>
      <c r="E116" s="53"/>
      <c r="F116" s="53" t="n">
        <f aca="false">E116*121/10</f>
        <v>0</v>
      </c>
      <c r="G116" s="53"/>
      <c r="H116" s="53"/>
      <c r="I116" s="53" t="n">
        <f aca="false">H116*121/10</f>
        <v>0</v>
      </c>
      <c r="J116" s="53"/>
      <c r="K116" s="53"/>
      <c r="L116" s="53"/>
      <c r="M116" s="26" t="n">
        <f aca="false">SQRT(F116^2+I116^2)</f>
        <v>0</v>
      </c>
      <c r="N116" s="26" t="n">
        <f aca="false">SQRT(G116^2+J116^2)*121/10</f>
        <v>0</v>
      </c>
      <c r="O116" s="54" t="n">
        <v>50</v>
      </c>
      <c r="P116" s="54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P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2.6744186046512"/>
    <col collapsed="false" hidden="false" max="4" min="2" style="0" width="5.78604651162791"/>
    <col collapsed="false" hidden="false" max="14" min="5" style="0" width="8.24651162790698"/>
    <col collapsed="false" hidden="false" max="15" min="15" style="0" width="4.55348837209302"/>
    <col collapsed="false" hidden="false" max="17" min="16" style="0" width="6.15348837209302"/>
    <col collapsed="false" hidden="false" max="1025" min="18" style="0" width="10.8279069767442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37" t="n">
        <v>1</v>
      </c>
      <c r="C7" s="37" t="n">
        <v>250</v>
      </c>
      <c r="D7" s="37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3" t="n">
        <v>2</v>
      </c>
      <c r="P7" s="0" t="n">
        <f aca="false">(50-O7)/50*100</f>
        <v>96</v>
      </c>
      <c r="T7" s="0" t="s">
        <v>37</v>
      </c>
      <c r="U7" s="37" t="n">
        <v>1</v>
      </c>
      <c r="V7" s="37" t="n">
        <v>350</v>
      </c>
      <c r="W7" s="37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40" t="n">
        <v>0.141648994300147</v>
      </c>
      <c r="AE7" s="38" t="n">
        <v>0.106625323461108</v>
      </c>
      <c r="AF7" s="41" t="n">
        <f aca="false">SQRT(Y7^2+AB7^2)</f>
        <v>4.84250043792355</v>
      </c>
      <c r="AG7" s="42" t="n">
        <f aca="false">SQRT(Z7^2+AC7^2)*56/10</f>
        <v>1.66449758960845</v>
      </c>
      <c r="AH7" s="43" t="n">
        <v>0</v>
      </c>
      <c r="AI7" s="44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37" t="n">
        <v>2</v>
      </c>
      <c r="C8" s="37" t="n">
        <v>350</v>
      </c>
      <c r="D8" s="37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3" t="n">
        <v>0</v>
      </c>
      <c r="P8" s="0" t="n">
        <f aca="false">(50-O8)/50*100</f>
        <v>100</v>
      </c>
      <c r="T8" s="0" t="s">
        <v>39</v>
      </c>
      <c r="U8" s="37" t="n">
        <v>2</v>
      </c>
      <c r="V8" s="37" t="n">
        <v>350</v>
      </c>
      <c r="W8" s="37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3.75717135474567</v>
      </c>
      <c r="AC8" s="26" t="n">
        <v>0.123008676829995</v>
      </c>
      <c r="AD8" s="40" t="n">
        <v>0.773736246573299</v>
      </c>
      <c r="AE8" s="38" t="n">
        <v>0.153570031305379</v>
      </c>
      <c r="AF8" s="40" t="n">
        <f aca="false">SQRT(Y8^2+AB8^2)</f>
        <v>6.40653637908597</v>
      </c>
      <c r="AG8" s="45" t="n">
        <f aca="false">SQRT(Z8^2+AC8^2)*56/10</f>
        <v>0.888078863876889</v>
      </c>
      <c r="AH8" s="43" t="n">
        <v>0</v>
      </c>
      <c r="AI8" s="46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37" t="n">
        <v>3</v>
      </c>
      <c r="C9" s="37" t="n">
        <v>250</v>
      </c>
      <c r="D9" s="37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2.19239466960941</v>
      </c>
      <c r="N9" s="26" t="n">
        <f aca="false">SQRT(G9^2+J9^2)*121/10</f>
        <v>1.99921851858725</v>
      </c>
      <c r="O9" s="43" t="n">
        <v>0</v>
      </c>
      <c r="P9" s="0" t="n">
        <f aca="false">(50-O9)/50*100</f>
        <v>100</v>
      </c>
      <c r="T9" s="0" t="s">
        <v>41</v>
      </c>
      <c r="U9" s="37" t="n">
        <v>3</v>
      </c>
      <c r="V9" s="37" t="n">
        <v>200</v>
      </c>
      <c r="W9" s="37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40" t="n">
        <v>0.195092915291298</v>
      </c>
      <c r="AE9" s="38" t="n">
        <v>0.240683728184418</v>
      </c>
      <c r="AF9" s="40" t="n">
        <f aca="false">SQRT(Y9^2+AB9^2)</f>
        <v>2.20686686704946</v>
      </c>
      <c r="AG9" s="45" t="n">
        <f aca="false">SQRT(Z9^2+AC9^2)*56/10</f>
        <v>0.481574847907928</v>
      </c>
      <c r="AH9" s="43" t="n">
        <v>0</v>
      </c>
      <c r="AI9" s="46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37" t="n">
        <v>4</v>
      </c>
      <c r="C10" s="37" t="n">
        <v>350</v>
      </c>
      <c r="D10" s="37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3" t="n">
        <v>0</v>
      </c>
      <c r="P10" s="0" t="n">
        <f aca="false">(50-O10)/50*100</f>
        <v>100</v>
      </c>
      <c r="T10" s="0" t="s">
        <v>43</v>
      </c>
      <c r="U10" s="37" t="n">
        <v>4</v>
      </c>
      <c r="V10" s="37" t="n">
        <v>100</v>
      </c>
      <c r="W10" s="37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3.15261992737944</v>
      </c>
      <c r="AC10" s="26" t="n">
        <v>0.0804462740420142</v>
      </c>
      <c r="AD10" s="40" t="n">
        <v>0.420718208403639</v>
      </c>
      <c r="AE10" s="38" t="n">
        <v>0.0633094333425957</v>
      </c>
      <c r="AF10" s="40" t="n">
        <f aca="false">SQRT(Y10^2+AB10^2)</f>
        <v>3.47674107693406</v>
      </c>
      <c r="AG10" s="45" t="n">
        <f aca="false">SQRT(Z10^2+AC10^2)*56/10</f>
        <v>0.782428716790512</v>
      </c>
      <c r="AH10" s="43" t="n">
        <v>0</v>
      </c>
      <c r="AI10" s="46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37" t="n">
        <v>5</v>
      </c>
      <c r="C11" s="37" t="n">
        <v>250</v>
      </c>
      <c r="D11" s="37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3" t="n">
        <v>0</v>
      </c>
      <c r="P11" s="0" t="n">
        <f aca="false">(50-O11)/50*100</f>
        <v>100</v>
      </c>
      <c r="T11" s="0" t="s">
        <v>45</v>
      </c>
      <c r="U11" s="37" t="n">
        <v>5</v>
      </c>
      <c r="V11" s="37" t="n">
        <v>300</v>
      </c>
      <c r="W11" s="37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40" t="n">
        <v>0.0716824890368384</v>
      </c>
      <c r="AE11" s="38" t="n">
        <v>0.229001908119064</v>
      </c>
      <c r="AF11" s="40" t="n">
        <f aca="false">SQRT(Y11^2+AB11^2)</f>
        <v>3.08761031660943</v>
      </c>
      <c r="AG11" s="45" t="n">
        <f aca="false">SQRT(Z11^2+AC11^2)*56/10</f>
        <v>2.17751561297695</v>
      </c>
      <c r="AH11" s="43" t="n">
        <v>0</v>
      </c>
      <c r="AI11" s="46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37" t="n">
        <v>6</v>
      </c>
      <c r="C12" s="37" t="n">
        <v>300</v>
      </c>
      <c r="D12" s="37" t="n">
        <v>800</v>
      </c>
      <c r="E12" s="26" t="n">
        <v>0.4874938202115</v>
      </c>
      <c r="F12" s="26" t="n">
        <f aca="false">E12*121/10</f>
        <v>5.89867522455916</v>
      </c>
      <c r="G12" s="26" t="n">
        <v>0.130093944056868</v>
      </c>
      <c r="H12" s="26" t="n">
        <v>0.132804619433265</v>
      </c>
      <c r="I12" s="26" t="n">
        <f aca="false">H12*121/10</f>
        <v>1.6069358951425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2.51645565404376</v>
      </c>
      <c r="O12" s="43" t="n">
        <v>2</v>
      </c>
      <c r="P12" s="0" t="n">
        <f aca="false">(50-O12)/50*100</f>
        <v>96</v>
      </c>
      <c r="T12" s="0" t="s">
        <v>47</v>
      </c>
      <c r="U12" s="37" t="n">
        <v>6</v>
      </c>
      <c r="V12" s="37" t="n">
        <v>200</v>
      </c>
      <c r="W12" s="37" t="n">
        <v>800</v>
      </c>
      <c r="X12" s="26" t="n">
        <v>0.00172900630180379</v>
      </c>
      <c r="Y12" s="26" t="n">
        <f aca="false">X12*56/10</f>
        <v>0.00968243529010124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40" t="n">
        <v>0</v>
      </c>
      <c r="AE12" s="38" t="n">
        <v>0</v>
      </c>
      <c r="AF12" s="40" t="n">
        <f aca="false">SQRT(Y12^2+AB12^2)</f>
        <v>0.023866319237666</v>
      </c>
      <c r="AG12" s="45" t="n">
        <f aca="false">SQRT(Z12^2+AC12^2)*56/10</f>
        <v>0.0141831125614157</v>
      </c>
      <c r="AH12" s="43" t="n">
        <v>0</v>
      </c>
      <c r="AI12" s="46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37" t="n">
        <v>7</v>
      </c>
      <c r="C13" s="37" t="n">
        <v>400</v>
      </c>
      <c r="D13" s="37" t="n">
        <v>900</v>
      </c>
      <c r="E13" s="26" t="n">
        <v>0.649893627684951</v>
      </c>
      <c r="F13" s="26" t="n">
        <f aca="false">E13*121/10</f>
        <v>7.8637128949879</v>
      </c>
      <c r="G13" s="26" t="n">
        <v>0.146730742413512</v>
      </c>
      <c r="H13" s="26" t="n">
        <v>0.425648489137</v>
      </c>
      <c r="I13" s="26" t="n">
        <f aca="false">H13*121/10</f>
        <v>5.15034671855771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3" t="n">
        <v>0</v>
      </c>
      <c r="P13" s="0" t="n">
        <f aca="false">(50-O13)/50*100</f>
        <v>100</v>
      </c>
      <c r="T13" s="0" t="s">
        <v>49</v>
      </c>
      <c r="U13" s="37" t="n">
        <v>7</v>
      </c>
      <c r="V13" s="37" t="n">
        <v>150</v>
      </c>
      <c r="W13" s="37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40" t="n">
        <v>0.0138009931679146</v>
      </c>
      <c r="AE13" s="38" t="n">
        <v>0.0284804545218373</v>
      </c>
      <c r="AF13" s="40" t="n">
        <f aca="false">SQRT(Y13^2+AB13^2)</f>
        <v>1.68387215044715</v>
      </c>
      <c r="AG13" s="45" t="n">
        <f aca="false">SQRT(Z13^2+AC13^2)*56/10</f>
        <v>0.774965051434343</v>
      </c>
      <c r="AH13" s="43" t="n">
        <v>0</v>
      </c>
      <c r="AI13" s="46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37" t="n">
        <v>8</v>
      </c>
      <c r="C14" s="37" t="n">
        <v>550</v>
      </c>
      <c r="D14" s="37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4.35786079171877</v>
      </c>
      <c r="O14" s="43" t="n">
        <v>0</v>
      </c>
      <c r="P14" s="0" t="n">
        <f aca="false">(50-O14)/50*100</f>
        <v>100</v>
      </c>
      <c r="U14" s="37" t="n">
        <v>8</v>
      </c>
      <c r="V14" s="37"/>
      <c r="W14" s="37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40"/>
      <c r="AE14" s="38"/>
      <c r="AF14" s="40" t="n">
        <f aca="false">SQRT(Y14^2+AB14^2)</f>
        <v>0</v>
      </c>
      <c r="AG14" s="45" t="n">
        <f aca="false">SQRT(Z14^2+AC14^2)*56/10</f>
        <v>0</v>
      </c>
      <c r="AH14" s="43"/>
      <c r="AI14" s="46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11.9367281388042</v>
      </c>
      <c r="N15" s="26" t="n">
        <f aca="false">SQRT(G15^2+J15^2)*121/10</f>
        <v>3.02536961977871</v>
      </c>
      <c r="O15" s="58" t="n">
        <v>0</v>
      </c>
      <c r="P15" s="0" t="n">
        <f aca="false">(50-O15)/50*100</f>
        <v>100</v>
      </c>
      <c r="U15" s="37" t="n">
        <v>9</v>
      </c>
      <c r="V15" s="37"/>
      <c r="W15" s="37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40"/>
      <c r="AE15" s="38"/>
      <c r="AF15" s="40" t="n">
        <f aca="false">SQRT(Y15^2+AB15^2)</f>
        <v>0</v>
      </c>
      <c r="AG15" s="45" t="n">
        <f aca="false">SQRT(Z15^2+AC15^2)*56/10</f>
        <v>0</v>
      </c>
      <c r="AH15" s="43"/>
      <c r="AI15" s="46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37" t="n">
        <v>10</v>
      </c>
      <c r="C16" s="37" t="n">
        <v>350</v>
      </c>
      <c r="D16" s="37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13.0253034640853</v>
      </c>
      <c r="N16" s="26" t="n">
        <f aca="false">SQRT(G16^2+J16^2)*121/10</f>
        <v>11.947950941991</v>
      </c>
      <c r="O16" s="43" t="n">
        <v>15</v>
      </c>
      <c r="P16" s="0" t="n">
        <f aca="false">(50-O16)/50*100</f>
        <v>70</v>
      </c>
      <c r="U16" s="37" t="n">
        <v>10</v>
      </c>
      <c r="V16" s="37"/>
      <c r="W16" s="37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8"/>
      <c r="AE16" s="49"/>
      <c r="AF16" s="48" t="n">
        <f aca="false">SQRT(Y16^2+AB16^2)</f>
        <v>0</v>
      </c>
      <c r="AG16" s="50" t="n">
        <f aca="false">SQRT(Z16^2+AC16^2)*56/10</f>
        <v>0</v>
      </c>
      <c r="AH16" s="51"/>
      <c r="AI16" s="52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3" t="s">
        <v>102</v>
      </c>
      <c r="C21" s="0" t="s">
        <v>19</v>
      </c>
      <c r="D21" s="54"/>
      <c r="E21" s="53"/>
      <c r="F21" s="53"/>
      <c r="G21" s="53"/>
      <c r="H21" s="53"/>
      <c r="I21" s="53"/>
      <c r="J21" s="53"/>
      <c r="K21" s="53"/>
      <c r="L21" s="53"/>
      <c r="M21" s="26"/>
      <c r="N21" s="26"/>
      <c r="O21" s="53"/>
      <c r="P21" s="53"/>
      <c r="Q21" s="54"/>
      <c r="R21" s="54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3" t="s">
        <v>40</v>
      </c>
      <c r="B23" s="54" t="n">
        <v>0</v>
      </c>
      <c r="C23" s="0" t="n">
        <v>250</v>
      </c>
      <c r="D23" s="54" t="n">
        <v>300</v>
      </c>
      <c r="E23" s="53" t="n">
        <v>0.0673380675553233</v>
      </c>
      <c r="F23" s="53" t="n">
        <f aca="false">E23*121/10</f>
        <v>0.814790617419412</v>
      </c>
      <c r="G23" s="53" t="n">
        <v>0.0500424626432314</v>
      </c>
      <c r="H23" s="53" t="n">
        <v>0.0231881560072352</v>
      </c>
      <c r="I23" s="53" t="n">
        <f aca="false">H23*121/10</f>
        <v>0.280576687687546</v>
      </c>
      <c r="J23" s="53" t="n">
        <v>0.0111935685844332</v>
      </c>
      <c r="K23" s="53" t="n">
        <v>0</v>
      </c>
      <c r="L23" s="53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4" t="n">
        <v>0</v>
      </c>
      <c r="P23" s="54" t="n">
        <f aca="false">(20-O23)/20*100</f>
        <v>100</v>
      </c>
      <c r="Q23" s="54"/>
      <c r="T23" s="0" t="s">
        <v>59</v>
      </c>
      <c r="U23" s="37" t="n">
        <v>1</v>
      </c>
      <c r="V23" s="37" t="n">
        <v>200</v>
      </c>
      <c r="W23" s="37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0.574464419447502</v>
      </c>
      <c r="AC23" s="26" t="n">
        <v>0.110607191528713</v>
      </c>
      <c r="AD23" s="40" t="n">
        <v>0.0869626503529554</v>
      </c>
      <c r="AE23" s="38" t="n">
        <v>0.0845483670174126</v>
      </c>
      <c r="AF23" s="41" t="n">
        <f aca="false">SQRT(Y23^2+AB23^2)</f>
        <v>0.689787837138402</v>
      </c>
      <c r="AG23" s="42" t="n">
        <f aca="false">SQRT(Z23^2+AC23^2)*50/10</f>
        <v>0.613622501563336</v>
      </c>
      <c r="AH23" s="43" t="n">
        <v>0</v>
      </c>
      <c r="AI23" s="44" t="n">
        <f aca="false">(20-AH23)/20*100</f>
        <v>100</v>
      </c>
    </row>
    <row r="24" customFormat="false" ht="15.75" hidden="false" customHeight="false" outlineLevel="0" collapsed="false">
      <c r="A24" s="53" t="s">
        <v>40</v>
      </c>
      <c r="B24" s="54" t="n">
        <v>1</v>
      </c>
      <c r="C24" s="0" t="n">
        <v>250</v>
      </c>
      <c r="D24" s="54" t="n">
        <v>300</v>
      </c>
      <c r="E24" s="53" t="n">
        <v>0.133543906785201</v>
      </c>
      <c r="F24" s="53" t="n">
        <f aca="false">E24*121/10</f>
        <v>1.61588127210093</v>
      </c>
      <c r="G24" s="53" t="n">
        <v>0.13485319423241</v>
      </c>
      <c r="H24" s="53" t="n">
        <v>0.120366109248515</v>
      </c>
      <c r="I24" s="53" t="n">
        <f aca="false">H24*121/10</f>
        <v>1.45642992190703</v>
      </c>
      <c r="J24" s="53" t="n">
        <v>0.101528914688891</v>
      </c>
      <c r="K24" s="53" t="n">
        <v>0.155070524286782</v>
      </c>
      <c r="L24" s="53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2.04248231220934</v>
      </c>
      <c r="O24" s="54" t="n">
        <v>0</v>
      </c>
      <c r="P24" s="54" t="n">
        <f aca="false">(20-O24)/20*100</f>
        <v>100</v>
      </c>
      <c r="Q24" s="54"/>
      <c r="T24" s="0" t="s">
        <v>60</v>
      </c>
      <c r="U24" s="37" t="n">
        <v>2</v>
      </c>
      <c r="V24" s="37" t="n">
        <v>100</v>
      </c>
      <c r="W24" s="37" t="n">
        <v>800</v>
      </c>
      <c r="X24" s="26" t="n">
        <v>0.125144867181746</v>
      </c>
      <c r="Y24" s="26" t="n">
        <f aca="false">X24*50/10</f>
        <v>0.625724335908729</v>
      </c>
      <c r="Z24" s="26" t="n">
        <v>0.287770943076197</v>
      </c>
      <c r="AA24" s="26" t="n">
        <v>0.111704619372298</v>
      </c>
      <c r="AB24" s="26" t="n">
        <f aca="false">AA24*50/10</f>
        <v>0.558523096861492</v>
      </c>
      <c r="AC24" s="26" t="n">
        <v>0.144333517466964</v>
      </c>
      <c r="AD24" s="40" t="n">
        <v>0.0883026436550556</v>
      </c>
      <c r="AE24" s="38" t="n">
        <v>0.0594912779819725</v>
      </c>
      <c r="AF24" s="40" t="n">
        <f aca="false">SQRT(Y24^2+AB24^2)</f>
        <v>0.838736546405468</v>
      </c>
      <c r="AG24" s="45" t="n">
        <f aca="false">SQRT(Z24^2+AC24^2)*50/10</f>
        <v>1.60969158492667</v>
      </c>
      <c r="AH24" s="43" t="n">
        <v>0</v>
      </c>
      <c r="AI24" s="46" t="n">
        <f aca="false">(20-AH24)/20*100</f>
        <v>100</v>
      </c>
    </row>
    <row r="25" customFormat="false" ht="15.75" hidden="false" customHeight="false" outlineLevel="0" collapsed="false">
      <c r="A25" s="53" t="s">
        <v>40</v>
      </c>
      <c r="B25" s="54" t="n">
        <v>2</v>
      </c>
      <c r="C25" s="0" t="n">
        <v>250</v>
      </c>
      <c r="D25" s="54" t="n">
        <v>300</v>
      </c>
      <c r="E25" s="53" t="n">
        <v>0.170280487255087</v>
      </c>
      <c r="F25" s="53" t="n">
        <f aca="false">E25*121/10</f>
        <v>2.06039389578655</v>
      </c>
      <c r="G25" s="53" t="n">
        <v>0.131110493662318</v>
      </c>
      <c r="H25" s="53" t="n">
        <v>0.0993001696688953</v>
      </c>
      <c r="I25" s="53" t="n">
        <f aca="false">H25*121/10</f>
        <v>1.20153205299363</v>
      </c>
      <c r="J25" s="53" t="n">
        <v>0.105018330266942</v>
      </c>
      <c r="K25" s="53" t="n">
        <v>0.147359617437096</v>
      </c>
      <c r="L25" s="53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4" t="n">
        <v>0</v>
      </c>
      <c r="P25" s="54" t="n">
        <f aca="false">(20-O25)/20*100</f>
        <v>100</v>
      </c>
      <c r="Q25" s="54"/>
      <c r="T25" s="0" t="s">
        <v>61</v>
      </c>
      <c r="U25" s="37" t="n">
        <v>3</v>
      </c>
      <c r="V25" s="37" t="n">
        <v>80</v>
      </c>
      <c r="W25" s="37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40" t="n">
        <v>0.116390072737927</v>
      </c>
      <c r="AE25" s="38" t="n">
        <v>0.0951683365669349</v>
      </c>
      <c r="AF25" s="40" t="n">
        <f aca="false">SQRT(Y25^2+AB25^2)</f>
        <v>2.05462878340784</v>
      </c>
      <c r="AG25" s="45" t="n">
        <f aca="false">SQRT(Z25^2+AC25^2)*50/10</f>
        <v>1.09411768161076</v>
      </c>
      <c r="AH25" s="43" t="n">
        <v>1</v>
      </c>
      <c r="AI25" s="46" t="n">
        <f aca="false">(20-AH25)/20*100</f>
        <v>95</v>
      </c>
    </row>
    <row r="26" customFormat="false" ht="15.75" hidden="false" customHeight="false" outlineLevel="0" collapsed="false">
      <c r="A26" s="53" t="s">
        <v>40</v>
      </c>
      <c r="B26" s="54" t="n">
        <v>3</v>
      </c>
      <c r="C26" s="0" t="n">
        <v>250</v>
      </c>
      <c r="D26" s="54" t="n">
        <v>300</v>
      </c>
      <c r="E26" s="53" t="n">
        <v>0.289845812522344</v>
      </c>
      <c r="F26" s="53" t="n">
        <f aca="false">E26*121/10</f>
        <v>3.50713433152036</v>
      </c>
      <c r="G26" s="53" t="n">
        <v>0.164766676095909</v>
      </c>
      <c r="H26" s="53" t="n">
        <v>0.0349963838789343</v>
      </c>
      <c r="I26" s="53" t="n">
        <f aca="false">H26*121/10</f>
        <v>0.423456244935105</v>
      </c>
      <c r="J26" s="53" t="n">
        <v>0.0362189275230533</v>
      </c>
      <c r="K26" s="53" t="n">
        <v>0.0564052166877583</v>
      </c>
      <c r="L26" s="53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4" t="n">
        <v>0</v>
      </c>
      <c r="P26" s="54" t="n">
        <f aca="false">(20-O26)/20*100</f>
        <v>100</v>
      </c>
      <c r="Q26" s="54"/>
      <c r="T26" s="0" t="s">
        <v>62</v>
      </c>
      <c r="U26" s="37" t="n">
        <v>4</v>
      </c>
      <c r="V26" s="37" t="n">
        <v>250</v>
      </c>
      <c r="W26" s="37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40" t="n">
        <v>0.0982241820380655</v>
      </c>
      <c r="AE26" s="38" t="n">
        <v>0.0493607539629033</v>
      </c>
      <c r="AF26" s="40" t="n">
        <f aca="false">SQRT(Y26^2+AB26^2)</f>
        <v>2.01029603072356</v>
      </c>
      <c r="AG26" s="45" t="n">
        <f aca="false">SQRT(Z26^2+AC26^2)*50/10</f>
        <v>1.05961249745659</v>
      </c>
      <c r="AH26" s="43" t="n">
        <v>0</v>
      </c>
      <c r="AI26" s="46" t="n">
        <f aca="false">(20-AH26)/20*100</f>
        <v>100</v>
      </c>
    </row>
    <row r="27" customFormat="false" ht="15.75" hidden="false" customHeight="false" outlineLevel="0" collapsed="false">
      <c r="A27" s="53" t="s">
        <v>40</v>
      </c>
      <c r="B27" s="54" t="n">
        <v>4</v>
      </c>
      <c r="C27" s="0" t="n">
        <v>250</v>
      </c>
      <c r="D27" s="54" t="n">
        <v>300</v>
      </c>
      <c r="E27" s="53" t="n">
        <v>0.070644541042941</v>
      </c>
      <c r="F27" s="53" t="n">
        <f aca="false">E27*121/10</f>
        <v>0.854798946619586</v>
      </c>
      <c r="G27" s="53" t="n">
        <v>0.0664945843273046</v>
      </c>
      <c r="H27" s="53" t="n">
        <v>0.161115778620436</v>
      </c>
      <c r="I27" s="53" t="n">
        <f aca="false">H27*121/10</f>
        <v>1.94950092130727</v>
      </c>
      <c r="J27" s="53" t="n">
        <v>0.126012219089451</v>
      </c>
      <c r="K27" s="53" t="n">
        <v>0.216298690381647</v>
      </c>
      <c r="L27" s="53" t="n">
        <v>0.197837911502065</v>
      </c>
      <c r="M27" s="26" t="n">
        <f aca="false">SQRT(F27^2+I27^2)</f>
        <v>2.12866979151766</v>
      </c>
      <c r="N27" s="26" t="n">
        <f aca="false">SQRT(G27^2+J27^2)*121/10</f>
        <v>1.72401049272342</v>
      </c>
      <c r="O27" s="54" t="n">
        <v>0</v>
      </c>
      <c r="P27" s="54" t="n">
        <f aca="false">(20-O27)/20*100</f>
        <v>100</v>
      </c>
      <c r="Q27" s="54"/>
      <c r="T27" s="0" t="s">
        <v>63</v>
      </c>
      <c r="U27" s="37" t="n">
        <v>5</v>
      </c>
      <c r="V27" s="37" t="n">
        <v>300</v>
      </c>
      <c r="W27" s="37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40" t="n">
        <v>2.78321085176508</v>
      </c>
      <c r="AE27" s="38" t="n">
        <v>2.70638401735169</v>
      </c>
      <c r="AF27" s="40" t="n">
        <f aca="false">SQRT(Y27^2+AB27^2)</f>
        <v>13.3833495719565</v>
      </c>
      <c r="AG27" s="45" t="n">
        <f aca="false">SQRT(Z27^2+AC27^2)*50/10</f>
        <v>9.7375295511598</v>
      </c>
      <c r="AH27" s="43" t="n">
        <v>8</v>
      </c>
      <c r="AI27" s="46" t="n">
        <f aca="false">(50-AH27)/50*100</f>
        <v>84</v>
      </c>
    </row>
    <row r="28" customFormat="false" ht="15.75" hidden="false" customHeight="false" outlineLevel="0" collapsed="false">
      <c r="A28" s="53" t="s">
        <v>40</v>
      </c>
      <c r="B28" s="54" t="n">
        <v>5</v>
      </c>
      <c r="C28" s="0" t="n">
        <v>250</v>
      </c>
      <c r="D28" s="54" t="n">
        <v>300</v>
      </c>
      <c r="E28" s="53" t="n">
        <v>0.167188825507753</v>
      </c>
      <c r="F28" s="53" t="n">
        <f aca="false">E28*121/10</f>
        <v>2.02298478864382</v>
      </c>
      <c r="G28" s="53" t="n">
        <v>0.0849421566645602</v>
      </c>
      <c r="H28" s="53" t="n">
        <v>0.0747398498760599</v>
      </c>
      <c r="I28" s="53" t="n">
        <f aca="false">H28*121/10</f>
        <v>0.904352183500325</v>
      </c>
      <c r="J28" s="53" t="n">
        <v>0.102997453431107</v>
      </c>
      <c r="K28" s="53" t="n">
        <v>0.107351372543809</v>
      </c>
      <c r="L28" s="53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4" t="n">
        <v>0</v>
      </c>
      <c r="P28" s="54" t="n">
        <f aca="false">(20-O28)/20*100</f>
        <v>100</v>
      </c>
      <c r="Q28" s="54"/>
      <c r="T28" s="0" t="s">
        <v>64</v>
      </c>
      <c r="U28" s="37" t="n">
        <v>6</v>
      </c>
      <c r="V28" s="37" t="n">
        <v>300</v>
      </c>
      <c r="W28" s="37" t="n">
        <v>600</v>
      </c>
      <c r="X28" s="26" t="n">
        <v>1.22272716483496</v>
      </c>
      <c r="Y28" s="26" t="n">
        <f aca="false">X28*50/10</f>
        <v>6.11363582417481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40" t="n">
        <v>0.476366374843115</v>
      </c>
      <c r="AE28" s="38" t="n">
        <v>0.462573130414659</v>
      </c>
      <c r="AF28" s="40" t="n">
        <f aca="false">SQRT(Y28^2+AB28^2)</f>
        <v>7.22043026807401</v>
      </c>
      <c r="AG28" s="45" t="n">
        <f aca="false">SQRT(Z28^2+AC28^2)*50/10</f>
        <v>6.10128273121633</v>
      </c>
      <c r="AH28" s="43" t="n">
        <v>0</v>
      </c>
      <c r="AI28" s="46" t="n">
        <f aca="false">(50-AH28)/50*100</f>
        <v>100</v>
      </c>
    </row>
    <row r="29" customFormat="false" ht="15.75" hidden="false" customHeight="false" outlineLevel="0" collapsed="false">
      <c r="A29" s="53" t="s">
        <v>40</v>
      </c>
      <c r="B29" s="54" t="n">
        <v>6</v>
      </c>
      <c r="C29" s="0" t="n">
        <v>250</v>
      </c>
      <c r="D29" s="54" t="n">
        <v>300</v>
      </c>
      <c r="E29" s="53" t="n">
        <v>0.0474733949413064</v>
      </c>
      <c r="F29" s="53" t="n">
        <f aca="false">E29*121/10</f>
        <v>0.574428078789808</v>
      </c>
      <c r="G29" s="53" t="n">
        <v>0.0173555157259192</v>
      </c>
      <c r="H29" s="53" t="n">
        <v>0.226173461348054</v>
      </c>
      <c r="I29" s="53" t="n">
        <f aca="false">H29*121/10</f>
        <v>2.73669888231146</v>
      </c>
      <c r="J29" s="53" t="n">
        <v>0.123123012454445</v>
      </c>
      <c r="K29" s="53" t="n">
        <v>0.0311746860271512</v>
      </c>
      <c r="L29" s="53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4" t="n">
        <v>0</v>
      </c>
      <c r="P29" s="54" t="n">
        <f aca="false">(20-O29)/20*100</f>
        <v>100</v>
      </c>
      <c r="Q29" s="54"/>
      <c r="T29" s="0" t="s">
        <v>65</v>
      </c>
      <c r="U29" s="37" t="n">
        <v>7</v>
      </c>
      <c r="V29" s="37" t="n">
        <v>300</v>
      </c>
      <c r="W29" s="37" t="n">
        <v>600</v>
      </c>
      <c r="X29" s="26" t="n">
        <v>0.0371093121188193</v>
      </c>
      <c r="Y29" s="26" t="n">
        <f aca="false">X29*50/10</f>
        <v>0.185546560594096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40" t="n">
        <v>0.0424727901532027</v>
      </c>
      <c r="AE29" s="38" t="n">
        <v>0.0553155668297783</v>
      </c>
      <c r="AF29" s="40" t="n">
        <f aca="false">SQRT(Y29^2+AB29^2)</f>
        <v>0.524881608869179</v>
      </c>
      <c r="AG29" s="45" t="n">
        <f aca="false">SQRT(Z29^2+AC29^2)*50/10</f>
        <v>0.249503167523184</v>
      </c>
      <c r="AH29" s="43" t="n">
        <v>0</v>
      </c>
      <c r="AI29" s="46" t="n">
        <f aca="false">(50-AH29)/50*100</f>
        <v>100</v>
      </c>
    </row>
    <row r="30" customFormat="false" ht="15.75" hidden="false" customHeight="false" outlineLevel="0" collapsed="false">
      <c r="A30" s="53" t="s">
        <v>40</v>
      </c>
      <c r="B30" s="54" t="n">
        <v>7</v>
      </c>
      <c r="C30" s="0" t="n">
        <v>250</v>
      </c>
      <c r="D30" s="54" t="n">
        <v>300</v>
      </c>
      <c r="E30" s="53" t="n">
        <v>0.264117852172262</v>
      </c>
      <c r="F30" s="53" t="n">
        <f aca="false">E30*121/10</f>
        <v>3.19582601128437</v>
      </c>
      <c r="G30" s="53" t="n">
        <v>0.171750895386473</v>
      </c>
      <c r="H30" s="53" t="n">
        <v>0.133456972610665</v>
      </c>
      <c r="I30" s="53" t="n">
        <f aca="false">H30*121/10</f>
        <v>1.61482936858905</v>
      </c>
      <c r="J30" s="53" t="n">
        <v>0.0941661316293887</v>
      </c>
      <c r="K30" s="53" t="n">
        <v>0.128072764056242</v>
      </c>
      <c r="L30" s="53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4" t="n">
        <v>0</v>
      </c>
      <c r="P30" s="54" t="n">
        <f aca="false">(20-O30)/20*100</f>
        <v>100</v>
      </c>
      <c r="Q30" s="54"/>
      <c r="U30" s="37"/>
      <c r="V30" s="37"/>
      <c r="W30" s="37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40"/>
      <c r="AE30" s="38"/>
      <c r="AF30" s="40" t="n">
        <f aca="false">SQRT(Y30^2+AB30^2)</f>
        <v>0</v>
      </c>
      <c r="AG30" s="45" t="n">
        <f aca="false">SQRT(Z30^2+AC30^2)*50/10</f>
        <v>0</v>
      </c>
      <c r="AH30" s="43"/>
      <c r="AI30" s="46" t="n">
        <f aca="false">(50-AH30)/50*100</f>
        <v>100</v>
      </c>
    </row>
    <row r="31" customFormat="false" ht="15.75" hidden="false" customHeight="false" outlineLevel="0" collapsed="false">
      <c r="A31" s="53" t="s">
        <v>40</v>
      </c>
      <c r="B31" s="54" t="n">
        <v>8</v>
      </c>
      <c r="C31" s="0" t="n">
        <v>250</v>
      </c>
      <c r="D31" s="54" t="n">
        <v>300</v>
      </c>
      <c r="E31" s="53" t="n">
        <v>0.164033262449715</v>
      </c>
      <c r="F31" s="53" t="n">
        <f aca="false">E31*121/10</f>
        <v>1.98480247564155</v>
      </c>
      <c r="G31" s="53" t="n">
        <v>0.0861642812397356</v>
      </c>
      <c r="H31" s="53" t="n">
        <v>0.351829309067735</v>
      </c>
      <c r="I31" s="53" t="n">
        <f aca="false">H31*121/10</f>
        <v>4.25713463971959</v>
      </c>
      <c r="J31" s="53" t="n">
        <v>0.245013674846345</v>
      </c>
      <c r="K31" s="53" t="n">
        <v>0.230106037924613</v>
      </c>
      <c r="L31" s="53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4" t="n">
        <v>0</v>
      </c>
      <c r="P31" s="54" t="n">
        <f aca="false">(20-O31)/20*100</f>
        <v>100</v>
      </c>
      <c r="Q31" s="54"/>
      <c r="U31" s="37"/>
      <c r="V31" s="37"/>
      <c r="W31" s="37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40"/>
      <c r="AE31" s="38"/>
      <c r="AF31" s="40" t="n">
        <f aca="false">SQRT(Y31^2+AB31^2)</f>
        <v>0</v>
      </c>
      <c r="AG31" s="45" t="n">
        <f aca="false">SQRT(Z31^2+AC31^2)*50/10</f>
        <v>0</v>
      </c>
      <c r="AH31" s="43"/>
      <c r="AI31" s="46" t="n">
        <f aca="false">(50-AH31)/50*100</f>
        <v>100</v>
      </c>
    </row>
    <row r="32" customFormat="false" ht="16.5" hidden="false" customHeight="false" outlineLevel="0" collapsed="false">
      <c r="A32" s="53" t="s">
        <v>40</v>
      </c>
      <c r="B32" s="54" t="n">
        <v>9</v>
      </c>
      <c r="C32" s="0" t="n">
        <v>250</v>
      </c>
      <c r="D32" s="54" t="n">
        <v>300</v>
      </c>
      <c r="E32" s="53" t="n">
        <v>0.687200322613211</v>
      </c>
      <c r="F32" s="53" t="n">
        <f aca="false">E32*121/10</f>
        <v>8.31512390361985</v>
      </c>
      <c r="G32" s="53" t="n">
        <v>0.30277879737624</v>
      </c>
      <c r="H32" s="53" t="n">
        <v>0.334151019059525</v>
      </c>
      <c r="I32" s="53" t="n">
        <f aca="false">H32*121/10</f>
        <v>4.04322733062025</v>
      </c>
      <c r="J32" s="53" t="n">
        <v>0.194218333879104</v>
      </c>
      <c r="K32" s="53" t="n">
        <v>1.3052219067244</v>
      </c>
      <c r="L32" s="53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4" t="n">
        <v>0</v>
      </c>
      <c r="P32" s="54" t="n">
        <f aca="false">(20-O32)/20*100</f>
        <v>100</v>
      </c>
      <c r="Q32" s="54"/>
      <c r="U32" s="37"/>
      <c r="V32" s="37"/>
      <c r="W32" s="37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8"/>
      <c r="AE32" s="49"/>
      <c r="AF32" s="48" t="n">
        <f aca="false">SQRT(Y32^2+AB32^2)</f>
        <v>0</v>
      </c>
      <c r="AG32" s="50" t="n">
        <f aca="false">SQRT(Z32^2+AC32^2)*50/10</f>
        <v>0</v>
      </c>
      <c r="AH32" s="51"/>
      <c r="AI32" s="46" t="n">
        <f aca="false">(50-AH32)/50*100</f>
        <v>100</v>
      </c>
    </row>
    <row r="33" customFormat="false" ht="15.75" hidden="false" customHeight="false" outlineLevel="0" collapsed="false">
      <c r="A33" s="53" t="s">
        <v>40</v>
      </c>
      <c r="B33" s="54" t="n">
        <v>10</v>
      </c>
      <c r="C33" s="0" t="n">
        <v>250</v>
      </c>
      <c r="D33" s="54" t="n">
        <v>300</v>
      </c>
      <c r="E33" s="53" t="n">
        <v>0.295162188523153</v>
      </c>
      <c r="F33" s="53" t="n">
        <f aca="false">E33*121/10</f>
        <v>3.57146248113015</v>
      </c>
      <c r="G33" s="53" t="n">
        <v>0.103255059107162</v>
      </c>
      <c r="H33" s="53" t="n">
        <v>0.12617901273857</v>
      </c>
      <c r="I33" s="53" t="n">
        <f aca="false">H33*121/10</f>
        <v>1.52676605413669</v>
      </c>
      <c r="J33" s="53" t="n">
        <v>0.113404335599065</v>
      </c>
      <c r="K33" s="53" t="n">
        <v>0.131245047805983</v>
      </c>
      <c r="L33" s="53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4" t="n">
        <v>0</v>
      </c>
      <c r="P33" s="54" t="n">
        <f aca="false">(20-O33)/20*100</f>
        <v>100</v>
      </c>
      <c r="Q33" s="54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5" t="s">
        <v>71</v>
      </c>
      <c r="B41" s="20" t="n">
        <v>0</v>
      </c>
      <c r="C41" s="0" t="n">
        <v>250</v>
      </c>
      <c r="D41" s="20" t="n">
        <v>500</v>
      </c>
      <c r="E41" s="56" t="n">
        <v>0.0741490489865807</v>
      </c>
      <c r="F41" s="56" t="n">
        <f aca="false">E41*121/10</f>
        <v>0.897203492737627</v>
      </c>
      <c r="G41" s="56" t="n">
        <v>0.076430615100229</v>
      </c>
      <c r="H41" s="56" t="n">
        <v>0.195670014081971</v>
      </c>
      <c r="I41" s="56" t="n">
        <f aca="false">H41*121/10</f>
        <v>2.36760717039184</v>
      </c>
      <c r="J41" s="56" t="n">
        <v>0.0793296258852291</v>
      </c>
      <c r="K41" s="56" t="n">
        <v>0.0942752216929466</v>
      </c>
      <c r="L41" s="56" t="n">
        <v>0.106546264781448</v>
      </c>
      <c r="M41" s="56" t="n">
        <f aca="false">SQRT(F41^2+I41^2)</f>
        <v>2.53190399120335</v>
      </c>
      <c r="N41" s="5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56"/>
      <c r="R41" s="20"/>
      <c r="T41" s="55" t="s">
        <v>104</v>
      </c>
      <c r="U41" s="20" t="n">
        <v>0</v>
      </c>
      <c r="W41" s="20"/>
      <c r="X41" s="56" t="n">
        <v>0.14212647994465</v>
      </c>
      <c r="Y41" s="56" t="n">
        <f aca="false">X41*50/10</f>
        <v>0.710632399723252</v>
      </c>
      <c r="Z41" s="56" t="n">
        <v>0.0851697192369957</v>
      </c>
      <c r="AA41" s="56" t="n">
        <v>0.211423288960649</v>
      </c>
      <c r="AB41" s="56" t="n">
        <f aca="false">AA41*50/10</f>
        <v>1.05711644480325</v>
      </c>
      <c r="AC41" s="56" t="n">
        <v>0.133027097949116</v>
      </c>
      <c r="AD41" s="56" t="n">
        <v>0.220844207861992</v>
      </c>
      <c r="AE41" s="56" t="n">
        <v>0.136324275931057</v>
      </c>
      <c r="AF41" s="56" t="n">
        <f aca="false">SQRT(Y41^2+AB41^2)</f>
        <v>1.27377140233634</v>
      </c>
      <c r="AG41" s="56" t="n">
        <f aca="false">SQRT(Z41^2+AC41^2)*50/10</f>
        <v>0.789779872237707</v>
      </c>
      <c r="AH41" s="56" t="n">
        <v>0</v>
      </c>
      <c r="AI41" s="20" t="n">
        <f aca="false">(20-AH41)/20*100</f>
        <v>100</v>
      </c>
      <c r="AJ41" s="56"/>
    </row>
    <row r="42" customFormat="false" ht="15.75" hidden="false" customHeight="false" outlineLevel="0" collapsed="false">
      <c r="A42" s="55" t="s">
        <v>71</v>
      </c>
      <c r="B42" s="20" t="n">
        <v>2</v>
      </c>
      <c r="C42" s="0" t="n">
        <v>250</v>
      </c>
      <c r="D42" s="20" t="n">
        <v>500</v>
      </c>
      <c r="E42" s="56" t="n">
        <v>0.0718053696398652</v>
      </c>
      <c r="F42" s="56" t="n">
        <f aca="false">E42*121/10</f>
        <v>0.868844972642369</v>
      </c>
      <c r="G42" s="56" t="n">
        <v>0.0352003235483255</v>
      </c>
      <c r="H42" s="56" t="n">
        <v>0.0977840599072255</v>
      </c>
      <c r="I42" s="56" t="n">
        <f aca="false">H42*121/10</f>
        <v>1.18318712487743</v>
      </c>
      <c r="J42" s="56" t="n">
        <v>0.0848903308944999</v>
      </c>
      <c r="K42" s="56" t="n">
        <v>0.0799345073993422</v>
      </c>
      <c r="L42" s="56" t="n">
        <v>0.0892576021029979</v>
      </c>
      <c r="M42" s="56" t="n">
        <f aca="false">SQRT(F42^2+I42^2)</f>
        <v>1.46793166018096</v>
      </c>
      <c r="N42" s="5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56"/>
      <c r="R42" s="20"/>
      <c r="T42" s="55" t="s">
        <v>104</v>
      </c>
      <c r="U42" s="20" t="n">
        <v>2</v>
      </c>
      <c r="W42" s="20"/>
      <c r="X42" s="56" t="n">
        <v>0.138347428400598</v>
      </c>
      <c r="Y42" s="56" t="n">
        <f aca="false">X42*50/10</f>
        <v>0.691737142002993</v>
      </c>
      <c r="Z42" s="56" t="n">
        <v>0.0571803364335892</v>
      </c>
      <c r="AA42" s="56" t="n">
        <v>0.0933297499951493</v>
      </c>
      <c r="AB42" s="56" t="n">
        <f aca="false">AA42*50/10</f>
        <v>0.466648749975747</v>
      </c>
      <c r="AC42" s="56" t="n">
        <v>0.0554297219676037</v>
      </c>
      <c r="AD42" s="56" t="n">
        <v>0.195831387743499</v>
      </c>
      <c r="AE42" s="56" t="n">
        <v>0.0868261667764446</v>
      </c>
      <c r="AF42" s="56" t="n">
        <f aca="false">SQRT(Y42^2+AB42^2)</f>
        <v>0.834422752254752</v>
      </c>
      <c r="AG42" s="56" t="n">
        <f aca="false">SQRT(Z42^2+AC42^2)*50/10</f>
        <v>0.398184785999676</v>
      </c>
      <c r="AH42" s="57" t="n">
        <v>0</v>
      </c>
      <c r="AI42" s="20" t="n">
        <f aca="false">(20-AH42)/20*100</f>
        <v>100</v>
      </c>
      <c r="AJ42" s="56"/>
    </row>
    <row r="43" customFormat="false" ht="15.75" hidden="false" customHeight="false" outlineLevel="0" collapsed="false">
      <c r="A43" s="55" t="s">
        <v>71</v>
      </c>
      <c r="B43" s="20" t="n">
        <v>4</v>
      </c>
      <c r="C43" s="0" t="n">
        <v>250</v>
      </c>
      <c r="D43" s="20" t="n">
        <v>500</v>
      </c>
      <c r="E43" s="56" t="n">
        <v>0.08196573398304</v>
      </c>
      <c r="F43" s="56" t="n">
        <f aca="false">E43*121/10</f>
        <v>0.991785381194784</v>
      </c>
      <c r="G43" s="56" t="n">
        <v>0.062632638455661</v>
      </c>
      <c r="H43" s="56" t="n">
        <v>0.168349447662364</v>
      </c>
      <c r="I43" s="56" t="n">
        <f aca="false">H43*121/10</f>
        <v>2.03702831671461</v>
      </c>
      <c r="J43" s="56" t="n">
        <v>0.105249246098304</v>
      </c>
      <c r="K43" s="56" t="n">
        <v>0.113257736336577</v>
      </c>
      <c r="L43" s="56" t="n">
        <v>0.112191269581472</v>
      </c>
      <c r="M43" s="56" t="n">
        <f aca="false">SQRT(F43^2+I43^2)</f>
        <v>2.26563955770746</v>
      </c>
      <c r="N43" s="5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56"/>
      <c r="R43" s="20"/>
      <c r="T43" s="55" t="s">
        <v>104</v>
      </c>
      <c r="U43" s="20" t="n">
        <v>4</v>
      </c>
      <c r="W43" s="20"/>
      <c r="X43" s="56" t="n">
        <v>0.0697948215045443</v>
      </c>
      <c r="Y43" s="56" t="n">
        <f aca="false">X43*50/10</f>
        <v>0.348974107522721</v>
      </c>
      <c r="Z43" s="56" t="n">
        <v>0.0166311126623051</v>
      </c>
      <c r="AA43" s="56" t="n">
        <v>0.13551507516345</v>
      </c>
      <c r="AB43" s="56" t="n">
        <f aca="false">AA43*50/10</f>
        <v>0.677575375817252</v>
      </c>
      <c r="AC43" s="56" t="n">
        <v>0.0796171503036412</v>
      </c>
      <c r="AD43" s="56" t="n">
        <v>0.0346592330547265</v>
      </c>
      <c r="AE43" s="56" t="n">
        <v>0.0333653793764243</v>
      </c>
      <c r="AF43" s="56" t="n">
        <f aca="false">SQRT(Y43^2+AB43^2)</f>
        <v>0.762162264636062</v>
      </c>
      <c r="AG43" s="5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56"/>
    </row>
    <row r="44" customFormat="false" ht="15.75" hidden="false" customHeight="false" outlineLevel="0" collapsed="false">
      <c r="A44" s="55" t="s">
        <v>71</v>
      </c>
      <c r="B44" s="20" t="n">
        <v>6</v>
      </c>
      <c r="C44" s="0" t="n">
        <v>250</v>
      </c>
      <c r="D44" s="20" t="n">
        <v>500</v>
      </c>
      <c r="E44" s="56" t="n">
        <v>0.138493999761156</v>
      </c>
      <c r="F44" s="56" t="n">
        <f aca="false">E44*121/10</f>
        <v>1.67577739710999</v>
      </c>
      <c r="G44" s="56" t="n">
        <v>0.0850977240344372</v>
      </c>
      <c r="H44" s="56" t="n">
        <v>0.0442582994599945</v>
      </c>
      <c r="I44" s="56" t="n">
        <f aca="false">H44*121/10</f>
        <v>0.535525423465934</v>
      </c>
      <c r="J44" s="56" t="n">
        <v>0.0592677741685165</v>
      </c>
      <c r="K44" s="56" t="n">
        <v>0.0562489648553272</v>
      </c>
      <c r="L44" s="56" t="n">
        <v>0.0744224685027832</v>
      </c>
      <c r="M44" s="56" t="n">
        <f aca="false">SQRT(F44^2+I44^2)</f>
        <v>1.75926614355051</v>
      </c>
      <c r="N44" s="5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56"/>
      <c r="R44" s="20"/>
      <c r="T44" s="55" t="s">
        <v>104</v>
      </c>
      <c r="U44" s="20" t="n">
        <v>6</v>
      </c>
      <c r="W44" s="20"/>
      <c r="X44" s="56"/>
      <c r="Y44" s="56" t="n">
        <f aca="false">X44*50/10</f>
        <v>0</v>
      </c>
      <c r="Z44" s="56"/>
      <c r="AA44" s="56"/>
      <c r="AB44" s="56" t="n">
        <f aca="false">AA44*50/10</f>
        <v>0</v>
      </c>
      <c r="AC44" s="56"/>
      <c r="AD44" s="56"/>
      <c r="AE44" s="56"/>
      <c r="AF44" s="56" t="n">
        <f aca="false">SQRT(Y44^2+AB44^2)</f>
        <v>0</v>
      </c>
      <c r="AG44" s="56" t="n">
        <f aca="false">SQRT(Z44^2+AC44^2)*50/10</f>
        <v>0</v>
      </c>
      <c r="AH44" s="20"/>
      <c r="AI44" s="20" t="n">
        <f aca="false">(20-AH44)/20*100</f>
        <v>100</v>
      </c>
      <c r="AJ44" s="56"/>
    </row>
    <row r="45" customFormat="false" ht="15.75" hidden="false" customHeight="false" outlineLevel="0" collapsed="false">
      <c r="A45" s="55" t="s">
        <v>71</v>
      </c>
      <c r="B45" s="20" t="n">
        <v>8</v>
      </c>
      <c r="C45" s="0" t="n">
        <v>250</v>
      </c>
      <c r="D45" s="20" t="n">
        <v>500</v>
      </c>
      <c r="E45" s="56" t="n">
        <v>0.180758466148365</v>
      </c>
      <c r="F45" s="56" t="n">
        <f aca="false">E45*121/10</f>
        <v>2.18717744039522</v>
      </c>
      <c r="G45" s="56" t="n">
        <v>0.192961813113602</v>
      </c>
      <c r="H45" s="56" t="n">
        <v>0.0692827946236349</v>
      </c>
      <c r="I45" s="56" t="n">
        <f aca="false">H45*121/10</f>
        <v>0.838321814945983</v>
      </c>
      <c r="J45" s="56" t="n">
        <v>0.027753226860659</v>
      </c>
      <c r="K45" s="56" t="n">
        <v>0.111879316235303</v>
      </c>
      <c r="L45" s="56" t="n">
        <v>0.0875692780121826</v>
      </c>
      <c r="M45" s="56" t="n">
        <f aca="false">SQRT(F45^2+I45^2)</f>
        <v>2.34233401144843</v>
      </c>
      <c r="N45" s="5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56"/>
      <c r="R45" s="20"/>
      <c r="T45" s="55" t="s">
        <v>104</v>
      </c>
      <c r="U45" s="20" t="n">
        <v>8</v>
      </c>
      <c r="W45" s="20"/>
      <c r="X45" s="56"/>
      <c r="Y45" s="56" t="n">
        <f aca="false">X45*50/10</f>
        <v>0</v>
      </c>
      <c r="Z45" s="56"/>
      <c r="AA45" s="56"/>
      <c r="AB45" s="56" t="n">
        <f aca="false">AA45*50/10</f>
        <v>0</v>
      </c>
      <c r="AC45" s="56"/>
      <c r="AD45" s="56"/>
      <c r="AE45" s="56"/>
      <c r="AF45" s="56" t="n">
        <f aca="false">SQRT(Y45^2+AB45^2)</f>
        <v>0</v>
      </c>
      <c r="AG45" s="56" t="n">
        <f aca="false">SQRT(Z45^2+AC45^2)*50/10</f>
        <v>0</v>
      </c>
      <c r="AH45" s="20"/>
      <c r="AI45" s="20" t="n">
        <f aca="false">(20-AH45)/20*100</f>
        <v>100</v>
      </c>
      <c r="AJ45" s="56"/>
    </row>
    <row r="46" customFormat="false" ht="15.75" hidden="false" customHeight="false" outlineLevel="0" collapsed="false">
      <c r="A46" s="55" t="s">
        <v>71</v>
      </c>
      <c r="B46" s="20" t="n">
        <v>10</v>
      </c>
      <c r="C46" s="0" t="n">
        <v>250</v>
      </c>
      <c r="D46" s="20" t="n">
        <v>500</v>
      </c>
      <c r="E46" s="56" t="n">
        <v>0.0590913741543151</v>
      </c>
      <c r="F46" s="56" t="n">
        <f aca="false">E46*121/10</f>
        <v>0.715005627267213</v>
      </c>
      <c r="G46" s="56" t="n">
        <v>0.055885780353524</v>
      </c>
      <c r="H46" s="56" t="n">
        <v>0.138975033543435</v>
      </c>
      <c r="I46" s="56" t="n">
        <f aca="false">H46*121/10</f>
        <v>1.68159790587557</v>
      </c>
      <c r="J46" s="56" t="n">
        <v>0.152672187337171</v>
      </c>
      <c r="K46" s="56" t="n">
        <v>0.116950537985548</v>
      </c>
      <c r="L46" s="56" t="n">
        <v>0.145928899613204</v>
      </c>
      <c r="M46" s="56" t="n">
        <f aca="false">SQRT(F46^2+I46^2)</f>
        <v>1.82729432880116</v>
      </c>
      <c r="N46" s="5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56"/>
      <c r="R46" s="20"/>
      <c r="T46" s="55" t="s">
        <v>104</v>
      </c>
      <c r="U46" s="20" t="n">
        <v>10</v>
      </c>
      <c r="W46" s="20"/>
      <c r="X46" s="56" t="n">
        <v>0.105691698202003</v>
      </c>
      <c r="Y46" s="56" t="n">
        <f aca="false">X46*50/10</f>
        <v>0.528458491010014</v>
      </c>
      <c r="Z46" s="56" t="n">
        <v>0.139202665739034</v>
      </c>
      <c r="AA46" s="56" t="n">
        <v>0.129532026479551</v>
      </c>
      <c r="AB46" s="56" t="n">
        <f aca="false">AA46*50/10</f>
        <v>0.647660132397754</v>
      </c>
      <c r="AC46" s="56" t="n">
        <v>0.134842644378843</v>
      </c>
      <c r="AD46" s="56" t="n">
        <v>0.112501610904606</v>
      </c>
      <c r="AE46" s="56" t="n">
        <v>0.118007303204413</v>
      </c>
      <c r="AF46" s="56" t="n">
        <f aca="false">SQRT(Y46^2+AB46^2)</f>
        <v>0.835901922367724</v>
      </c>
      <c r="AG46" s="56" t="n">
        <f aca="false">SQRT(Z46^2+AC46^2)*50/10</f>
        <v>0.9690191031648</v>
      </c>
      <c r="AH46" s="20" t="n">
        <v>0</v>
      </c>
      <c r="AI46" s="20" t="n">
        <f aca="false">(20-AH46)/20*100</f>
        <v>100</v>
      </c>
      <c r="AJ46" s="56"/>
    </row>
    <row r="47" customFormat="false" ht="15.75" hidden="false" customHeight="false" outlineLevel="0" collapsed="false">
      <c r="A47" s="55" t="s">
        <v>71</v>
      </c>
      <c r="B47" s="20" t="n">
        <v>12</v>
      </c>
      <c r="C47" s="0" t="n">
        <v>250</v>
      </c>
      <c r="D47" s="20" t="n">
        <v>500</v>
      </c>
      <c r="E47" s="56" t="n">
        <v>0.315527064631905</v>
      </c>
      <c r="F47" s="56" t="n">
        <f aca="false">E47*121/10</f>
        <v>3.81787748204605</v>
      </c>
      <c r="G47" s="56" t="n">
        <v>0.204502680777587</v>
      </c>
      <c r="H47" s="56" t="n">
        <v>0.13753065532043</v>
      </c>
      <c r="I47" s="56" t="n">
        <f aca="false">H47*121/10</f>
        <v>1.66412092937721</v>
      </c>
      <c r="J47" s="56" t="n">
        <v>0.148420808113023</v>
      </c>
      <c r="K47" s="56" t="n">
        <v>0.0883387706876854</v>
      </c>
      <c r="L47" s="56" t="n">
        <v>0.150550149537845</v>
      </c>
      <c r="M47" s="56" t="n">
        <f aca="false">SQRT(F47^2+I47^2)</f>
        <v>4.16479134357359</v>
      </c>
      <c r="N47" s="5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56"/>
      <c r="R47" s="20"/>
      <c r="T47" s="55" t="s">
        <v>104</v>
      </c>
      <c r="U47" s="20" t="n">
        <v>12</v>
      </c>
      <c r="W47" s="20"/>
      <c r="X47" s="56"/>
      <c r="Y47" s="56" t="n">
        <f aca="false">X47*50/10</f>
        <v>0</v>
      </c>
      <c r="Z47" s="56"/>
      <c r="AA47" s="56"/>
      <c r="AB47" s="56" t="n">
        <f aca="false">AA47*50/10</f>
        <v>0</v>
      </c>
      <c r="AC47" s="56"/>
      <c r="AD47" s="56"/>
      <c r="AE47" s="56"/>
      <c r="AF47" s="56" t="n">
        <f aca="false">SQRT(Y47^2+AB47^2)</f>
        <v>0</v>
      </c>
      <c r="AG47" s="56" t="n">
        <f aca="false">SQRT(Z47^2+AC47^2)*50/10</f>
        <v>0</v>
      </c>
      <c r="AH47" s="20"/>
      <c r="AI47" s="20" t="n">
        <f aca="false">(20-AH47)/20*100</f>
        <v>100</v>
      </c>
      <c r="AJ47" s="56"/>
    </row>
    <row r="48" customFormat="false" ht="15.75" hidden="false" customHeight="false" outlineLevel="0" collapsed="false">
      <c r="A48" s="55" t="s">
        <v>71</v>
      </c>
      <c r="B48" s="20" t="n">
        <v>14</v>
      </c>
      <c r="C48" s="0" t="n">
        <v>250</v>
      </c>
      <c r="D48" s="20" t="n">
        <v>500</v>
      </c>
      <c r="E48" s="56" t="n">
        <v>0.36983818664439</v>
      </c>
      <c r="F48" s="56" t="n">
        <f aca="false">E48*121/10</f>
        <v>4.47504205839712</v>
      </c>
      <c r="G48" s="56" t="n">
        <v>0.198578011149409</v>
      </c>
      <c r="H48" s="56" t="n">
        <v>0.0784834293818996</v>
      </c>
      <c r="I48" s="56" t="n">
        <f aca="false">H48*121/10</f>
        <v>0.949649495520985</v>
      </c>
      <c r="J48" s="56" t="n">
        <v>0.0377289617066116</v>
      </c>
      <c r="K48" s="56" t="n">
        <v>0.0171078661593009</v>
      </c>
      <c r="L48" s="56" t="n">
        <v>0.0338698502096988</v>
      </c>
      <c r="M48" s="56" t="n">
        <f aca="false">SQRT(F48^2+I48^2)</f>
        <v>4.57469513615568</v>
      </c>
      <c r="N48" s="56" t="n">
        <f aca="false">SQRT(G48^2+J48^2)*121/10</f>
        <v>2.44577791361135</v>
      </c>
      <c r="O48" s="20" t="n">
        <v>0</v>
      </c>
      <c r="P48" s="20" t="n">
        <f aca="false">(20-O48)/20*100</f>
        <v>100</v>
      </c>
      <c r="Q48" s="56"/>
      <c r="R48" s="20"/>
      <c r="T48" s="55" t="s">
        <v>104</v>
      </c>
      <c r="U48" s="20" t="n">
        <v>14</v>
      </c>
      <c r="W48" s="20"/>
      <c r="X48" s="56"/>
      <c r="Y48" s="56" t="n">
        <f aca="false">X48*50/10</f>
        <v>0</v>
      </c>
      <c r="Z48" s="56"/>
      <c r="AA48" s="56"/>
      <c r="AB48" s="56" t="n">
        <f aca="false">AA48*50/10</f>
        <v>0</v>
      </c>
      <c r="AC48" s="56"/>
      <c r="AD48" s="56"/>
      <c r="AE48" s="56"/>
      <c r="AF48" s="56" t="n">
        <f aca="false">SQRT(Y48^2+AB48^2)</f>
        <v>0</v>
      </c>
      <c r="AG48" s="56" t="n">
        <f aca="false">SQRT(Z48^2+AC48^2)*50/10</f>
        <v>0</v>
      </c>
      <c r="AH48" s="20"/>
      <c r="AI48" s="20" t="n">
        <f aca="false">(20-AH48)/20*100</f>
        <v>100</v>
      </c>
      <c r="AJ48" s="56"/>
    </row>
    <row r="49" customFormat="false" ht="15.75" hidden="false" customHeight="false" outlineLevel="0" collapsed="false">
      <c r="A49" s="55" t="s">
        <v>71</v>
      </c>
      <c r="B49" s="20" t="n">
        <v>16</v>
      </c>
      <c r="C49" s="0" t="n">
        <v>250</v>
      </c>
      <c r="D49" s="20" t="n">
        <v>500</v>
      </c>
      <c r="E49" s="56" t="n">
        <v>0.154580497915286</v>
      </c>
      <c r="F49" s="56" t="n">
        <f aca="false">E49*121/10</f>
        <v>1.87042402477495</v>
      </c>
      <c r="G49" s="56" t="n">
        <v>0.188458505459796</v>
      </c>
      <c r="H49" s="56" t="n">
        <v>0.124362814465715</v>
      </c>
      <c r="I49" s="56" t="n">
        <f aca="false">H49*121/10</f>
        <v>1.50479005503516</v>
      </c>
      <c r="J49" s="56" t="n">
        <v>0.0618158244335427</v>
      </c>
      <c r="K49" s="56" t="n">
        <v>0.0843489753817011</v>
      </c>
      <c r="L49" s="56" t="n">
        <v>0.068316689206673</v>
      </c>
      <c r="M49" s="56" t="n">
        <f aca="false">SQRT(F49^2+I49^2)</f>
        <v>2.40059974635258</v>
      </c>
      <c r="N49" s="56" t="n">
        <f aca="false">SQRT(G49^2+J49^2)*121/10</f>
        <v>2.39988498613479</v>
      </c>
      <c r="O49" s="20" t="n">
        <v>0</v>
      </c>
      <c r="P49" s="20" t="n">
        <f aca="false">(20-O49)/20*100</f>
        <v>100</v>
      </c>
      <c r="Q49" s="56"/>
      <c r="R49" s="20"/>
      <c r="T49" s="55" t="s">
        <v>104</v>
      </c>
      <c r="U49" s="20" t="n">
        <v>16</v>
      </c>
      <c r="W49" s="20"/>
      <c r="X49" s="56" t="n">
        <v>0.113624992163952</v>
      </c>
      <c r="Y49" s="56" t="n">
        <f aca="false">X49*50/10</f>
        <v>0.568124960819759</v>
      </c>
      <c r="Z49" s="56" t="n">
        <v>0.106450351402026</v>
      </c>
      <c r="AA49" s="56" t="n">
        <v>0.3636785623098</v>
      </c>
      <c r="AB49" s="56" t="n">
        <f aca="false">AA49*50/10</f>
        <v>1.818392811549</v>
      </c>
      <c r="AC49" s="56" t="n">
        <v>0.165716714546244</v>
      </c>
      <c r="AD49" s="56" t="n">
        <v>0.082878364826887</v>
      </c>
      <c r="AE49" s="56" t="n">
        <v>0.120841680517005</v>
      </c>
      <c r="AF49" s="56" t="n">
        <f aca="false">SQRT(Y49^2+AB49^2)</f>
        <v>1.90507700322048</v>
      </c>
      <c r="AG49" s="56" t="n">
        <f aca="false">SQRT(Z49^2+AC49^2)*50/10</f>
        <v>0.984805904653502</v>
      </c>
      <c r="AH49" s="20" t="n">
        <v>0</v>
      </c>
      <c r="AI49" s="20" t="n">
        <f aca="false">(20-AH49)/20*100</f>
        <v>100</v>
      </c>
      <c r="AJ49" s="56"/>
    </row>
    <row r="50" customFormat="false" ht="15.75" hidden="false" customHeight="false" outlineLevel="0" collapsed="false">
      <c r="A50" s="55" t="s">
        <v>71</v>
      </c>
      <c r="B50" s="20" t="n">
        <v>18</v>
      </c>
      <c r="C50" s="0" t="n">
        <v>250</v>
      </c>
      <c r="D50" s="20" t="n">
        <v>500</v>
      </c>
      <c r="E50" s="56" t="n">
        <v>0.122866408835406</v>
      </c>
      <c r="F50" s="56" t="n">
        <f aca="false">E50*121/10</f>
        <v>1.48668354690841</v>
      </c>
      <c r="G50" s="56" t="n">
        <v>0.0639975009182866</v>
      </c>
      <c r="H50" s="56" t="n">
        <v>0.0990087825168054</v>
      </c>
      <c r="I50" s="56" t="n">
        <f aca="false">H50*121/10</f>
        <v>1.19800626845335</v>
      </c>
      <c r="J50" s="56" t="n">
        <v>0.0945729924758117</v>
      </c>
      <c r="K50" s="56" t="n">
        <v>0.0707741481945423</v>
      </c>
      <c r="L50" s="56" t="n">
        <v>0.0815385404660004</v>
      </c>
      <c r="M50" s="56" t="n">
        <f aca="false">SQRT(F50^2+I50^2)</f>
        <v>1.9093053679026</v>
      </c>
      <c r="N50" s="5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56"/>
      <c r="R50" s="20"/>
      <c r="T50" s="55" t="s">
        <v>104</v>
      </c>
      <c r="U50" s="20" t="n">
        <v>18</v>
      </c>
      <c r="W50" s="20"/>
      <c r="X50" s="56"/>
      <c r="Y50" s="56" t="n">
        <f aca="false">X50*50/10</f>
        <v>0</v>
      </c>
      <c r="Z50" s="56"/>
      <c r="AA50" s="56"/>
      <c r="AB50" s="56" t="n">
        <f aca="false">AA50*50/10</f>
        <v>0</v>
      </c>
      <c r="AC50" s="56"/>
      <c r="AD50" s="56"/>
      <c r="AE50" s="56"/>
      <c r="AF50" s="56" t="n">
        <f aca="false">SQRT(Y50^2+AB50^2)</f>
        <v>0</v>
      </c>
      <c r="AG50" s="56" t="n">
        <f aca="false">SQRT(Z50^2+AC50^2)*50/10</f>
        <v>0</v>
      </c>
      <c r="AH50" s="20"/>
      <c r="AI50" s="20" t="n">
        <f aca="false">(20-AH50)/20*100</f>
        <v>100</v>
      </c>
      <c r="AJ50" s="56"/>
    </row>
    <row r="51" customFormat="false" ht="15.75" hidden="false" customHeight="false" outlineLevel="0" collapsed="false">
      <c r="A51" s="55" t="s">
        <v>71</v>
      </c>
      <c r="B51" s="20" t="n">
        <v>20</v>
      </c>
      <c r="C51" s="0" t="n">
        <v>250</v>
      </c>
      <c r="D51" s="20" t="n">
        <v>500</v>
      </c>
      <c r="E51" s="56" t="n">
        <v>0.268242914353879</v>
      </c>
      <c r="F51" s="56" t="n">
        <f aca="false">E51*121/10</f>
        <v>3.24573926368194</v>
      </c>
      <c r="G51" s="56" t="n">
        <v>0.197977223681648</v>
      </c>
      <c r="H51" s="56" t="n">
        <v>0.180748502797086</v>
      </c>
      <c r="I51" s="56" t="n">
        <f aca="false">H51*121/10</f>
        <v>2.18705688384474</v>
      </c>
      <c r="J51" s="56" t="n">
        <v>0.0892358522405537</v>
      </c>
      <c r="K51" s="56" t="n">
        <v>0.134005609749752</v>
      </c>
      <c r="L51" s="56" t="n">
        <v>0.137430174793629</v>
      </c>
      <c r="M51" s="56" t="n">
        <f aca="false">SQRT(F51^2+I51^2)</f>
        <v>3.91382692271633</v>
      </c>
      <c r="N51" s="5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56"/>
      <c r="R51" s="20"/>
      <c r="T51" s="55" t="s">
        <v>104</v>
      </c>
      <c r="U51" s="20" t="n">
        <v>20</v>
      </c>
      <c r="W51" s="20"/>
      <c r="X51" s="56" t="n">
        <v>0.0591783522334026</v>
      </c>
      <c r="Y51" s="56" t="n">
        <f aca="false">X51*50/10</f>
        <v>0.295891761167013</v>
      </c>
      <c r="Z51" s="56" t="n">
        <v>0.0518385238520973</v>
      </c>
      <c r="AA51" s="56" t="n">
        <v>0.109754784003002</v>
      </c>
      <c r="AB51" s="56" t="n">
        <f aca="false">AA51*50/10</f>
        <v>0.548773920015009</v>
      </c>
      <c r="AC51" s="56" t="n">
        <v>0.13190639320808</v>
      </c>
      <c r="AD51" s="56" t="n">
        <v>0.0691964259098617</v>
      </c>
      <c r="AE51" s="56" t="n">
        <v>0.0357973825979134</v>
      </c>
      <c r="AF51" s="56" t="n">
        <f aca="false">SQRT(Y51^2+AB51^2)</f>
        <v>0.62346190710833</v>
      </c>
      <c r="AG51" s="56" t="n">
        <f aca="false">SQRT(Z51^2+AC51^2)*50/10</f>
        <v>0.708634763547643</v>
      </c>
      <c r="AH51" s="20" t="n">
        <v>0</v>
      </c>
      <c r="AI51" s="20" t="n">
        <f aca="false">(20-AH51)/20*100</f>
        <v>100</v>
      </c>
      <c r="AJ51" s="56"/>
    </row>
    <row r="52" customFormat="false" ht="15.75" hidden="false" customHeight="false" outlineLevel="0" collapsed="false">
      <c r="A52" s="55" t="s">
        <v>71</v>
      </c>
      <c r="B52" s="20" t="n">
        <v>22</v>
      </c>
      <c r="C52" s="0" t="n">
        <v>250</v>
      </c>
      <c r="D52" s="20" t="n">
        <v>500</v>
      </c>
      <c r="E52" s="56" t="n">
        <v>0.558309037748966</v>
      </c>
      <c r="F52" s="56" t="n">
        <f aca="false">E52*121/10</f>
        <v>6.75553935676248</v>
      </c>
      <c r="G52" s="56" t="n">
        <v>0.263715483248477</v>
      </c>
      <c r="H52" s="56" t="n">
        <v>0.134815054501365</v>
      </c>
      <c r="I52" s="56" t="n">
        <f aca="false">H52*121/10</f>
        <v>1.63126215946652</v>
      </c>
      <c r="J52" s="56" t="n">
        <v>0.132437303447277</v>
      </c>
      <c r="K52" s="56" t="n">
        <v>0.657502957672699</v>
      </c>
      <c r="L52" s="56" t="n">
        <v>0.293540189470183</v>
      </c>
      <c r="M52" s="56" t="n">
        <f aca="false">SQRT(F52^2+I52^2)</f>
        <v>6.94969986644562</v>
      </c>
      <c r="N52" s="5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56"/>
      <c r="R52" s="20"/>
      <c r="T52" s="55" t="s">
        <v>104</v>
      </c>
      <c r="U52" s="20" t="n">
        <v>22</v>
      </c>
      <c r="W52" s="20"/>
      <c r="X52" s="56"/>
      <c r="Y52" s="56" t="n">
        <f aca="false">X52*50/10</f>
        <v>0</v>
      </c>
      <c r="Z52" s="56"/>
      <c r="AA52" s="56"/>
      <c r="AB52" s="56" t="n">
        <f aca="false">AA52*50/10</f>
        <v>0</v>
      </c>
      <c r="AC52" s="56"/>
      <c r="AD52" s="56"/>
      <c r="AE52" s="56"/>
      <c r="AF52" s="56" t="n">
        <f aca="false">SQRT(Y52^2+AB52^2)</f>
        <v>0</v>
      </c>
      <c r="AG52" s="56" t="n">
        <f aca="false">SQRT(Z52^2+AC52^2)*50/10</f>
        <v>0</v>
      </c>
      <c r="AH52" s="20"/>
      <c r="AI52" s="20" t="n">
        <f aca="false">(20-AH52)/20*100</f>
        <v>100</v>
      </c>
      <c r="AJ52" s="56"/>
    </row>
    <row r="53" customFormat="false" ht="15.75" hidden="false" customHeight="false" outlineLevel="0" collapsed="false">
      <c r="A53" s="55" t="s">
        <v>71</v>
      </c>
      <c r="B53" s="20" t="n">
        <v>24</v>
      </c>
      <c r="C53" s="0" t="n">
        <v>250</v>
      </c>
      <c r="D53" s="20" t="n">
        <v>500</v>
      </c>
      <c r="E53" s="56" t="n">
        <v>0.259446943905945</v>
      </c>
      <c r="F53" s="56" t="n">
        <f aca="false">E53*121/10</f>
        <v>3.13930802126194</v>
      </c>
      <c r="G53" s="56" t="n">
        <v>0.183425831921129</v>
      </c>
      <c r="H53" s="56" t="n">
        <v>0.100965545345535</v>
      </c>
      <c r="I53" s="56" t="n">
        <f aca="false">H53*121/10</f>
        <v>1.22168309868098</v>
      </c>
      <c r="J53" s="56" t="n">
        <v>0.0194930734799953</v>
      </c>
      <c r="K53" s="56" t="n">
        <v>0.0538048880150512</v>
      </c>
      <c r="L53" s="56" t="n">
        <v>0.0826538831837162</v>
      </c>
      <c r="M53" s="56" t="n">
        <f aca="false">SQRT(F53^2+I53^2)</f>
        <v>3.36864430386503</v>
      </c>
      <c r="N53" s="5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56"/>
      <c r="R53" s="20"/>
      <c r="T53" s="55" t="s">
        <v>104</v>
      </c>
      <c r="U53" s="20" t="n">
        <v>24</v>
      </c>
      <c r="W53" s="20"/>
      <c r="X53" s="56"/>
      <c r="Y53" s="56" t="n">
        <f aca="false">X53*50/10</f>
        <v>0</v>
      </c>
      <c r="Z53" s="56"/>
      <c r="AA53" s="56"/>
      <c r="AB53" s="56" t="n">
        <f aca="false">AA53*50/10</f>
        <v>0</v>
      </c>
      <c r="AC53" s="56"/>
      <c r="AD53" s="56"/>
      <c r="AE53" s="56"/>
      <c r="AF53" s="56" t="n">
        <f aca="false">SQRT(Y53^2+AB53^2)</f>
        <v>0</v>
      </c>
      <c r="AG53" s="56" t="n">
        <f aca="false">SQRT(Z53^2+AC53^2)*50/10</f>
        <v>0</v>
      </c>
      <c r="AH53" s="20"/>
      <c r="AI53" s="20" t="n">
        <f aca="false">(20-AH53)/20*100</f>
        <v>100</v>
      </c>
      <c r="AJ53" s="56"/>
    </row>
    <row r="54" customFormat="false" ht="15.75" hidden="false" customHeight="false" outlineLevel="0" collapsed="false">
      <c r="A54" s="55" t="s">
        <v>71</v>
      </c>
      <c r="B54" s="20" t="n">
        <v>26</v>
      </c>
      <c r="C54" s="0" t="n">
        <v>250</v>
      </c>
      <c r="D54" s="20" t="n">
        <v>500</v>
      </c>
      <c r="E54" s="56" t="n">
        <v>0.25266445736976</v>
      </c>
      <c r="F54" s="56" t="n">
        <f aca="false">E54*121/10</f>
        <v>3.05723993417409</v>
      </c>
      <c r="G54" s="56" t="n">
        <v>0.223540373886902</v>
      </c>
      <c r="H54" s="56" t="n">
        <v>0.090890084447776</v>
      </c>
      <c r="I54" s="56" t="n">
        <f aca="false">H54*121/10</f>
        <v>1.09977002181809</v>
      </c>
      <c r="J54" s="56" t="n">
        <v>0.116779942492827</v>
      </c>
      <c r="K54" s="56" t="n">
        <v>0.0420071739415104</v>
      </c>
      <c r="L54" s="56" t="n">
        <v>0.0539283689002085</v>
      </c>
      <c r="M54" s="56" t="n">
        <f aca="false">SQRT(F54^2+I54^2)</f>
        <v>3.24903218143474</v>
      </c>
      <c r="N54" s="5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56"/>
      <c r="R54" s="20"/>
      <c r="T54" s="55" t="s">
        <v>104</v>
      </c>
      <c r="U54" s="20" t="n">
        <v>26</v>
      </c>
      <c r="W54" s="20"/>
      <c r="X54" s="56" t="n">
        <v>0.195475554688346</v>
      </c>
      <c r="Y54" s="56" t="n">
        <f aca="false">X54*50/10</f>
        <v>0.977377773441731</v>
      </c>
      <c r="Z54" s="56" t="n">
        <v>0.213216416639196</v>
      </c>
      <c r="AA54" s="56" t="n">
        <v>0.0242387419684015</v>
      </c>
      <c r="AB54" s="56" t="n">
        <f aca="false">AA54*50/10</f>
        <v>0.121193709842007</v>
      </c>
      <c r="AC54" s="56" t="n">
        <v>0.00595450216150629</v>
      </c>
      <c r="AD54" s="56" t="n">
        <v>0.00902722193077116</v>
      </c>
      <c r="AE54" s="56" t="n">
        <v>0.0260680015359399</v>
      </c>
      <c r="AF54" s="56" t="n">
        <f aca="false">SQRT(Y54^2+AB54^2)</f>
        <v>0.984863050034462</v>
      </c>
      <c r="AG54" s="5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56"/>
    </row>
    <row r="55" customFormat="false" ht="15.75" hidden="false" customHeight="false" outlineLevel="0" collapsed="false">
      <c r="A55" s="55" t="s">
        <v>71</v>
      </c>
      <c r="B55" s="20" t="n">
        <v>28</v>
      </c>
      <c r="C55" s="0" t="n">
        <v>250</v>
      </c>
      <c r="D55" s="20" t="n">
        <v>500</v>
      </c>
      <c r="E55" s="56" t="n">
        <v>0.281960095744486</v>
      </c>
      <c r="F55" s="56" t="n">
        <f aca="false">E55*121/10</f>
        <v>3.41171715850828</v>
      </c>
      <c r="G55" s="56" t="n">
        <v>0.151707237331778</v>
      </c>
      <c r="H55" s="56" t="n">
        <v>0.20596983306218</v>
      </c>
      <c r="I55" s="56" t="n">
        <f aca="false">H55*121/10</f>
        <v>2.49223498005238</v>
      </c>
      <c r="J55" s="56" t="n">
        <v>0.120522670193277</v>
      </c>
      <c r="K55" s="56" t="n">
        <v>0.160999956611556</v>
      </c>
      <c r="L55" s="56" t="n">
        <v>0.13109207618855</v>
      </c>
      <c r="M55" s="56" t="n">
        <f aca="false">SQRT(F55^2+I55^2)</f>
        <v>4.22505019679725</v>
      </c>
      <c r="N55" s="5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56"/>
      <c r="R55" s="20"/>
      <c r="T55" s="55" t="s">
        <v>104</v>
      </c>
      <c r="U55" s="20" t="n">
        <v>28</v>
      </c>
      <c r="W55" s="20"/>
      <c r="X55" s="56"/>
      <c r="Y55" s="56" t="n">
        <f aca="false">X55*50/10</f>
        <v>0</v>
      </c>
      <c r="Z55" s="56"/>
      <c r="AA55" s="56"/>
      <c r="AB55" s="56" t="n">
        <f aca="false">AA55*50/10</f>
        <v>0</v>
      </c>
      <c r="AC55" s="56"/>
      <c r="AD55" s="56"/>
      <c r="AE55" s="56"/>
      <c r="AF55" s="56" t="n">
        <f aca="false">SQRT(Y55^2+AB55^2)</f>
        <v>0</v>
      </c>
      <c r="AG55" s="56" t="n">
        <f aca="false">SQRT(Z55^2+AC55^2)*50/10</f>
        <v>0</v>
      </c>
      <c r="AH55" s="20"/>
      <c r="AI55" s="20" t="n">
        <f aca="false">(20-AH55)/20*100</f>
        <v>100</v>
      </c>
      <c r="AJ55" s="56"/>
    </row>
    <row r="56" customFormat="false" ht="15.75" hidden="false" customHeight="false" outlineLevel="0" collapsed="false">
      <c r="A56" s="55" t="s">
        <v>71</v>
      </c>
      <c r="B56" s="20" t="n">
        <v>30</v>
      </c>
      <c r="C56" s="0" t="n">
        <v>250</v>
      </c>
      <c r="D56" s="20" t="n">
        <v>500</v>
      </c>
      <c r="E56" s="56" t="n">
        <v>0.40547817996305</v>
      </c>
      <c r="F56" s="56" t="n">
        <f aca="false">E56*121/10</f>
        <v>4.90628597755291</v>
      </c>
      <c r="G56" s="56" t="n">
        <v>0.400312920376122</v>
      </c>
      <c r="H56" s="56" t="n">
        <v>0.0858474147574601</v>
      </c>
      <c r="I56" s="56" t="n">
        <f aca="false">H56*121/10</f>
        <v>1.03875371856527</v>
      </c>
      <c r="J56" s="56" t="n">
        <v>0.0797697098577703</v>
      </c>
      <c r="K56" s="56" t="n">
        <v>0.0427798726384808</v>
      </c>
      <c r="L56" s="56" t="n">
        <v>0.0866249629822593</v>
      </c>
      <c r="M56" s="56" t="n">
        <f aca="false">SQRT(F56^2+I56^2)</f>
        <v>5.01504251042456</v>
      </c>
      <c r="N56" s="5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56"/>
      <c r="R56" s="20"/>
      <c r="T56" s="55" t="s">
        <v>104</v>
      </c>
      <c r="U56" s="20" t="n">
        <v>30</v>
      </c>
      <c r="W56" s="20"/>
      <c r="X56" s="56" t="n">
        <v>0.0799507444666006</v>
      </c>
      <c r="Y56" s="56" t="n">
        <f aca="false">X56*50/10</f>
        <v>0.399753722333003</v>
      </c>
      <c r="Z56" s="56" t="n">
        <v>0.0326026674693077</v>
      </c>
      <c r="AA56" s="56" t="n">
        <v>0.0332904353412509</v>
      </c>
      <c r="AB56" s="56" t="n">
        <f aca="false">AA56*50/10</f>
        <v>0.166452176706255</v>
      </c>
      <c r="AC56" s="56" t="n">
        <v>0.0210625179124585</v>
      </c>
      <c r="AD56" s="56" t="n">
        <v>0.0516589652697779</v>
      </c>
      <c r="AE56" s="56" t="n">
        <v>0.0426077598319845</v>
      </c>
      <c r="AF56" s="56" t="n">
        <f aca="false">SQRT(Y56^2+AB56^2)</f>
        <v>0.433023516277513</v>
      </c>
      <c r="AG56" s="56" t="n">
        <f aca="false">SQRT(Z56^2+AC56^2)*50/10</f>
        <v>0.194072382561694</v>
      </c>
      <c r="AH56" s="20" t="n">
        <v>0</v>
      </c>
      <c r="AI56" s="20" t="n">
        <f aca="false">(20-AH56)/20*100</f>
        <v>100</v>
      </c>
      <c r="AJ56" s="56"/>
    </row>
    <row r="57" customFormat="false" ht="15.75" hidden="false" customHeight="false" outlineLevel="0" collapsed="false">
      <c r="A57" s="55" t="s">
        <v>71</v>
      </c>
      <c r="B57" s="20" t="n">
        <v>32</v>
      </c>
      <c r="C57" s="0" t="n">
        <v>250</v>
      </c>
      <c r="D57" s="20" t="n">
        <v>500</v>
      </c>
      <c r="E57" s="56"/>
      <c r="F57" s="56" t="n">
        <f aca="false">E57*121/10</f>
        <v>0</v>
      </c>
      <c r="G57" s="56"/>
      <c r="H57" s="56"/>
      <c r="I57" s="56" t="n">
        <f aca="false">H57*121/10</f>
        <v>0</v>
      </c>
      <c r="J57" s="56"/>
      <c r="K57" s="56"/>
      <c r="L57" s="56"/>
      <c r="M57" s="56" t="n">
        <f aca="false">SQRT(F57^2+I57^2)</f>
        <v>0</v>
      </c>
      <c r="N57" s="56" t="n">
        <f aca="false">SQRT(G57^2+J57^2)*121/10</f>
        <v>0</v>
      </c>
      <c r="O57" s="20"/>
      <c r="P57" s="20" t="n">
        <f aca="false">(20-O57)/20*100</f>
        <v>100</v>
      </c>
      <c r="Q57" s="56"/>
      <c r="R57" s="20"/>
      <c r="T57" s="55" t="s">
        <v>104</v>
      </c>
      <c r="U57" s="20" t="n">
        <v>32</v>
      </c>
      <c r="W57" s="20"/>
      <c r="X57" s="56"/>
      <c r="Y57" s="56" t="n">
        <f aca="false">X57*50/10</f>
        <v>0</v>
      </c>
      <c r="Z57" s="56"/>
      <c r="AA57" s="56"/>
      <c r="AB57" s="56" t="n">
        <f aca="false">AA57*50/10</f>
        <v>0</v>
      </c>
      <c r="AC57" s="56"/>
      <c r="AD57" s="56"/>
      <c r="AE57" s="56"/>
      <c r="AF57" s="56" t="n">
        <f aca="false">SQRT(Y57^2+AB57^2)</f>
        <v>0</v>
      </c>
      <c r="AG57" s="56" t="n">
        <f aca="false">SQRT(Z57^2+AC57^2)*50/10</f>
        <v>0</v>
      </c>
      <c r="AH57" s="20"/>
      <c r="AI57" s="20" t="n">
        <f aca="false">(20-AH57)/20*100</f>
        <v>100</v>
      </c>
      <c r="AJ57" s="56"/>
    </row>
    <row r="58" customFormat="false" ht="15.75" hidden="false" customHeight="false" outlineLevel="0" collapsed="false">
      <c r="A58" s="55" t="s">
        <v>71</v>
      </c>
      <c r="B58" s="20" t="n">
        <v>34</v>
      </c>
      <c r="C58" s="0" t="n">
        <v>250</v>
      </c>
      <c r="D58" s="20" t="n">
        <v>500</v>
      </c>
      <c r="E58" s="56"/>
      <c r="F58" s="56" t="n">
        <f aca="false">E58*121/10</f>
        <v>0</v>
      </c>
      <c r="G58" s="56"/>
      <c r="H58" s="56"/>
      <c r="I58" s="56" t="n">
        <f aca="false">H58*121/10</f>
        <v>0</v>
      </c>
      <c r="J58" s="56"/>
      <c r="K58" s="56"/>
      <c r="L58" s="56"/>
      <c r="M58" s="56" t="n">
        <f aca="false">SQRT(F58^2+I58^2)</f>
        <v>0</v>
      </c>
      <c r="N58" s="56" t="n">
        <f aca="false">SQRT(G58^2+J58^2)*121/10</f>
        <v>0</v>
      </c>
      <c r="O58" s="20"/>
      <c r="P58" s="20" t="n">
        <f aca="false">(20-O58)/20*100</f>
        <v>100</v>
      </c>
      <c r="Q58" s="56"/>
      <c r="R58" s="20"/>
      <c r="T58" s="55" t="s">
        <v>104</v>
      </c>
      <c r="U58" s="20" t="n">
        <v>34</v>
      </c>
      <c r="W58" s="20"/>
      <c r="X58" s="56"/>
      <c r="Y58" s="56" t="n">
        <f aca="false">X58*50/10</f>
        <v>0</v>
      </c>
      <c r="Z58" s="56"/>
      <c r="AA58" s="56"/>
      <c r="AB58" s="56" t="n">
        <f aca="false">AA58*50/10</f>
        <v>0</v>
      </c>
      <c r="AC58" s="56"/>
      <c r="AD58" s="56"/>
      <c r="AE58" s="56"/>
      <c r="AF58" s="56" t="n">
        <f aca="false">SQRT(Y58^2+AB58^2)</f>
        <v>0</v>
      </c>
      <c r="AG58" s="56" t="n">
        <f aca="false">SQRT(Z58^2+AC58^2)*50/10</f>
        <v>0</v>
      </c>
      <c r="AH58" s="20"/>
      <c r="AI58" s="20" t="n">
        <f aca="false">(20-AH58)/20*100</f>
        <v>100</v>
      </c>
      <c r="AJ58" s="56"/>
    </row>
    <row r="59" customFormat="false" ht="15.75" hidden="false" customHeight="false" outlineLevel="0" collapsed="false">
      <c r="A59" s="55" t="s">
        <v>71</v>
      </c>
      <c r="B59" s="20" t="n">
        <v>36</v>
      </c>
      <c r="C59" s="0" t="n">
        <v>250</v>
      </c>
      <c r="D59" s="20" t="n">
        <v>500</v>
      </c>
      <c r="E59" s="56" t="n">
        <v>0.192821095736095</v>
      </c>
      <c r="F59" s="56" t="n">
        <f aca="false">E59*121/10</f>
        <v>2.33313525840675</v>
      </c>
      <c r="G59" s="56" t="n">
        <v>0.181514281876573</v>
      </c>
      <c r="H59" s="56" t="n">
        <v>0.151435655305435</v>
      </c>
      <c r="I59" s="56" t="n">
        <f aca="false">H59*121/10</f>
        <v>1.83237142919576</v>
      </c>
      <c r="J59" s="56" t="n">
        <v>0.0650152666627865</v>
      </c>
      <c r="K59" s="56" t="n">
        <v>0.0398048667883441</v>
      </c>
      <c r="L59" s="56" t="n">
        <v>0.0528510205334053</v>
      </c>
      <c r="M59" s="56" t="n">
        <f aca="false">SQRT(F59^2+I59^2)</f>
        <v>2.96666566848266</v>
      </c>
      <c r="N59" s="5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56"/>
      <c r="R59" s="20"/>
      <c r="T59" s="55" t="s">
        <v>104</v>
      </c>
      <c r="U59" s="20" t="n">
        <v>36</v>
      </c>
      <c r="W59" s="20"/>
      <c r="X59" s="56" t="n">
        <v>0.0426205437011959</v>
      </c>
      <c r="Y59" s="56" t="n">
        <f aca="false">X59*50/10</f>
        <v>0.213102718505979</v>
      </c>
      <c r="Z59" s="56" t="n">
        <v>0.0278756718060772</v>
      </c>
      <c r="AA59" s="56" t="n">
        <v>0.0403172875351999</v>
      </c>
      <c r="AB59" s="56" t="n">
        <f aca="false">AA59*50/10</f>
        <v>0.201586437675999</v>
      </c>
      <c r="AC59" s="56" t="n">
        <v>0.0302580568832624</v>
      </c>
      <c r="AD59" s="56" t="n">
        <v>0.0470456315949093</v>
      </c>
      <c r="AE59" s="56" t="n">
        <v>0.0340687740044267</v>
      </c>
      <c r="AF59" s="56" t="n">
        <f aca="false">SQRT(Y59^2+AB59^2)</f>
        <v>0.293342565083109</v>
      </c>
      <c r="AG59" s="5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56"/>
    </row>
    <row r="60" customFormat="false" ht="15.75" hidden="false" customHeight="false" outlineLevel="0" collapsed="false">
      <c r="A60" s="55" t="s">
        <v>71</v>
      </c>
      <c r="B60" s="20" t="n">
        <v>38</v>
      </c>
      <c r="C60" s="0" t="n">
        <v>250</v>
      </c>
      <c r="D60" s="20" t="n">
        <v>500</v>
      </c>
      <c r="E60" s="56"/>
      <c r="F60" s="56" t="n">
        <f aca="false">E60*121/10</f>
        <v>0</v>
      </c>
      <c r="G60" s="56"/>
      <c r="H60" s="56"/>
      <c r="I60" s="56" t="n">
        <f aca="false">H60*121/10</f>
        <v>0</v>
      </c>
      <c r="J60" s="56"/>
      <c r="K60" s="56"/>
      <c r="L60" s="56"/>
      <c r="M60" s="56" t="n">
        <f aca="false">SQRT(F60^2+I60^2)</f>
        <v>0</v>
      </c>
      <c r="N60" s="56" t="n">
        <f aca="false">SQRT(G60^2+J60^2)*121/10</f>
        <v>0</v>
      </c>
      <c r="O60" s="20"/>
      <c r="P60" s="20" t="n">
        <f aca="false">(20-O60)/20*100</f>
        <v>100</v>
      </c>
      <c r="Q60" s="56"/>
      <c r="R60" s="20"/>
      <c r="T60" s="55" t="s">
        <v>104</v>
      </c>
      <c r="U60" s="20" t="n">
        <v>38</v>
      </c>
      <c r="W60" s="20"/>
      <c r="X60" s="56"/>
      <c r="Y60" s="56" t="n">
        <f aca="false">X60*50/10</f>
        <v>0</v>
      </c>
      <c r="Z60" s="56"/>
      <c r="AA60" s="56"/>
      <c r="AB60" s="56" t="n">
        <f aca="false">AA60*50/10</f>
        <v>0</v>
      </c>
      <c r="AC60" s="56"/>
      <c r="AD60" s="56"/>
      <c r="AE60" s="56"/>
      <c r="AF60" s="56" t="n">
        <f aca="false">SQRT(Y60^2+AB60^2)</f>
        <v>0</v>
      </c>
      <c r="AG60" s="56" t="n">
        <f aca="false">SQRT(Z60^2+AC60^2)*50/10</f>
        <v>0</v>
      </c>
      <c r="AH60" s="20"/>
      <c r="AI60" s="20" t="n">
        <f aca="false">(20-AH60)/20*100</f>
        <v>100</v>
      </c>
      <c r="AJ60" s="56"/>
    </row>
    <row r="61" customFormat="false" ht="15.75" hidden="false" customHeight="false" outlineLevel="0" collapsed="false">
      <c r="A61" s="55" t="s">
        <v>71</v>
      </c>
      <c r="B61" s="20" t="n">
        <v>40</v>
      </c>
      <c r="C61" s="0" t="n">
        <v>250</v>
      </c>
      <c r="D61" s="20" t="n">
        <v>500</v>
      </c>
      <c r="E61" s="56" t="n">
        <v>0.29799642860598</v>
      </c>
      <c r="F61" s="56" t="n">
        <f aca="false">E61*121/10</f>
        <v>3.60575678613236</v>
      </c>
      <c r="G61" s="56" t="n">
        <v>0.121195963352593</v>
      </c>
      <c r="H61" s="56" t="n">
        <v>0.110442327195805</v>
      </c>
      <c r="I61" s="56" t="n">
        <f aca="false">H61*121/10</f>
        <v>1.33635215906924</v>
      </c>
      <c r="J61" s="56" t="n">
        <v>0.131034544873241</v>
      </c>
      <c r="K61" s="56" t="n">
        <v>0.07666050136367</v>
      </c>
      <c r="L61" s="56" t="n">
        <v>0.105233723358369</v>
      </c>
      <c r="M61" s="56" t="n">
        <f aca="false">SQRT(F61^2+I61^2)</f>
        <v>3.84542833684215</v>
      </c>
      <c r="N61" s="5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56"/>
      <c r="R61" s="20"/>
      <c r="T61" s="55" t="s">
        <v>104</v>
      </c>
      <c r="U61" s="20" t="n">
        <v>40</v>
      </c>
      <c r="W61" s="20"/>
      <c r="X61" s="56" t="n">
        <v>0.0748346384401032</v>
      </c>
      <c r="Y61" s="56" t="n">
        <f aca="false">X61*50/10</f>
        <v>0.374173192200516</v>
      </c>
      <c r="Z61" s="56" t="n">
        <v>0.0399087895861564</v>
      </c>
      <c r="AA61" s="56" t="n">
        <v>0.145407771172952</v>
      </c>
      <c r="AB61" s="56" t="n">
        <f aca="false">AA61*50/10</f>
        <v>0.727038855864759</v>
      </c>
      <c r="AC61" s="56" t="n">
        <v>0.0302787162140901</v>
      </c>
      <c r="AD61" s="56" t="n">
        <v>0.0590334361902478</v>
      </c>
      <c r="AE61" s="56" t="n">
        <v>0.0372686424060121</v>
      </c>
      <c r="AF61" s="56" t="n">
        <f aca="false">SQRT(Y61^2+AB61^2)</f>
        <v>0.817674186763079</v>
      </c>
      <c r="AG61" s="5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56"/>
    </row>
    <row r="62" customFormat="false" ht="15.75" hidden="false" customHeight="false" outlineLevel="0" collapsed="false">
      <c r="A62" s="55" t="s">
        <v>71</v>
      </c>
      <c r="B62" s="20" t="n">
        <v>42</v>
      </c>
      <c r="C62" s="0" t="n">
        <v>250</v>
      </c>
      <c r="D62" s="20" t="n">
        <v>500</v>
      </c>
      <c r="E62" s="56"/>
      <c r="F62" s="56" t="n">
        <f aca="false">E62*121/10</f>
        <v>0</v>
      </c>
      <c r="G62" s="56"/>
      <c r="H62" s="56"/>
      <c r="I62" s="56" t="n">
        <f aca="false">H62*121/10</f>
        <v>0</v>
      </c>
      <c r="J62" s="56"/>
      <c r="K62" s="56"/>
      <c r="L62" s="56"/>
      <c r="M62" s="56" t="n">
        <f aca="false">SQRT(F62^2+I62^2)</f>
        <v>0</v>
      </c>
      <c r="N62" s="56" t="n">
        <f aca="false">SQRT(G62^2+J62^2)*121/10</f>
        <v>0</v>
      </c>
      <c r="O62" s="20"/>
      <c r="P62" s="20" t="n">
        <f aca="false">(20-O62)/20*100</f>
        <v>100</v>
      </c>
      <c r="Q62" s="56"/>
      <c r="R62" s="20"/>
      <c r="T62" s="55" t="s">
        <v>104</v>
      </c>
      <c r="U62" s="20" t="n">
        <v>42</v>
      </c>
      <c r="W62" s="20"/>
      <c r="X62" s="56"/>
      <c r="Y62" s="56" t="n">
        <f aca="false">X62*50/10</f>
        <v>0</v>
      </c>
      <c r="Z62" s="56"/>
      <c r="AA62" s="56"/>
      <c r="AB62" s="56" t="n">
        <f aca="false">AA62*50/10</f>
        <v>0</v>
      </c>
      <c r="AC62" s="56"/>
      <c r="AD62" s="56"/>
      <c r="AE62" s="56"/>
      <c r="AF62" s="56" t="n">
        <f aca="false">SQRT(Y62^2+AB62^2)</f>
        <v>0</v>
      </c>
      <c r="AG62" s="56" t="n">
        <f aca="false">SQRT(Z62^2+AC62^2)*50/10</f>
        <v>0</v>
      </c>
      <c r="AH62" s="20"/>
      <c r="AI62" s="20" t="n">
        <f aca="false">(20-AH62)/20*100</f>
        <v>100</v>
      </c>
      <c r="AJ62" s="56"/>
    </row>
    <row r="63" customFormat="false" ht="15.75" hidden="false" customHeight="false" outlineLevel="0" collapsed="false">
      <c r="A63" s="55" t="s">
        <v>71</v>
      </c>
      <c r="B63" s="20" t="n">
        <v>44</v>
      </c>
      <c r="C63" s="0" t="n">
        <v>250</v>
      </c>
      <c r="D63" s="20" t="n">
        <v>500</v>
      </c>
      <c r="E63" s="56" t="n">
        <v>0.515236007808364</v>
      </c>
      <c r="F63" s="56" t="n">
        <f aca="false">E63*121/10</f>
        <v>6.2343556944812</v>
      </c>
      <c r="G63" s="56" t="n">
        <v>0.199866866219729</v>
      </c>
      <c r="H63" s="56" t="n">
        <v>0.0858769489065903</v>
      </c>
      <c r="I63" s="56" t="n">
        <f aca="false">H63*121/10</f>
        <v>1.03911108176974</v>
      </c>
      <c r="J63" s="56" t="n">
        <v>0.105184912016279</v>
      </c>
      <c r="K63" s="56" t="n">
        <v>0.432501892835895</v>
      </c>
      <c r="L63" s="56" t="n">
        <v>0.211119773333988</v>
      </c>
      <c r="M63" s="56" t="n">
        <f aca="false">SQRT(F63^2+I63^2)</f>
        <v>6.32035938579183</v>
      </c>
      <c r="N63" s="5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56"/>
      <c r="R63" s="20"/>
      <c r="T63" s="55" t="s">
        <v>104</v>
      </c>
      <c r="U63" s="20" t="n">
        <v>44</v>
      </c>
      <c r="W63" s="20"/>
      <c r="X63" s="56"/>
      <c r="Y63" s="56" t="n">
        <f aca="false">X63*50/10</f>
        <v>0</v>
      </c>
      <c r="Z63" s="56"/>
      <c r="AA63" s="56"/>
      <c r="AB63" s="56" t="n">
        <f aca="false">AA63*50/10</f>
        <v>0</v>
      </c>
      <c r="AC63" s="56"/>
      <c r="AD63" s="56"/>
      <c r="AE63" s="56"/>
      <c r="AF63" s="56" t="n">
        <f aca="false">SQRT(Y63^2+AB63^2)</f>
        <v>0</v>
      </c>
      <c r="AG63" s="56" t="n">
        <f aca="false">SQRT(Z63^2+AC63^2)*50/10</f>
        <v>0</v>
      </c>
      <c r="AH63" s="20"/>
      <c r="AI63" s="20" t="n">
        <f aca="false">(20-AH63)/20*100</f>
        <v>100</v>
      </c>
      <c r="AJ63" s="56"/>
    </row>
    <row r="64" customFormat="false" ht="15.75" hidden="false" customHeight="false" outlineLevel="0" collapsed="false">
      <c r="A64" s="55" t="s">
        <v>71</v>
      </c>
      <c r="B64" s="20" t="n">
        <v>46</v>
      </c>
      <c r="C64" s="0" t="n">
        <v>250</v>
      </c>
      <c r="D64" s="20" t="n">
        <v>500</v>
      </c>
      <c r="E64" s="56"/>
      <c r="F64" s="56" t="n">
        <f aca="false">E64*121/10</f>
        <v>0</v>
      </c>
      <c r="G64" s="56"/>
      <c r="H64" s="56"/>
      <c r="I64" s="56" t="n">
        <f aca="false">H64*121/10</f>
        <v>0</v>
      </c>
      <c r="J64" s="56"/>
      <c r="K64" s="56"/>
      <c r="L64" s="56"/>
      <c r="M64" s="56" t="n">
        <f aca="false">SQRT(F64^2+I64^2)</f>
        <v>0</v>
      </c>
      <c r="N64" s="56" t="n">
        <f aca="false">SQRT(G64^2+J64^2)*121/10</f>
        <v>0</v>
      </c>
      <c r="O64" s="20"/>
      <c r="P64" s="20" t="n">
        <f aca="false">(20-O64)/20*100</f>
        <v>100</v>
      </c>
      <c r="Q64" s="56"/>
      <c r="R64" s="20"/>
      <c r="T64" s="55" t="s">
        <v>104</v>
      </c>
      <c r="U64" s="20" t="n">
        <v>46</v>
      </c>
      <c r="W64" s="20"/>
      <c r="X64" s="56" t="n">
        <v>0.136437156821756</v>
      </c>
      <c r="Y64" s="56" t="n">
        <f aca="false">X64*50/10</f>
        <v>0.682185784108782</v>
      </c>
      <c r="Z64" s="56" t="n">
        <v>0.0517670990703415</v>
      </c>
      <c r="AA64" s="56" t="n">
        <v>0.148153744977299</v>
      </c>
      <c r="AB64" s="56" t="n">
        <f aca="false">AA64*50/10</f>
        <v>0.740768724886497</v>
      </c>
      <c r="AC64" s="56" t="n">
        <v>0.125974369793375</v>
      </c>
      <c r="AD64" s="56" t="n">
        <v>0.0688489356566521</v>
      </c>
      <c r="AE64" s="56" t="n">
        <v>0.046234723719668</v>
      </c>
      <c r="AF64" s="56" t="n">
        <f aca="false">SQRT(Y64^2+AB64^2)</f>
        <v>1.0070331413663</v>
      </c>
      <c r="AG64" s="56" t="n">
        <f aca="false">SQRT(Z64^2+AC64^2)*50/10</f>
        <v>0.680980440082468</v>
      </c>
      <c r="AH64" s="20" t="n">
        <v>0</v>
      </c>
      <c r="AI64" s="20" t="n">
        <f aca="false">(20-AH64)/20*100</f>
        <v>100</v>
      </c>
      <c r="AJ64" s="56"/>
    </row>
    <row r="65" customFormat="false" ht="15.75" hidden="false" customHeight="false" outlineLevel="0" collapsed="false">
      <c r="A65" s="55" t="s">
        <v>71</v>
      </c>
      <c r="B65" s="20" t="n">
        <v>48</v>
      </c>
      <c r="C65" s="0" t="n">
        <v>250</v>
      </c>
      <c r="D65" s="20" t="n">
        <v>500</v>
      </c>
      <c r="E65" s="56"/>
      <c r="F65" s="56" t="n">
        <f aca="false">E65*121/10</f>
        <v>0</v>
      </c>
      <c r="G65" s="56"/>
      <c r="H65" s="56"/>
      <c r="I65" s="56" t="n">
        <f aca="false">H65*121/10</f>
        <v>0</v>
      </c>
      <c r="J65" s="56"/>
      <c r="K65" s="56"/>
      <c r="L65" s="56"/>
      <c r="M65" s="56" t="n">
        <f aca="false">SQRT(F65^2+I65^2)</f>
        <v>0</v>
      </c>
      <c r="N65" s="56" t="n">
        <f aca="false">SQRT(G65^2+J65^2)*121/10</f>
        <v>0</v>
      </c>
      <c r="O65" s="20"/>
      <c r="P65" s="20" t="n">
        <f aca="false">(20-O65)/20*100</f>
        <v>100</v>
      </c>
      <c r="Q65" s="56"/>
      <c r="R65" s="20"/>
      <c r="T65" s="55" t="s">
        <v>104</v>
      </c>
      <c r="U65" s="20" t="n">
        <v>48</v>
      </c>
      <c r="W65" s="20"/>
      <c r="X65" s="56"/>
      <c r="Y65" s="56" t="n">
        <f aca="false">X65*50/10</f>
        <v>0</v>
      </c>
      <c r="Z65" s="56"/>
      <c r="AA65" s="56"/>
      <c r="AB65" s="56" t="n">
        <f aca="false">AA65*50/10</f>
        <v>0</v>
      </c>
      <c r="AC65" s="56"/>
      <c r="AD65" s="56"/>
      <c r="AE65" s="56"/>
      <c r="AF65" s="56" t="n">
        <f aca="false">SQRT(Y65^2+AB65^2)</f>
        <v>0</v>
      </c>
      <c r="AG65" s="56" t="n">
        <f aca="false">SQRT(Z65^2+AC65^2)*50/10</f>
        <v>0</v>
      </c>
      <c r="AH65" s="20"/>
      <c r="AI65" s="20" t="n">
        <f aca="false">(20-AH65)/20*100</f>
        <v>100</v>
      </c>
      <c r="AJ65" s="56"/>
    </row>
    <row r="66" customFormat="false" ht="15.75" hidden="false" customHeight="false" outlineLevel="0" collapsed="false">
      <c r="A66" s="55" t="s">
        <v>71</v>
      </c>
      <c r="B66" s="20" t="n">
        <v>50</v>
      </c>
      <c r="C66" s="0" t="n">
        <v>250</v>
      </c>
      <c r="D66" s="20" t="n">
        <v>500</v>
      </c>
      <c r="E66" s="56" t="n">
        <v>0.334131780329975</v>
      </c>
      <c r="F66" s="56" t="n">
        <f aca="false">E66*121/10</f>
        <v>4.0429945419927</v>
      </c>
      <c r="G66" s="56" t="n">
        <v>0.148331591033484</v>
      </c>
      <c r="H66" s="56" t="n">
        <v>0.0605219713593044</v>
      </c>
      <c r="I66" s="56" t="n">
        <f aca="false">H66*121/10</f>
        <v>0.732315853447583</v>
      </c>
      <c r="J66" s="56" t="n">
        <v>0.023840422051973</v>
      </c>
      <c r="K66" s="56" t="n">
        <v>0.0386788512231376</v>
      </c>
      <c r="L66" s="56" t="n">
        <v>0.0437907262746341</v>
      </c>
      <c r="M66" s="56" t="n">
        <f aca="false">SQRT(F66^2+I66^2)</f>
        <v>4.1087822254037</v>
      </c>
      <c r="N66" s="5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56"/>
      <c r="R66" s="20"/>
      <c r="T66" s="55" t="s">
        <v>104</v>
      </c>
      <c r="U66" s="20" t="n">
        <v>50</v>
      </c>
      <c r="W66" s="20"/>
      <c r="X66" s="56" t="n">
        <v>0.0701341685394482</v>
      </c>
      <c r="Y66" s="56" t="n">
        <f aca="false">X66*50/10</f>
        <v>0.350670842697241</v>
      </c>
      <c r="Z66" s="56" t="n">
        <v>0.104360021292611</v>
      </c>
      <c r="AA66" s="56" t="n">
        <v>0.0570426973731003</v>
      </c>
      <c r="AB66" s="56" t="n">
        <f aca="false">AA66*50/10</f>
        <v>0.285213486865501</v>
      </c>
      <c r="AC66" s="56" t="n">
        <v>0.0272710127678104</v>
      </c>
      <c r="AD66" s="56" t="n">
        <v>0.0522737153417083</v>
      </c>
      <c r="AE66" s="56" t="n">
        <v>0.0540007587460517</v>
      </c>
      <c r="AF66" s="56" t="n">
        <f aca="false">SQRT(Y66^2+AB66^2)</f>
        <v>0.452014129212761</v>
      </c>
      <c r="AG66" s="56" t="n">
        <f aca="false">SQRT(Z66^2+AC66^2)*50/10</f>
        <v>0.539321846896087</v>
      </c>
      <c r="AH66" s="20" t="n">
        <v>0</v>
      </c>
      <c r="AI66" s="20" t="n">
        <f aca="false">(20-AH66)/20*100</f>
        <v>100</v>
      </c>
      <c r="AJ66" s="56"/>
    </row>
    <row r="67" customFormat="false" ht="15.75" hidden="false" customHeight="false" outlineLevel="0" collapsed="false">
      <c r="A67" s="55" t="s">
        <v>71</v>
      </c>
      <c r="B67" s="20" t="n">
        <v>52</v>
      </c>
      <c r="C67" s="0" t="n">
        <v>250</v>
      </c>
      <c r="D67" s="20" t="n">
        <v>500</v>
      </c>
      <c r="E67" s="56"/>
      <c r="F67" s="56" t="n">
        <f aca="false">E67*121/10</f>
        <v>0</v>
      </c>
      <c r="G67" s="56"/>
      <c r="H67" s="56"/>
      <c r="I67" s="56" t="n">
        <f aca="false">H67*121/10</f>
        <v>0</v>
      </c>
      <c r="J67" s="56"/>
      <c r="K67" s="56"/>
      <c r="L67" s="56"/>
      <c r="M67" s="56" t="n">
        <f aca="false">SQRT(F67^2+I67^2)</f>
        <v>0</v>
      </c>
      <c r="N67" s="56" t="n">
        <f aca="false">SQRT(G67^2+J67^2)*121/10</f>
        <v>0</v>
      </c>
      <c r="O67" s="20"/>
      <c r="P67" s="20" t="n">
        <f aca="false">(20-O67)/20*100</f>
        <v>100</v>
      </c>
      <c r="Q67" s="56"/>
      <c r="R67" s="20"/>
      <c r="T67" s="55" t="s">
        <v>104</v>
      </c>
      <c r="U67" s="20" t="n">
        <v>52</v>
      </c>
      <c r="W67" s="20"/>
      <c r="X67" s="56"/>
      <c r="Y67" s="56" t="n">
        <f aca="false">X67*50/10</f>
        <v>0</v>
      </c>
      <c r="Z67" s="56"/>
      <c r="AA67" s="56"/>
      <c r="AB67" s="56" t="n">
        <f aca="false">AA67*50/10</f>
        <v>0</v>
      </c>
      <c r="AC67" s="56"/>
      <c r="AD67" s="56"/>
      <c r="AE67" s="56"/>
      <c r="AF67" s="56" t="n">
        <f aca="false">SQRT(Y67^2+AB67^2)</f>
        <v>0</v>
      </c>
      <c r="AG67" s="56" t="n">
        <f aca="false">SQRT(Z67^2+AC67^2)*50/10</f>
        <v>0</v>
      </c>
      <c r="AH67" s="20"/>
      <c r="AI67" s="20" t="n">
        <f aca="false">(20-AH67)/20*100</f>
        <v>100</v>
      </c>
      <c r="AJ67" s="56"/>
    </row>
    <row r="68" customFormat="false" ht="15.75" hidden="false" customHeight="false" outlineLevel="0" collapsed="false">
      <c r="A68" s="55" t="s">
        <v>71</v>
      </c>
      <c r="B68" s="20" t="n">
        <v>55</v>
      </c>
      <c r="C68" s="0" t="n">
        <v>250</v>
      </c>
      <c r="D68" s="20" t="n">
        <v>500</v>
      </c>
      <c r="E68" s="56" t="n">
        <v>0.33522491390597</v>
      </c>
      <c r="F68" s="56" t="n">
        <f aca="false">E68*121/10</f>
        <v>4.05622145826223</v>
      </c>
      <c r="G68" s="56" t="n">
        <v>0.183397347348154</v>
      </c>
      <c r="H68" s="56" t="n">
        <v>0.101444925275846</v>
      </c>
      <c r="I68" s="56" t="n">
        <f aca="false">H68*121/10</f>
        <v>1.22748359583773</v>
      </c>
      <c r="J68" s="56" t="n">
        <v>0.0224183317055678</v>
      </c>
      <c r="K68" s="56" t="n">
        <v>0.0237112352715549</v>
      </c>
      <c r="L68" s="56" t="n">
        <v>0.0376725495494841</v>
      </c>
      <c r="M68" s="56" t="n">
        <f aca="false">SQRT(F68^2+I68^2)</f>
        <v>4.23788254869312</v>
      </c>
      <c r="N68" s="56" t="n">
        <f aca="false">SQRT(G68^2+J68^2)*121/10</f>
        <v>2.23562583101628</v>
      </c>
      <c r="O68" s="20" t="n">
        <v>0</v>
      </c>
      <c r="P68" s="20" t="n">
        <f aca="false">(20-O68)/20*100</f>
        <v>100</v>
      </c>
      <c r="Q68" s="56"/>
      <c r="R68" s="20"/>
      <c r="T68" s="55" t="s">
        <v>104</v>
      </c>
      <c r="U68" s="20" t="n">
        <v>55</v>
      </c>
      <c r="W68" s="20"/>
      <c r="X68" s="56" t="n">
        <v>0.0697023063560977</v>
      </c>
      <c r="Y68" s="56" t="n">
        <f aca="false">X68*50/10</f>
        <v>0.348511531780488</v>
      </c>
      <c r="Z68" s="56" t="n">
        <v>0.0385253140784392</v>
      </c>
      <c r="AA68" s="56" t="n">
        <v>0.072122805067449</v>
      </c>
      <c r="AB68" s="56" t="n">
        <f aca="false">AA68*50/10</f>
        <v>0.360614025337245</v>
      </c>
      <c r="AC68" s="56" t="n">
        <v>0.0975832898960216</v>
      </c>
      <c r="AD68" s="56" t="n">
        <v>0.0660892425304163</v>
      </c>
      <c r="AE68" s="56" t="n">
        <v>0.0740012899832295</v>
      </c>
      <c r="AF68" s="56" t="n">
        <f aca="false">SQRT(Y68^2+AB68^2)</f>
        <v>0.501500511519095</v>
      </c>
      <c r="AG68" s="5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56"/>
    </row>
    <row r="69" customFormat="false" ht="15.75" hidden="false" customHeight="false" outlineLevel="0" collapsed="false">
      <c r="A69" s="55" t="s">
        <v>71</v>
      </c>
      <c r="B69" s="20" t="n">
        <v>60</v>
      </c>
      <c r="C69" s="0" t="n">
        <v>250</v>
      </c>
      <c r="D69" s="20" t="n">
        <v>500</v>
      </c>
      <c r="E69" s="56" t="n">
        <v>0.23369687195122</v>
      </c>
      <c r="F69" s="56" t="n">
        <f aca="false">E69*121/10</f>
        <v>2.82773215060977</v>
      </c>
      <c r="G69" s="56" t="n">
        <v>0.122278435504988</v>
      </c>
      <c r="H69" s="56" t="n">
        <v>0.03933654680229</v>
      </c>
      <c r="I69" s="56" t="n">
        <f aca="false">H69*121/10</f>
        <v>0.475972216307709</v>
      </c>
      <c r="J69" s="56" t="n">
        <v>0.0359686592302526</v>
      </c>
      <c r="K69" s="56" t="n">
        <v>0.0206999132155005</v>
      </c>
      <c r="L69" s="56" t="n">
        <v>0.0526483115433533</v>
      </c>
      <c r="M69" s="56" t="n">
        <f aca="false">SQRT(F69^2+I69^2)</f>
        <v>2.8675108833776</v>
      </c>
      <c r="N69" s="5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56"/>
      <c r="R69" s="20"/>
      <c r="T69" s="55" t="s">
        <v>104</v>
      </c>
      <c r="U69" s="20" t="n">
        <v>60</v>
      </c>
      <c r="W69" s="20"/>
      <c r="X69" s="56" t="n">
        <v>0.259113757043255</v>
      </c>
      <c r="Y69" s="56" t="n">
        <f aca="false">X69*50/10</f>
        <v>1.29556878521628</v>
      </c>
      <c r="Z69" s="56" t="n">
        <v>0.832107097774304</v>
      </c>
      <c r="AA69" s="56" t="n">
        <v>0.4421293707235</v>
      </c>
      <c r="AB69" s="56" t="n">
        <f aca="false">AA69*50/10</f>
        <v>2.2106468536175</v>
      </c>
      <c r="AC69" s="56" t="n">
        <v>0.107497219271056</v>
      </c>
      <c r="AD69" s="56" t="n">
        <v>0.288446354525256</v>
      </c>
      <c r="AE69" s="56" t="n">
        <v>0.426529400116618</v>
      </c>
      <c r="AF69" s="56" t="n">
        <f aca="false">SQRT(Y69^2+AB69^2)</f>
        <v>2.56231496671189</v>
      </c>
      <c r="AG69" s="56" t="n">
        <f aca="false">SQRT(Z69^2+AC69^2)*50/10</f>
        <v>4.19510987435783</v>
      </c>
      <c r="AH69" s="20" t="n">
        <v>0</v>
      </c>
      <c r="AI69" s="20" t="n">
        <f aca="false">(20-AH69)/20*100</f>
        <v>100</v>
      </c>
      <c r="AJ69" s="56"/>
    </row>
    <row r="70" customFormat="false" ht="15.75" hidden="false" customHeight="false" outlineLevel="0" collapsed="false">
      <c r="A70" s="55" t="s">
        <v>71</v>
      </c>
      <c r="B70" s="20" t="n">
        <v>65</v>
      </c>
      <c r="C70" s="0" t="n">
        <v>250</v>
      </c>
      <c r="D70" s="20" t="n">
        <v>500</v>
      </c>
      <c r="E70" s="56" t="n">
        <v>0.420250083767235</v>
      </c>
      <c r="F70" s="56" t="n">
        <f aca="false">E70*121/10</f>
        <v>5.08502601358355</v>
      </c>
      <c r="G70" s="56" t="n">
        <v>0.0630582921913722</v>
      </c>
      <c r="H70" s="56" t="n">
        <v>0.0556972901176902</v>
      </c>
      <c r="I70" s="56" t="n">
        <f aca="false">H70*121/10</f>
        <v>0.673937210424051</v>
      </c>
      <c r="J70" s="56" t="n">
        <v>0.0174693210857324</v>
      </c>
      <c r="K70" s="56" t="n">
        <v>0.00806393254184741</v>
      </c>
      <c r="L70" s="56" t="n">
        <v>0.0185772633935466</v>
      </c>
      <c r="M70" s="56" t="n">
        <f aca="false">SQRT(F70^2+I70^2)</f>
        <v>5.1294912927517</v>
      </c>
      <c r="N70" s="56" t="n">
        <f aca="false">SQRT(G70^2+J70^2)*121/10</f>
        <v>0.791743729265617</v>
      </c>
      <c r="O70" s="20" t="n">
        <v>0</v>
      </c>
      <c r="P70" s="20" t="n">
        <f aca="false">(20-O70)/20*100</f>
        <v>100</v>
      </c>
      <c r="Q70" s="56"/>
      <c r="R70" s="20"/>
      <c r="T70" s="55" t="s">
        <v>104</v>
      </c>
      <c r="U70" s="20" t="n">
        <v>65</v>
      </c>
      <c r="W70" s="20"/>
      <c r="X70" s="56" t="n">
        <v>0.0287143192600979</v>
      </c>
      <c r="Y70" s="56" t="n">
        <f aca="false">X70*50/10</f>
        <v>0.14357159630049</v>
      </c>
      <c r="Z70" s="56" t="n">
        <v>0.0352580205419521</v>
      </c>
      <c r="AA70" s="56" t="n">
        <v>0.110975761622401</v>
      </c>
      <c r="AB70" s="56" t="n">
        <f aca="false">AA70*50/10</f>
        <v>0.554878808112004</v>
      </c>
      <c r="AC70" s="56" t="n">
        <v>0.0602859855159676</v>
      </c>
      <c r="AD70" s="56" t="n">
        <v>0.102872021227301</v>
      </c>
      <c r="AE70" s="56" t="n">
        <v>0.0797069615132611</v>
      </c>
      <c r="AF70" s="56" t="n">
        <f aca="false">SQRT(Y70^2+AB70^2)</f>
        <v>0.573152069660461</v>
      </c>
      <c r="AG70" s="5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56"/>
    </row>
    <row r="71" customFormat="false" ht="15.75" hidden="false" customHeight="false" outlineLevel="0" collapsed="false">
      <c r="A71" s="55" t="s">
        <v>71</v>
      </c>
      <c r="B71" s="20" t="n">
        <v>70</v>
      </c>
      <c r="C71" s="0" t="n">
        <v>250</v>
      </c>
      <c r="D71" s="20" t="n">
        <v>500</v>
      </c>
      <c r="E71" s="56" t="n">
        <v>0.844090910122885</v>
      </c>
      <c r="F71" s="56" t="n">
        <f aca="false">E71*121/10</f>
        <v>10.2135000124869</v>
      </c>
      <c r="G71" s="56" t="n">
        <v>0.359368554581568</v>
      </c>
      <c r="H71" s="56" t="n">
        <v>1.68472942974467</v>
      </c>
      <c r="I71" s="56" t="n">
        <f aca="false">H71*121/10</f>
        <v>20.3852260999105</v>
      </c>
      <c r="J71" s="56" t="n">
        <v>0.0952723411846764</v>
      </c>
      <c r="K71" s="56" t="n">
        <v>0.734917882940401</v>
      </c>
      <c r="L71" s="56" t="n">
        <v>0.29028656085047</v>
      </c>
      <c r="M71" s="56" t="n">
        <f aca="false">SQRT(F71^2+I71^2)</f>
        <v>22.8007242351979</v>
      </c>
      <c r="N71" s="56" t="n">
        <f aca="false">SQRT(G71^2+J71^2)*121/10</f>
        <v>4.49857394082143</v>
      </c>
      <c r="O71" s="20" t="n">
        <v>0</v>
      </c>
      <c r="P71" s="20" t="n">
        <f aca="false">(20-O71)/20*100</f>
        <v>100</v>
      </c>
      <c r="Q71" s="56"/>
      <c r="R71" s="20"/>
      <c r="T71" s="55" t="s">
        <v>104</v>
      </c>
      <c r="U71" s="20" t="n">
        <v>70</v>
      </c>
      <c r="W71" s="20"/>
      <c r="X71" s="56" t="n">
        <v>0.134460181711998</v>
      </c>
      <c r="Y71" s="56" t="n">
        <f aca="false">X71*50/10</f>
        <v>0.67230090855999</v>
      </c>
      <c r="Z71" s="56" t="n">
        <v>0.0484333211337854</v>
      </c>
      <c r="AA71" s="56" t="n">
        <v>0.0256662682202503</v>
      </c>
      <c r="AB71" s="56" t="n">
        <f aca="false">AA71*50/10</f>
        <v>0.128331341101251</v>
      </c>
      <c r="AC71" s="56" t="n">
        <v>0.0149073884766407</v>
      </c>
      <c r="AD71" s="56" t="n">
        <v>0.0174074201272452</v>
      </c>
      <c r="AE71" s="56" t="n">
        <v>0.035916131766555</v>
      </c>
      <c r="AF71" s="56" t="n">
        <f aca="false">SQRT(Y71^2+AB71^2)</f>
        <v>0.68443951139559</v>
      </c>
      <c r="AG71" s="5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56"/>
    </row>
    <row r="72" customFormat="false" ht="15.75" hidden="false" customHeight="false" outlineLevel="0" collapsed="false">
      <c r="A72" s="55" t="s">
        <v>71</v>
      </c>
      <c r="B72" s="20" t="n">
        <v>75</v>
      </c>
      <c r="C72" s="0" t="n">
        <v>250</v>
      </c>
      <c r="D72" s="20" t="n">
        <v>500</v>
      </c>
      <c r="E72" s="56" t="n">
        <v>2.06834011207533</v>
      </c>
      <c r="F72" s="56" t="n">
        <f aca="false">E72*121/10</f>
        <v>25.0269153561115</v>
      </c>
      <c r="G72" s="56" t="n">
        <v>0.0923594565759743</v>
      </c>
      <c r="H72" s="56" t="n">
        <v>1.78898113205282</v>
      </c>
      <c r="I72" s="56" t="n">
        <f aca="false">H72*121/10</f>
        <v>21.6466716978391</v>
      </c>
      <c r="J72" s="56" t="n">
        <v>0.10030403875174</v>
      </c>
      <c r="K72" s="56" t="n">
        <v>2.14428347794483</v>
      </c>
      <c r="L72" s="56" t="n">
        <v>0.145804825441608</v>
      </c>
      <c r="M72" s="56" t="n">
        <f aca="false">SQRT(F72^2+I72^2)</f>
        <v>33.089649255258</v>
      </c>
      <c r="N72" s="5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56"/>
      <c r="R72" s="20"/>
      <c r="T72" s="55" t="s">
        <v>104</v>
      </c>
      <c r="U72" s="20" t="n">
        <v>75</v>
      </c>
      <c r="W72" s="20"/>
      <c r="X72" s="56" t="n">
        <v>3.7908617114976</v>
      </c>
      <c r="Y72" s="56" t="n">
        <f aca="false">X72*50/10</f>
        <v>18.954308557488</v>
      </c>
      <c r="Z72" s="56" t="n">
        <v>0.593775941957218</v>
      </c>
      <c r="AA72" s="56" t="n">
        <v>0.296291916713999</v>
      </c>
      <c r="AB72" s="56" t="n">
        <f aca="false">AA72*50/10</f>
        <v>1.48145958356999</v>
      </c>
      <c r="AC72" s="56" t="n">
        <v>0.295435482763755</v>
      </c>
      <c r="AD72" s="56" t="n">
        <v>1.34339342900195</v>
      </c>
      <c r="AE72" s="56" t="n">
        <v>0.461307808813635</v>
      </c>
      <c r="AF72" s="56" t="n">
        <f aca="false">SQRT(Y72^2+AB72^2)</f>
        <v>19.0121154896086</v>
      </c>
      <c r="AG72" s="5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56"/>
    </row>
    <row r="73" customFormat="false" ht="15.75" hidden="false" customHeight="false" outlineLevel="0" collapsed="false">
      <c r="A73" s="55" t="s">
        <v>71</v>
      </c>
      <c r="B73" s="20" t="n">
        <v>80</v>
      </c>
      <c r="C73" s="0" t="n">
        <v>250</v>
      </c>
      <c r="D73" s="20" t="n">
        <v>500</v>
      </c>
      <c r="E73" s="56" t="n">
        <v>2.6976777200854</v>
      </c>
      <c r="F73" s="56" t="n">
        <f aca="false">E73*121/10</f>
        <v>32.6419004130334</v>
      </c>
      <c r="G73" s="56" t="n">
        <v>0.287272005750045</v>
      </c>
      <c r="H73" s="56" t="n">
        <v>2.33116922509177</v>
      </c>
      <c r="I73" s="56" t="n">
        <f aca="false">H73*121/10</f>
        <v>28.2071476236104</v>
      </c>
      <c r="J73" s="56" t="n">
        <v>0.104879125238726</v>
      </c>
      <c r="K73" s="56" t="n">
        <v>3.16263315093929</v>
      </c>
      <c r="L73" s="56" t="n">
        <v>0.429355810131979</v>
      </c>
      <c r="M73" s="56" t="n">
        <f aca="false">SQRT(F73^2+I73^2)</f>
        <v>43.1408952113252</v>
      </c>
      <c r="N73" s="5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56"/>
      <c r="R73" s="20"/>
      <c r="T73" s="55" t="s">
        <v>104</v>
      </c>
      <c r="U73" s="20" t="n">
        <v>80</v>
      </c>
      <c r="W73" s="20"/>
      <c r="X73" s="56" t="n">
        <v>1.1298121736666</v>
      </c>
      <c r="Y73" s="56" t="n">
        <f aca="false">X73*50/10</f>
        <v>5.64906086833302</v>
      </c>
      <c r="Z73" s="56" t="n">
        <v>1.30351518241344</v>
      </c>
      <c r="AA73" s="56" t="n">
        <v>0.6322614667556</v>
      </c>
      <c r="AB73" s="56" t="n">
        <f aca="false">AA73*50/10</f>
        <v>3.161307333778</v>
      </c>
      <c r="AC73" s="56" t="n">
        <v>0.72757822837315</v>
      </c>
      <c r="AD73" s="56" t="n">
        <v>0.384829433373373</v>
      </c>
      <c r="AE73" s="56" t="n">
        <v>0.71858348676631</v>
      </c>
      <c r="AF73" s="56" t="n">
        <f aca="false">SQRT(Y73^2+AB73^2)</f>
        <v>6.47346528165016</v>
      </c>
      <c r="AG73" s="56" t="n">
        <f aca="false">SQRT(Z73^2+AC73^2)*50/10</f>
        <v>7.46411734430965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3" t="s">
        <v>102</v>
      </c>
      <c r="C79" s="0" t="s">
        <v>19</v>
      </c>
      <c r="D79" s="54"/>
      <c r="E79" s="53"/>
      <c r="F79" s="53"/>
      <c r="G79" s="53"/>
      <c r="H79" s="53"/>
      <c r="I79" s="53"/>
      <c r="J79" s="53"/>
      <c r="K79" s="53"/>
      <c r="L79" s="53"/>
      <c r="M79" s="26"/>
      <c r="N79" s="26"/>
      <c r="O79" s="53"/>
      <c r="P79" s="53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4" t="n">
        <v>70</v>
      </c>
      <c r="C81" s="0" t="n">
        <v>250</v>
      </c>
      <c r="D81" s="54" t="n">
        <v>500</v>
      </c>
      <c r="E81" s="53"/>
      <c r="F81" s="53" t="n">
        <f aca="false">E81*121/10</f>
        <v>0</v>
      </c>
      <c r="G81" s="53"/>
      <c r="H81" s="53"/>
      <c r="I81" s="53" t="n">
        <f aca="false">H81*121/10</f>
        <v>0</v>
      </c>
      <c r="J81" s="53"/>
      <c r="K81" s="53"/>
      <c r="L81" s="53"/>
      <c r="M81" s="26" t="n">
        <f aca="false">SQRT(F81^2+I81^2)</f>
        <v>0</v>
      </c>
      <c r="N81" s="26" t="n">
        <f aca="false">SQRT(G81^2+J81^2)*121/10</f>
        <v>0</v>
      </c>
      <c r="O81" s="54"/>
      <c r="P81" s="54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4" t="n">
        <v>67</v>
      </c>
      <c r="C82" s="0" t="n">
        <v>250</v>
      </c>
      <c r="D82" s="54" t="n">
        <v>500</v>
      </c>
      <c r="E82" s="53"/>
      <c r="F82" s="53" t="n">
        <f aca="false">E82*121/10</f>
        <v>0</v>
      </c>
      <c r="G82" s="53"/>
      <c r="H82" s="53"/>
      <c r="I82" s="53" t="n">
        <f aca="false">H82*121/10</f>
        <v>0</v>
      </c>
      <c r="J82" s="53"/>
      <c r="K82" s="53"/>
      <c r="L82" s="53"/>
      <c r="M82" s="26" t="n">
        <f aca="false">SQRT(F82^2+I82^2)</f>
        <v>0</v>
      </c>
      <c r="N82" s="26" t="n">
        <f aca="false">SQRT(G82^2+J82^2)*121/10</f>
        <v>0</v>
      </c>
      <c r="O82" s="54"/>
      <c r="P82" s="54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4" t="n">
        <v>64</v>
      </c>
      <c r="C83" s="0" t="n">
        <v>250</v>
      </c>
      <c r="D83" s="54" t="n">
        <v>500</v>
      </c>
      <c r="E83" s="53"/>
      <c r="F83" s="53" t="n">
        <f aca="false">E83*121/10</f>
        <v>0</v>
      </c>
      <c r="G83" s="53"/>
      <c r="H83" s="53"/>
      <c r="I83" s="53" t="n">
        <f aca="false">H83*121/10</f>
        <v>0</v>
      </c>
      <c r="J83" s="53"/>
      <c r="K83" s="53"/>
      <c r="L83" s="53"/>
      <c r="M83" s="26" t="n">
        <f aca="false">SQRT(F83^2+I83^2)</f>
        <v>0</v>
      </c>
      <c r="N83" s="26" t="n">
        <f aca="false">SQRT(G83^2+J83^2)*121/10</f>
        <v>0</v>
      </c>
      <c r="O83" s="54"/>
      <c r="P83" s="54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4" t="n">
        <v>61</v>
      </c>
      <c r="C84" s="0" t="n">
        <v>250</v>
      </c>
      <c r="D84" s="54" t="n">
        <v>500</v>
      </c>
      <c r="E84" s="53"/>
      <c r="F84" s="53" t="n">
        <f aca="false">E84*121/10</f>
        <v>0</v>
      </c>
      <c r="G84" s="53"/>
      <c r="H84" s="53"/>
      <c r="I84" s="53" t="n">
        <f aca="false">H84*121/10</f>
        <v>0</v>
      </c>
      <c r="J84" s="53"/>
      <c r="K84" s="53"/>
      <c r="L84" s="53"/>
      <c r="M84" s="26" t="n">
        <f aca="false">SQRT(F84^2+I84^2)</f>
        <v>0</v>
      </c>
      <c r="N84" s="26" t="n">
        <f aca="false">SQRT(G84^2+J84^2)*121/10</f>
        <v>0</v>
      </c>
      <c r="O84" s="54"/>
      <c r="P84" s="54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4" t="n">
        <v>58</v>
      </c>
      <c r="C85" s="0" t="n">
        <v>250</v>
      </c>
      <c r="D85" s="54" t="n">
        <v>500</v>
      </c>
      <c r="E85" s="53"/>
      <c r="F85" s="53" t="n">
        <f aca="false">E85*121/10</f>
        <v>0</v>
      </c>
      <c r="G85" s="53"/>
      <c r="H85" s="53"/>
      <c r="I85" s="53" t="n">
        <f aca="false">H85*121/10</f>
        <v>0</v>
      </c>
      <c r="J85" s="53"/>
      <c r="K85" s="53"/>
      <c r="L85" s="53"/>
      <c r="M85" s="26" t="n">
        <f aca="false">SQRT(F85^2+I85^2)</f>
        <v>0</v>
      </c>
      <c r="N85" s="26" t="n">
        <f aca="false">SQRT(G85^2+J85^2)*121/10</f>
        <v>0</v>
      </c>
      <c r="O85" s="54"/>
      <c r="P85" s="54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4" t="n">
        <v>55</v>
      </c>
      <c r="C86" s="0" t="n">
        <v>250</v>
      </c>
      <c r="D86" s="54" t="n">
        <v>500</v>
      </c>
      <c r="E86" s="53"/>
      <c r="F86" s="53" t="n">
        <f aca="false">E86*121/10</f>
        <v>0</v>
      </c>
      <c r="G86" s="53"/>
      <c r="H86" s="53"/>
      <c r="I86" s="53" t="n">
        <f aca="false">H86*121/10</f>
        <v>0</v>
      </c>
      <c r="J86" s="53"/>
      <c r="K86" s="53"/>
      <c r="L86" s="53"/>
      <c r="M86" s="26" t="n">
        <f aca="false">SQRT(F86^2+I86^2)</f>
        <v>0</v>
      </c>
      <c r="N86" s="26" t="n">
        <f aca="false">SQRT(G86^2+J86^2)*121/10</f>
        <v>0</v>
      </c>
      <c r="O86" s="54"/>
      <c r="P86" s="54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4" t="n">
        <v>52</v>
      </c>
      <c r="C87" s="0" t="n">
        <v>250</v>
      </c>
      <c r="D87" s="54" t="n">
        <v>500</v>
      </c>
      <c r="E87" s="53"/>
      <c r="F87" s="53" t="n">
        <f aca="false">E87*121/10</f>
        <v>0</v>
      </c>
      <c r="G87" s="53"/>
      <c r="H87" s="53"/>
      <c r="I87" s="53" t="n">
        <f aca="false">H87*121/10</f>
        <v>0</v>
      </c>
      <c r="J87" s="53"/>
      <c r="K87" s="53"/>
      <c r="L87" s="53"/>
      <c r="M87" s="26" t="n">
        <f aca="false">SQRT(F87^2+I87^2)</f>
        <v>0</v>
      </c>
      <c r="N87" s="26" t="n">
        <f aca="false">SQRT(G87^2+J87^2)*121/10</f>
        <v>0</v>
      </c>
      <c r="O87" s="54"/>
      <c r="P87" s="54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4" t="n">
        <v>49</v>
      </c>
      <c r="C88" s="0" t="n">
        <v>250</v>
      </c>
      <c r="D88" s="54" t="n">
        <v>500</v>
      </c>
      <c r="E88" s="53"/>
      <c r="F88" s="53" t="n">
        <f aca="false">E88*121/10</f>
        <v>0</v>
      </c>
      <c r="G88" s="53"/>
      <c r="H88" s="53"/>
      <c r="I88" s="53" t="n">
        <f aca="false">H88*121/10</f>
        <v>0</v>
      </c>
      <c r="J88" s="53"/>
      <c r="K88" s="53"/>
      <c r="L88" s="53"/>
      <c r="M88" s="26" t="n">
        <f aca="false">SQRT(F88^2+I88^2)</f>
        <v>0</v>
      </c>
      <c r="N88" s="26" t="n">
        <f aca="false">SQRT(G88^2+J88^2)*121/10</f>
        <v>0</v>
      </c>
      <c r="O88" s="54"/>
      <c r="P88" s="54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4" t="n">
        <v>46</v>
      </c>
      <c r="C89" s="0" t="n">
        <v>250</v>
      </c>
      <c r="D89" s="54" t="n">
        <v>500</v>
      </c>
      <c r="E89" s="53" t="n">
        <v>0.0351085764425022</v>
      </c>
      <c r="F89" s="53" t="n">
        <f aca="false">E89*121/10</f>
        <v>0.424813774954277</v>
      </c>
      <c r="G89" s="53" t="n">
        <v>0.0317635420363925</v>
      </c>
      <c r="H89" s="53" t="n">
        <v>0.0811365526720202</v>
      </c>
      <c r="I89" s="53" t="n">
        <f aca="false">H89*121/10</f>
        <v>0.981752287331445</v>
      </c>
      <c r="J89" s="53" t="n">
        <v>0.0534028308962327</v>
      </c>
      <c r="K89" s="53" t="n">
        <v>0.134789146805239</v>
      </c>
      <c r="L89" s="53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4" t="n">
        <v>0</v>
      </c>
      <c r="P89" s="54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4" t="n">
        <v>43</v>
      </c>
      <c r="C90" s="0" t="n">
        <v>250</v>
      </c>
      <c r="D90" s="54" t="n">
        <v>500</v>
      </c>
      <c r="E90" s="53" t="n">
        <v>0.187961234704954</v>
      </c>
      <c r="F90" s="53" t="n">
        <f aca="false">E90*121/10</f>
        <v>2.27433093992995</v>
      </c>
      <c r="G90" s="53" t="n">
        <v>0.108486932579592</v>
      </c>
      <c r="H90" s="53" t="n">
        <v>0.0554751939760603</v>
      </c>
      <c r="I90" s="53" t="n">
        <f aca="false">H90*121/10</f>
        <v>0.67124984711033</v>
      </c>
      <c r="J90" s="53" t="n">
        <v>0.0411741825505977</v>
      </c>
      <c r="K90" s="53" t="n">
        <v>0.0690978753932147</v>
      </c>
      <c r="L90" s="53" t="n">
        <v>0.0857021221930287</v>
      </c>
      <c r="M90" s="26" t="n">
        <f aca="false">SQRT(F90^2+I90^2)</f>
        <v>2.37131979740572</v>
      </c>
      <c r="N90" s="26" t="n">
        <f aca="false">SQRT(G90^2+J90^2)*121/10</f>
        <v>1.40405512869227</v>
      </c>
      <c r="O90" s="54" t="n">
        <v>0</v>
      </c>
      <c r="P90" s="54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4" t="n">
        <v>40</v>
      </c>
      <c r="C91" s="0" t="n">
        <v>250</v>
      </c>
      <c r="D91" s="54" t="n">
        <v>500</v>
      </c>
      <c r="E91" s="53" t="n">
        <v>0.0113373204759455</v>
      </c>
      <c r="F91" s="53" t="n">
        <f aca="false">E91*121/10</f>
        <v>0.13718157775894</v>
      </c>
      <c r="G91" s="53" t="n">
        <v>0.00962105119997665</v>
      </c>
      <c r="H91" s="53" t="n">
        <v>0.02403935762628</v>
      </c>
      <c r="I91" s="53" t="n">
        <f aca="false">H91*121/10</f>
        <v>0.290876227277988</v>
      </c>
      <c r="J91" s="53" t="n">
        <v>0.00605626364054354</v>
      </c>
      <c r="K91" s="53" t="n">
        <v>0</v>
      </c>
      <c r="L91" s="53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4" t="n">
        <v>0</v>
      </c>
      <c r="P91" s="54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4" t="n">
        <v>37</v>
      </c>
      <c r="C92" s="0" t="n">
        <v>250</v>
      </c>
      <c r="D92" s="54" t="n">
        <v>500</v>
      </c>
      <c r="E92" s="0" t="n">
        <v>0.148966301403006</v>
      </c>
      <c r="F92" s="53" t="n">
        <f aca="false">E92*121/10</f>
        <v>1.80249224697638</v>
      </c>
      <c r="G92" s="53" t="n">
        <v>0.0485</v>
      </c>
      <c r="H92" s="0" t="n">
        <v>0.0749390864798144</v>
      </c>
      <c r="I92" s="53" t="n">
        <f aca="false">H92*121/10</f>
        <v>0.906762946405755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2.01772082840625</v>
      </c>
      <c r="N92" s="26" t="n">
        <f aca="false">SQRT(G92^2+J92^2)*121/10</f>
        <v>0.825401226425569</v>
      </c>
      <c r="O92" s="54" t="n">
        <v>0</v>
      </c>
      <c r="P92" s="54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4" t="n">
        <v>34</v>
      </c>
      <c r="C93" s="0" t="n">
        <v>250</v>
      </c>
      <c r="D93" s="54" t="n">
        <v>500</v>
      </c>
      <c r="E93" s="0" t="n">
        <v>0.153937804748506</v>
      </c>
      <c r="F93" s="53" t="n">
        <f aca="false">E93*121/10</f>
        <v>1.86264743745692</v>
      </c>
      <c r="G93" s="0" t="n">
        <v>0.104813007970666</v>
      </c>
      <c r="H93" s="0" t="n">
        <v>0.099200743852705</v>
      </c>
      <c r="I93" s="53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4" t="n">
        <v>0</v>
      </c>
      <c r="P93" s="54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4" t="n">
        <v>31</v>
      </c>
      <c r="C94" s="0" t="n">
        <v>250</v>
      </c>
      <c r="D94" s="54" t="n">
        <v>500</v>
      </c>
      <c r="E94" s="0" t="n">
        <v>0.26225031767124</v>
      </c>
      <c r="F94" s="53" t="n">
        <f aca="false">E94*121/10</f>
        <v>3.173228843822</v>
      </c>
      <c r="G94" s="0" t="n">
        <v>0.110080297514355</v>
      </c>
      <c r="H94" s="0" t="n">
        <v>0.13371994355166</v>
      </c>
      <c r="I94" s="53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4" t="n">
        <v>2</v>
      </c>
      <c r="P94" s="54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4" t="n">
        <v>28</v>
      </c>
      <c r="C95" s="0" t="n">
        <v>250</v>
      </c>
      <c r="D95" s="54" t="n">
        <v>500</v>
      </c>
      <c r="E95" s="0" t="n">
        <v>0.339388038384499</v>
      </c>
      <c r="F95" s="53" t="n">
        <f aca="false">E95*121/10</f>
        <v>4.10659526445244</v>
      </c>
      <c r="G95" s="0" t="n">
        <v>0.230314211136465</v>
      </c>
      <c r="H95" s="0" t="n">
        <v>0.175304941089176</v>
      </c>
      <c r="I95" s="53" t="n">
        <f aca="false">H95*121/10</f>
        <v>2.12118978717902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4" t="n">
        <v>4</v>
      </c>
      <c r="P95" s="54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3" t="n">
        <f aca="false">E96*121/10</f>
        <v>3.23338651389742</v>
      </c>
      <c r="G96" s="0" t="n">
        <v>0.179644458066816</v>
      </c>
      <c r="H96" s="0" t="n">
        <v>0.114137059439759</v>
      </c>
      <c r="I96" s="53" t="n">
        <f aca="false">H96*121/10</f>
        <v>1.38105841922109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4" t="n">
        <v>6</v>
      </c>
      <c r="P96" s="54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3" t="n">
        <f aca="false">E97*121/10</f>
        <v>0.912483110248172</v>
      </c>
      <c r="G97" s="0" t="n">
        <v>0.062308153401169</v>
      </c>
      <c r="H97" s="0" t="n">
        <v>0.134132852111751</v>
      </c>
      <c r="I97" s="53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4" t="n">
        <v>7</v>
      </c>
      <c r="P97" s="54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3" t="n">
        <f aca="false">E98*121/10</f>
        <v>2.55955554072637</v>
      </c>
      <c r="G98" s="0" t="n">
        <v>0.127568224811938</v>
      </c>
      <c r="H98" s="0" t="n">
        <v>0.120765688811817</v>
      </c>
      <c r="I98" s="53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4" t="n">
        <v>15</v>
      </c>
      <c r="P98" s="54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3" t="n">
        <f aca="false">E99*121/10</f>
        <v>1.87308144599998</v>
      </c>
      <c r="G99" s="0" t="n">
        <v>0.12503130598107</v>
      </c>
      <c r="H99" s="0" t="n">
        <v>0.104215781839947</v>
      </c>
      <c r="I99" s="53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4" t="n">
        <v>18</v>
      </c>
      <c r="P99" s="54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3" t="s">
        <v>102</v>
      </c>
      <c r="C105" s="0" t="s">
        <v>19</v>
      </c>
      <c r="D105" s="54"/>
      <c r="E105" s="53"/>
      <c r="F105" s="53"/>
      <c r="G105" s="53"/>
      <c r="H105" s="53"/>
      <c r="I105" s="53"/>
      <c r="J105" s="53"/>
      <c r="K105" s="53"/>
      <c r="L105" s="53"/>
      <c r="M105" s="26"/>
      <c r="N105" s="26"/>
      <c r="O105" s="53"/>
      <c r="P105" s="53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4" t="n">
        <v>0</v>
      </c>
      <c r="C107" s="0" t="n">
        <v>250</v>
      </c>
      <c r="D107" s="54" t="n">
        <v>500</v>
      </c>
      <c r="E107" s="53" t="n">
        <v>0.351897441375085</v>
      </c>
      <c r="F107" s="53" t="n">
        <f aca="false">E107*121/10</f>
        <v>4.25795904063853</v>
      </c>
      <c r="G107" s="53" t="n">
        <v>0.146323884793648</v>
      </c>
      <c r="H107" s="53" t="n">
        <v>0.0622703768937555</v>
      </c>
      <c r="I107" s="53" t="n">
        <f aca="false">H107*121/10</f>
        <v>0.753471560414442</v>
      </c>
      <c r="J107" s="53" t="n">
        <v>0.0736835974840447</v>
      </c>
      <c r="K107" s="53" t="n">
        <v>0.0508466730667459</v>
      </c>
      <c r="L107" s="53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4" t="n">
        <v>0</v>
      </c>
      <c r="P107" s="54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4" t="n">
        <v>5</v>
      </c>
      <c r="C108" s="0" t="n">
        <v>250</v>
      </c>
      <c r="D108" s="54" t="n">
        <v>500</v>
      </c>
      <c r="E108" s="53" t="n">
        <v>0.20748712442267</v>
      </c>
      <c r="F108" s="53" t="n">
        <f aca="false">E108*121/10</f>
        <v>2.5105942055143</v>
      </c>
      <c r="G108" s="53" t="n">
        <v>0.0940852832955224</v>
      </c>
      <c r="H108" s="53" t="n">
        <v>0.0614209852274701</v>
      </c>
      <c r="I108" s="53" t="n">
        <f aca="false">H108*121/10</f>
        <v>0.743193921252389</v>
      </c>
      <c r="J108" s="53" t="n">
        <v>0.0435269970461527</v>
      </c>
      <c r="K108" s="53" t="n">
        <v>0.0921522873623101</v>
      </c>
      <c r="L108" s="53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4" t="n">
        <v>0</v>
      </c>
      <c r="P108" s="54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4" t="n">
        <v>8</v>
      </c>
      <c r="C109" s="0" t="n">
        <v>250</v>
      </c>
      <c r="D109" s="54" t="n">
        <v>500</v>
      </c>
      <c r="E109" s="53" t="n">
        <v>0.16341057173134</v>
      </c>
      <c r="F109" s="53" t="n">
        <f aca="false">E109*121/10</f>
        <v>1.97726791794921</v>
      </c>
      <c r="G109" s="53" t="n">
        <v>0.0902972673885881</v>
      </c>
      <c r="H109" s="53" t="n">
        <v>0.0904063189237306</v>
      </c>
      <c r="I109" s="53" t="n">
        <f aca="false">H109*121/10</f>
        <v>1.09391645897714</v>
      </c>
      <c r="J109" s="53" t="n">
        <v>0.095044879522784</v>
      </c>
      <c r="K109" s="53" t="n">
        <v>0.062146341136793</v>
      </c>
      <c r="L109" s="53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4" t="n">
        <v>0</v>
      </c>
      <c r="P109" s="54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4" t="n">
        <v>17</v>
      </c>
      <c r="C110" s="0" t="n">
        <v>250</v>
      </c>
      <c r="D110" s="54" t="n">
        <v>500</v>
      </c>
      <c r="E110" s="53" t="n">
        <v>0.366660387990034</v>
      </c>
      <c r="F110" s="53" t="n">
        <f aca="false">E110*121/10</f>
        <v>4.43659069467942</v>
      </c>
      <c r="G110" s="53" t="n">
        <v>0.151190538882396</v>
      </c>
      <c r="H110" s="53" t="n">
        <v>0.37344122066295</v>
      </c>
      <c r="I110" s="53" t="n">
        <f aca="false">H110*121/10</f>
        <v>4.5186387700217</v>
      </c>
      <c r="J110" s="53" t="n">
        <v>0.15324010480453</v>
      </c>
      <c r="K110" s="53" t="n">
        <v>0.284195491924927</v>
      </c>
      <c r="L110" s="53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4" t="n">
        <v>0</v>
      </c>
      <c r="P110" s="54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4" t="n">
        <v>37</v>
      </c>
      <c r="C111" s="0" t="n">
        <v>350</v>
      </c>
      <c r="D111" s="54" t="n">
        <v>500</v>
      </c>
      <c r="E111" s="53" t="n">
        <v>0.23344507318063</v>
      </c>
      <c r="F111" s="53" t="n">
        <f aca="false">E111*121/10</f>
        <v>2.82468538548563</v>
      </c>
      <c r="G111" s="53" t="n">
        <v>0.167191408484849</v>
      </c>
      <c r="H111" s="53" t="n">
        <v>0.195546496467765</v>
      </c>
      <c r="I111" s="53" t="n">
        <f aca="false">H111*121/10</f>
        <v>2.36611260725996</v>
      </c>
      <c r="J111" s="53" t="n">
        <v>0.0490316807053671</v>
      </c>
      <c r="K111" s="53" t="n">
        <v>0.331897401379729</v>
      </c>
      <c r="L111" s="53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2.10821702542616</v>
      </c>
      <c r="O111" s="54" t="n">
        <v>0</v>
      </c>
      <c r="P111" s="54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4" t="n">
        <v>43</v>
      </c>
      <c r="C112" s="0" t="n">
        <v>350</v>
      </c>
      <c r="D112" s="54" t="n">
        <v>500</v>
      </c>
      <c r="E112" s="53" t="n">
        <v>0.597431879907841</v>
      </c>
      <c r="F112" s="53" t="n">
        <f aca="false">E112*121/10</f>
        <v>7.22892574688488</v>
      </c>
      <c r="G112" s="53" t="n">
        <v>0.183777208482871</v>
      </c>
      <c r="H112" s="53" t="n">
        <v>0.745903529811124</v>
      </c>
      <c r="I112" s="53" t="n">
        <f aca="false">H112*121/10</f>
        <v>9.02543271071461</v>
      </c>
      <c r="J112" s="53" t="n">
        <v>0.137556197578029</v>
      </c>
      <c r="K112" s="53" t="n">
        <v>0.521885154479343</v>
      </c>
      <c r="L112" s="53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4" t="n">
        <v>16</v>
      </c>
      <c r="P112" s="54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4" t="n">
        <v>45</v>
      </c>
      <c r="C113" s="0" t="n">
        <v>350</v>
      </c>
      <c r="D113" s="54" t="n">
        <v>500</v>
      </c>
      <c r="E113" s="53" t="n">
        <v>4.64055018853166</v>
      </c>
      <c r="F113" s="53" t="n">
        <f aca="false">E113*121/10</f>
        <v>56.150657281233</v>
      </c>
      <c r="G113" s="53" t="n">
        <v>0.943092507072518</v>
      </c>
      <c r="H113" s="53" t="n">
        <v>1.91700087105473</v>
      </c>
      <c r="I113" s="53" t="n">
        <f aca="false">H113*121/10</f>
        <v>23.1957105397623</v>
      </c>
      <c r="J113" s="53" t="n">
        <v>0.534164755510694</v>
      </c>
      <c r="K113" s="53" t="n">
        <v>1.3249520973064</v>
      </c>
      <c r="L113" s="53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4" t="n">
        <v>21</v>
      </c>
      <c r="P113" s="54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4" t="n">
        <v>50</v>
      </c>
      <c r="C114" s="0" t="n">
        <v>350</v>
      </c>
      <c r="D114" s="54" t="n">
        <v>500</v>
      </c>
      <c r="F114" s="53" t="n">
        <f aca="false">E114*121/10</f>
        <v>0</v>
      </c>
      <c r="I114" s="53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4" t="n">
        <v>50</v>
      </c>
      <c r="P114" s="54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2.6744186046512"/>
    <col collapsed="false" hidden="false" max="4" min="2" style="0" width="5.78604651162791"/>
    <col collapsed="false" hidden="false" max="14" min="5" style="0" width="8.24651162790698"/>
    <col collapsed="false" hidden="false" max="15" min="15" style="0" width="4.55348837209302"/>
    <col collapsed="false" hidden="false" max="17" min="16" style="0" width="6.15348837209302"/>
    <col collapsed="false" hidden="false" max="1025" min="18" style="0" width="10.8279069767442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37" t="n">
        <v>1</v>
      </c>
      <c r="C7" s="37" t="n">
        <v>250</v>
      </c>
      <c r="D7" s="37" t="n">
        <v>800</v>
      </c>
      <c r="E7" s="26" t="n">
        <v>0.0608691891721694</v>
      </c>
      <c r="F7" s="26" t="n">
        <f aca="false">E7*121/10</f>
        <v>0.736517188983249</v>
      </c>
      <c r="G7" s="26" t="n">
        <v>0.0342637632875886</v>
      </c>
      <c r="H7" s="26" t="n">
        <v>0.153479317174544</v>
      </c>
      <c r="I7" s="26" t="n">
        <f aca="false">H7*121/10</f>
        <v>1.85709973781199</v>
      </c>
      <c r="J7" s="26" t="n">
        <v>0.0872033082398269</v>
      </c>
      <c r="K7" s="38" t="n">
        <v>0.0508778491780109</v>
      </c>
      <c r="L7" s="38" t="n">
        <v>0.0276771336200383</v>
      </c>
      <c r="M7" s="38" t="n">
        <f aca="false">SQRT(F7^2+I7^2)</f>
        <v>1.9978180612481</v>
      </c>
      <c r="N7" s="38" t="n">
        <f aca="false">SQRT(G7^2+J7^2)*121/10</f>
        <v>1.13368815369166</v>
      </c>
      <c r="O7" s="39" t="n">
        <v>2</v>
      </c>
      <c r="P7" s="7" t="n">
        <f aca="false">(20-O7)/20*100</f>
        <v>90</v>
      </c>
      <c r="T7" s="0" t="s">
        <v>37</v>
      </c>
      <c r="U7" s="37" t="n">
        <v>1</v>
      </c>
      <c r="V7" s="37" t="n">
        <v>350</v>
      </c>
      <c r="W7" s="37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40" t="n">
        <v>0.143778467465447</v>
      </c>
      <c r="AE7" s="38" t="n">
        <v>0.0905632033961597</v>
      </c>
      <c r="AF7" s="41" t="n">
        <f aca="false">SQRT(Y7^2+AB7^2)</f>
        <v>3.07501987744696</v>
      </c>
      <c r="AG7" s="42" t="n">
        <f aca="false">SQRT(Z7^2+AC7^2)*56/10</f>
        <v>2.18443937234371</v>
      </c>
      <c r="AH7" s="43" t="n">
        <v>0</v>
      </c>
      <c r="AI7" s="44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37" t="n">
        <v>2</v>
      </c>
      <c r="C8" s="37" t="n">
        <v>350</v>
      </c>
      <c r="D8" s="37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8" t="n">
        <v>0.0910514310526497</v>
      </c>
      <c r="L8" s="38" t="n">
        <v>0.843039016991993</v>
      </c>
      <c r="M8" s="38" t="n">
        <f aca="false">SQRT(F8^2+I8^2)</f>
        <v>12.5639256195414</v>
      </c>
      <c r="N8" s="38" t="n">
        <f aca="false">SQRT(G8^2+J8^2)*121/10</f>
        <v>7.97509485964548</v>
      </c>
      <c r="O8" s="39" t="n">
        <v>1</v>
      </c>
      <c r="P8" s="7" t="n">
        <f aca="false">(20-O8)/20*100</f>
        <v>95</v>
      </c>
      <c r="T8" s="0" t="s">
        <v>39</v>
      </c>
      <c r="U8" s="37" t="n">
        <v>2</v>
      </c>
      <c r="V8" s="37" t="n">
        <v>350</v>
      </c>
      <c r="W8" s="37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40" t="n">
        <v>0.51402596689152</v>
      </c>
      <c r="AE8" s="38" t="n">
        <v>0.408064222571477</v>
      </c>
      <c r="AF8" s="40" t="n">
        <f aca="false">SQRT(Y8^2+AB8^2)</f>
        <v>5.01775207021905</v>
      </c>
      <c r="AG8" s="45" t="n">
        <f aca="false">SQRT(Z8^2+AC8^2)*56/10</f>
        <v>1.54254844355262</v>
      </c>
      <c r="AH8" s="43" t="n">
        <v>2</v>
      </c>
      <c r="AI8" s="46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37" t="n">
        <v>3</v>
      </c>
      <c r="C9" s="37" t="n">
        <v>250</v>
      </c>
      <c r="D9" s="37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0.943784147656782</v>
      </c>
      <c r="J9" s="26" t="n">
        <v>0.0419031384122267</v>
      </c>
      <c r="K9" s="38" t="n">
        <v>0.0381761484251863</v>
      </c>
      <c r="L9" s="38" t="n">
        <v>0.0854823457400281</v>
      </c>
      <c r="M9" s="38" t="n">
        <f aca="false">SQRT(F9^2+I9^2)</f>
        <v>1.3811540540602</v>
      </c>
      <c r="N9" s="38" t="n">
        <f aca="false">SQRT(G9^2+J9^2)*121/10</f>
        <v>1.00410932406784</v>
      </c>
      <c r="O9" s="39" t="n">
        <v>0</v>
      </c>
      <c r="P9" s="7" t="n">
        <f aca="false">(20-O9)/20*100</f>
        <v>100</v>
      </c>
      <c r="T9" s="0" t="s">
        <v>41</v>
      </c>
      <c r="U9" s="37" t="n">
        <v>3</v>
      </c>
      <c r="V9" s="37" t="n">
        <v>200</v>
      </c>
      <c r="W9" s="37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40" t="n">
        <v>0.183697443599918</v>
      </c>
      <c r="AE9" s="38" t="n">
        <v>0.118479827102772</v>
      </c>
      <c r="AF9" s="40" t="n">
        <f aca="false">SQRT(Y9^2+AB9^2)</f>
        <v>2.26438862117714</v>
      </c>
      <c r="AG9" s="45" t="n">
        <f aca="false">SQRT(Z9^2+AC9^2)*56/10</f>
        <v>0.32037657070943</v>
      </c>
      <c r="AH9" s="43" t="n">
        <v>0</v>
      </c>
      <c r="AI9" s="46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37" t="n">
        <v>4</v>
      </c>
      <c r="C10" s="37" t="n">
        <v>350</v>
      </c>
      <c r="D10" s="37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8" t="n">
        <v>0.553334061816183</v>
      </c>
      <c r="L10" s="38" t="n">
        <v>0.169602646721756</v>
      </c>
      <c r="M10" s="38" t="n">
        <f aca="false">SQRT(F10^2+I10^2)</f>
        <v>12.2912686710828</v>
      </c>
      <c r="N10" s="38" t="n">
        <f aca="false">SQRT(G10^2+J10^2)*121/10</f>
        <v>2.11173114838403</v>
      </c>
      <c r="O10" s="39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37" t="n">
        <v>4</v>
      </c>
      <c r="V10" s="37" t="n">
        <v>100</v>
      </c>
      <c r="W10" s="37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40" t="n">
        <v>0.498299554017125</v>
      </c>
      <c r="AE10" s="38" t="n">
        <v>0.0522913316059724</v>
      </c>
      <c r="AF10" s="40" t="n">
        <f aca="false">SQRT(Y10^2+AB10^2)</f>
        <v>4.59643356550079</v>
      </c>
      <c r="AG10" s="45" t="n">
        <f aca="false">SQRT(Z10^2+AC10^2)*56/10</f>
        <v>0.630453350814341</v>
      </c>
      <c r="AH10" s="43" t="n">
        <v>1</v>
      </c>
      <c r="AI10" s="46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37" t="n">
        <v>5</v>
      </c>
      <c r="C11" s="37" t="n">
        <v>250</v>
      </c>
      <c r="D11" s="37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8" t="n">
        <v>0</v>
      </c>
      <c r="L11" s="38" t="n">
        <v>0</v>
      </c>
      <c r="M11" s="38" t="n">
        <f aca="false">SQRT(F11^2+I11^2)</f>
        <v>1.63735784537993</v>
      </c>
      <c r="N11" s="38" t="n">
        <f aca="false">SQRT(G11^2+J11^2)*121/10</f>
        <v>1.1076450306268</v>
      </c>
      <c r="O11" s="39" t="n">
        <v>0</v>
      </c>
      <c r="P11" s="7" t="n">
        <f aca="false">(20-O11)/20*100</f>
        <v>100</v>
      </c>
      <c r="T11" s="0" t="s">
        <v>45</v>
      </c>
      <c r="U11" s="37" t="n">
        <v>5</v>
      </c>
      <c r="V11" s="37" t="n">
        <v>300</v>
      </c>
      <c r="W11" s="37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40" t="n">
        <v>0.1743619060111</v>
      </c>
      <c r="AE11" s="38" t="n">
        <v>0.295958235772037</v>
      </c>
      <c r="AF11" s="40" t="n">
        <f aca="false">SQRT(Y11^2+AB11^2)</f>
        <v>2.67759721534696</v>
      </c>
      <c r="AG11" s="45" t="n">
        <f aca="false">SQRT(Z11^2+AC11^2)*56/10</f>
        <v>1.93219817611056</v>
      </c>
      <c r="AH11" s="43" t="n">
        <v>0</v>
      </c>
      <c r="AI11" s="46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37" t="n">
        <v>6</v>
      </c>
      <c r="C12" s="37" t="n">
        <v>300</v>
      </c>
      <c r="D12" s="37" t="n">
        <v>800</v>
      </c>
      <c r="E12" s="26" t="n">
        <v>0.501857714596699</v>
      </c>
      <c r="F12" s="26" t="n">
        <f aca="false">E12*121/10</f>
        <v>6.07247834662005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8" t="n">
        <v>0.131204112190147</v>
      </c>
      <c r="L12" s="38" t="n">
        <v>0.109033892796251</v>
      </c>
      <c r="M12" s="38" t="n">
        <f aca="false">SQRT(F12^2+I12^2)</f>
        <v>6.10921977204643</v>
      </c>
      <c r="N12" s="38" t="n">
        <f aca="false">SQRT(G12^2+J12^2)*121/10</f>
        <v>0.990014314315046</v>
      </c>
      <c r="O12" s="39" t="n">
        <v>0</v>
      </c>
      <c r="P12" s="7" t="n">
        <f aca="false">(20-O12)/20*100</f>
        <v>100</v>
      </c>
      <c r="T12" s="0" t="s">
        <v>47</v>
      </c>
      <c r="U12" s="37" t="n">
        <v>6</v>
      </c>
      <c r="V12" s="37" t="n">
        <v>200</v>
      </c>
      <c r="W12" s="37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40" t="n">
        <v>0.0661259913682374</v>
      </c>
      <c r="AE12" s="38" t="n">
        <v>0.053017333258505</v>
      </c>
      <c r="AF12" s="40" t="n">
        <f aca="false">SQRT(Y12^2+AB12^2)</f>
        <v>0.38519924984977</v>
      </c>
      <c r="AG12" s="45" t="n">
        <f aca="false">SQRT(Z12^2+AC12^2)*56/10</f>
        <v>0.609904367565343</v>
      </c>
      <c r="AH12" s="43" t="n">
        <v>1</v>
      </c>
      <c r="AI12" s="46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37" t="n">
        <v>7</v>
      </c>
      <c r="C13" s="37" t="n">
        <v>400</v>
      </c>
      <c r="D13" s="37" t="n">
        <v>900</v>
      </c>
      <c r="E13" s="26" t="n">
        <v>0.672199482238698</v>
      </c>
      <c r="F13" s="26" t="n">
        <f aca="false">E13*121/10</f>
        <v>8.13361373508824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8" t="n">
        <v>0.750801397927393</v>
      </c>
      <c r="L13" s="38" t="n">
        <v>0.228149679033161</v>
      </c>
      <c r="M13" s="38" t="n">
        <f aca="false">SQRT(F13^2+I13^2)</f>
        <v>9.40442331340526</v>
      </c>
      <c r="N13" s="38" t="n">
        <f aca="false">SQRT(G13^2+J13^2)*121/10</f>
        <v>1.71986940073424</v>
      </c>
      <c r="O13" s="39" t="n">
        <v>0</v>
      </c>
      <c r="P13" s="7" t="n">
        <f aca="false">(20-O13)/20*100</f>
        <v>100</v>
      </c>
      <c r="T13" s="0" t="s">
        <v>49</v>
      </c>
      <c r="U13" s="37" t="n">
        <v>7</v>
      </c>
      <c r="V13" s="37" t="n">
        <v>150</v>
      </c>
      <c r="W13" s="37" t="n">
        <v>800</v>
      </c>
      <c r="X13" s="26" t="n">
        <v>0.118086498561488</v>
      </c>
      <c r="Y13" s="26" t="n">
        <f aca="false">X13*56/10</f>
        <v>0.661284391944334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40" t="n">
        <v>0.0308447349645633</v>
      </c>
      <c r="AE13" s="38" t="n">
        <v>0.0380111922393205</v>
      </c>
      <c r="AF13" s="40" t="n">
        <f aca="false">SQRT(Y13^2+AB13^2)</f>
        <v>0.71561535157535</v>
      </c>
      <c r="AG13" s="45" t="n">
        <f aca="false">SQRT(Z13^2+AC13^2)*56/10</f>
        <v>0.570537622657453</v>
      </c>
      <c r="AH13" s="43" t="n">
        <v>0</v>
      </c>
      <c r="AI13" s="46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37" t="n">
        <v>8</v>
      </c>
      <c r="C14" s="37" t="n">
        <v>550</v>
      </c>
      <c r="D14" s="37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2.92410744097797</v>
      </c>
      <c r="J14" s="26" t="n">
        <v>0.140202278463476</v>
      </c>
      <c r="K14" s="38" t="n">
        <v>0.195568912284766</v>
      </c>
      <c r="L14" s="38" t="n">
        <v>0.132796830476951</v>
      </c>
      <c r="M14" s="38" t="n">
        <f aca="false">SQRT(F14^2+I14^2)</f>
        <v>3.51040325145408</v>
      </c>
      <c r="N14" s="38" t="n">
        <f aca="false">SQRT(G14^2+J14^2)*121/10</f>
        <v>3.18104009186668</v>
      </c>
      <c r="O14" s="39" t="n">
        <v>0</v>
      </c>
      <c r="P14" s="7" t="n">
        <f aca="false">(20-O14)/20*100</f>
        <v>100</v>
      </c>
      <c r="U14" s="37" t="n">
        <v>8</v>
      </c>
      <c r="V14" s="37"/>
      <c r="W14" s="37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40"/>
      <c r="AE14" s="38"/>
      <c r="AF14" s="40" t="n">
        <f aca="false">SQRT(Y14^2+AB14^2)</f>
        <v>0</v>
      </c>
      <c r="AG14" s="45" t="n">
        <f aca="false">SQRT(Z14^2+AC14^2)*56/10</f>
        <v>0</v>
      </c>
      <c r="AH14" s="43"/>
      <c r="AI14" s="46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9.18604623372851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8" t="n">
        <f aca="false">SQRT(F15^2+I15^2)</f>
        <v>10.7854766712905</v>
      </c>
      <c r="N15" s="38" t="n">
        <f aca="false">SQRT(G15^2+J15^2)*121/10</f>
        <v>4.83171619167704</v>
      </c>
      <c r="O15" s="39" t="n">
        <v>0</v>
      </c>
      <c r="P15" s="7" t="n">
        <f aca="false">(20-O15)/20*100</f>
        <v>100</v>
      </c>
      <c r="U15" s="37" t="n">
        <v>9</v>
      </c>
      <c r="V15" s="37"/>
      <c r="W15" s="37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40"/>
      <c r="AE15" s="38"/>
      <c r="AF15" s="40" t="n">
        <f aca="false">SQRT(Y15^2+AB15^2)</f>
        <v>0</v>
      </c>
      <c r="AG15" s="45" t="n">
        <f aca="false">SQRT(Z15^2+AC15^2)*56/10</f>
        <v>0</v>
      </c>
      <c r="AH15" s="43"/>
      <c r="AI15" s="46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37" t="n">
        <v>10</v>
      </c>
      <c r="C16" s="37" t="n">
        <v>350</v>
      </c>
      <c r="D16" s="37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8" t="n">
        <f aca="false">SQRT(F16^2+I16^2)</f>
        <v>17.2599166381074</v>
      </c>
      <c r="N16" s="38" t="n">
        <f aca="false">SQRT(G16^2+J16^2)*121/10</f>
        <v>6.31713224472239</v>
      </c>
      <c r="O16" s="47" t="n">
        <v>24</v>
      </c>
      <c r="P16" s="7" t="n">
        <f aca="false">(50-O16)/50*100</f>
        <v>52</v>
      </c>
      <c r="Q16" s="0" t="n">
        <v>226</v>
      </c>
      <c r="U16" s="37" t="n">
        <v>10</v>
      </c>
      <c r="V16" s="37"/>
      <c r="W16" s="37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8"/>
      <c r="AE16" s="49"/>
      <c r="AF16" s="48" t="n">
        <f aca="false">SQRT(Y16^2+AB16^2)</f>
        <v>0</v>
      </c>
      <c r="AG16" s="50" t="n">
        <f aca="false">SQRT(Z16^2+AC16^2)*56/10</f>
        <v>0</v>
      </c>
      <c r="AH16" s="51"/>
      <c r="AI16" s="52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8" t="n">
        <f aca="false">SQRT(F17^2+I17^2)</f>
        <v>0</v>
      </c>
      <c r="N17" s="38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8" t="n">
        <f aca="false">SQRT(F18^2+I18^2)</f>
        <v>0</v>
      </c>
      <c r="N18" s="38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3" t="s">
        <v>106</v>
      </c>
      <c r="C21" s="0" t="s">
        <v>19</v>
      </c>
      <c r="D21" s="54"/>
      <c r="E21" s="53"/>
      <c r="F21" s="53"/>
      <c r="G21" s="53"/>
      <c r="H21" s="53"/>
      <c r="I21" s="53"/>
      <c r="J21" s="53"/>
      <c r="K21" s="53"/>
      <c r="L21" s="53"/>
      <c r="M21" s="26"/>
      <c r="N21" s="26"/>
      <c r="O21" s="53"/>
      <c r="P21" s="53"/>
      <c r="Q21" s="54"/>
      <c r="R21" s="54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3" t="s">
        <v>40</v>
      </c>
      <c r="B23" s="54" t="n">
        <v>0</v>
      </c>
      <c r="C23" s="0" t="n">
        <v>250</v>
      </c>
      <c r="D23" s="54" t="n">
        <v>300</v>
      </c>
      <c r="E23" s="53" t="n">
        <v>0.0909142455853612</v>
      </c>
      <c r="F23" s="53" t="n">
        <f aca="false">E23*121/10</f>
        <v>1.10006237158287</v>
      </c>
      <c r="G23" s="53" t="n">
        <v>0.0542388449150502</v>
      </c>
      <c r="H23" s="53" t="n">
        <v>0.0207916299288399</v>
      </c>
      <c r="I23" s="53" t="n">
        <f aca="false">H23*121/10</f>
        <v>0.251578722138963</v>
      </c>
      <c r="J23" s="53" t="n">
        <v>0.0135627485150706</v>
      </c>
      <c r="K23" s="53" t="n">
        <v>0</v>
      </c>
      <c r="L23" s="53" t="n">
        <v>0</v>
      </c>
      <c r="M23" s="26" t="n">
        <f aca="false">SQRT(F23^2+I23^2)</f>
        <v>1.12846314729618</v>
      </c>
      <c r="N23" s="26" t="n">
        <f aca="false">SQRT(G23^2+J23^2)*121/10</f>
        <v>0.676497186359803</v>
      </c>
      <c r="O23" s="54" t="n">
        <v>0</v>
      </c>
      <c r="P23" s="54" t="n">
        <f aca="false">(20-O23)/20*100</f>
        <v>100</v>
      </c>
      <c r="Q23" s="54"/>
      <c r="T23" s="0" t="s">
        <v>59</v>
      </c>
      <c r="U23" s="37" t="n">
        <v>1</v>
      </c>
      <c r="V23" s="37" t="n">
        <v>200</v>
      </c>
      <c r="W23" s="37" t="n">
        <v>800</v>
      </c>
      <c r="X23" s="26" t="n">
        <v>0.120364156974298</v>
      </c>
      <c r="Y23" s="26" t="n">
        <f aca="false">X23*50/10</f>
        <v>0.601820784871492</v>
      </c>
      <c r="Z23" s="26" t="n">
        <v>0.096041412485323</v>
      </c>
      <c r="AA23" s="26" t="n">
        <v>0.0844924535136997</v>
      </c>
      <c r="AB23" s="26" t="n">
        <f aca="false">AA23*50/10</f>
        <v>0.422462267568498</v>
      </c>
      <c r="AC23" s="26" t="n">
        <v>0.0656818393355776</v>
      </c>
      <c r="AD23" s="40" t="n">
        <v>0.0233057709333732</v>
      </c>
      <c r="AE23" s="38" t="n">
        <v>0.0245350663726495</v>
      </c>
      <c r="AF23" s="41" t="n">
        <f aca="false">SQRT(Y23^2+AB23^2)</f>
        <v>0.735297643558346</v>
      </c>
      <c r="AG23" s="42" t="n">
        <f aca="false">SQRT(Z23^2+AC23^2)*50/10</f>
        <v>0.581765780419418</v>
      </c>
      <c r="AH23" s="43" t="n">
        <v>0</v>
      </c>
      <c r="AI23" s="44" t="n">
        <f aca="false">(20-AH23)/20*100</f>
        <v>100</v>
      </c>
    </row>
    <row r="24" customFormat="false" ht="15.75" hidden="false" customHeight="false" outlineLevel="0" collapsed="false">
      <c r="A24" s="53" t="s">
        <v>40</v>
      </c>
      <c r="B24" s="54" t="n">
        <v>1</v>
      </c>
      <c r="C24" s="0" t="n">
        <v>250</v>
      </c>
      <c r="D24" s="54" t="n">
        <v>300</v>
      </c>
      <c r="E24" s="53" t="n">
        <v>0.0745134200762095</v>
      </c>
      <c r="F24" s="53" t="n">
        <f aca="false">E24*121/10</f>
        <v>0.901612382922135</v>
      </c>
      <c r="G24" s="53" t="n">
        <v>0.0558769304033704</v>
      </c>
      <c r="H24" s="53" t="n">
        <v>0.076577863702569</v>
      </c>
      <c r="I24" s="53" t="n">
        <f aca="false">H24*121/10</f>
        <v>0.926592150801085</v>
      </c>
      <c r="J24" s="53" t="n">
        <v>0.0641822297233313</v>
      </c>
      <c r="K24" s="53" t="n">
        <v>0.0873399295033388</v>
      </c>
      <c r="L24" s="53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4" t="n">
        <v>0</v>
      </c>
      <c r="P24" s="54" t="n">
        <f aca="false">(20-O24)/20*100</f>
        <v>100</v>
      </c>
      <c r="Q24" s="54"/>
      <c r="T24" s="0" t="s">
        <v>60</v>
      </c>
      <c r="U24" s="37" t="n">
        <v>2</v>
      </c>
      <c r="V24" s="37" t="n">
        <v>100</v>
      </c>
      <c r="W24" s="37" t="n">
        <v>800</v>
      </c>
      <c r="X24" s="26" t="n">
        <v>0.119421906877454</v>
      </c>
      <c r="Y24" s="26" t="n">
        <f aca="false">X24*50/10</f>
        <v>0.597109534387272</v>
      </c>
      <c r="Z24" s="26" t="n">
        <v>0.105643092191049</v>
      </c>
      <c r="AA24" s="26" t="n">
        <v>0.1877331280608</v>
      </c>
      <c r="AB24" s="26" t="n">
        <f aca="false">AA24*50/10</f>
        <v>0.938665640304002</v>
      </c>
      <c r="AC24" s="26" t="n">
        <v>0.284208748654504</v>
      </c>
      <c r="AD24" s="40" t="n">
        <v>0.160499153926784</v>
      </c>
      <c r="AE24" s="38" t="n">
        <v>0.209758555664625</v>
      </c>
      <c r="AF24" s="40" t="n">
        <f aca="false">SQRT(Y24^2+AB24^2)</f>
        <v>1.11248954167826</v>
      </c>
      <c r="AG24" s="45" t="n">
        <f aca="false">SQRT(Z24^2+AC24^2)*50/10</f>
        <v>1.51603987199748</v>
      </c>
      <c r="AH24" s="43" t="n">
        <v>0</v>
      </c>
      <c r="AI24" s="46" t="n">
        <f aca="false">(20-AH24)/20*100</f>
        <v>100</v>
      </c>
    </row>
    <row r="25" customFormat="false" ht="15.75" hidden="false" customHeight="false" outlineLevel="0" collapsed="false">
      <c r="A25" s="53" t="s">
        <v>40</v>
      </c>
      <c r="B25" s="54" t="n">
        <v>2</v>
      </c>
      <c r="C25" s="0" t="n">
        <v>250</v>
      </c>
      <c r="D25" s="54" t="n">
        <v>300</v>
      </c>
      <c r="E25" s="53" t="n">
        <v>0.0623152878768053</v>
      </c>
      <c r="F25" s="53" t="n">
        <f aca="false">E25*121/10</f>
        <v>0.754014983309344</v>
      </c>
      <c r="G25" s="53" t="n">
        <v>0.0418781996338121</v>
      </c>
      <c r="H25" s="53" t="n">
        <v>0.0439155877725703</v>
      </c>
      <c r="I25" s="53" t="n">
        <f aca="false">H25*121/10</f>
        <v>0.531378612048101</v>
      </c>
      <c r="J25" s="53" t="n">
        <v>0.0361214564342594</v>
      </c>
      <c r="K25" s="53" t="n">
        <v>0.0605123494031667</v>
      </c>
      <c r="L25" s="53" t="n">
        <v>0.0505248235315404</v>
      </c>
      <c r="M25" s="26" t="n">
        <f aca="false">SQRT(F25^2+I25^2)</f>
        <v>0.92244339902086</v>
      </c>
      <c r="N25" s="26" t="n">
        <f aca="false">SQRT(G25^2+J25^2)*121/10</f>
        <v>0.669179581851701</v>
      </c>
      <c r="O25" s="54" t="n">
        <v>0</v>
      </c>
      <c r="P25" s="54" t="n">
        <f aca="false">(20-O25)/20*100</f>
        <v>100</v>
      </c>
      <c r="Q25" s="54"/>
      <c r="T25" s="0" t="s">
        <v>61</v>
      </c>
      <c r="U25" s="37" t="n">
        <v>3</v>
      </c>
      <c r="V25" s="37" t="n">
        <v>80</v>
      </c>
      <c r="W25" s="37" t="n">
        <v>1500</v>
      </c>
      <c r="X25" s="26" t="n">
        <v>0.1437830476187</v>
      </c>
      <c r="Y25" s="26" t="n">
        <f aca="false">X25*50/10</f>
        <v>0.718915238093501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40" t="n">
        <v>0.213658292408765</v>
      </c>
      <c r="AE25" s="38" t="n">
        <v>0.157117236067191</v>
      </c>
      <c r="AF25" s="40" t="n">
        <f aca="false">SQRT(Y25^2+AB25^2)</f>
        <v>1.37339218271659</v>
      </c>
      <c r="AG25" s="45" t="n">
        <f aca="false">SQRT(Z25^2+AC25^2)*50/10</f>
        <v>2.0256190139228</v>
      </c>
      <c r="AH25" s="43" t="n">
        <v>0</v>
      </c>
      <c r="AI25" s="46" t="n">
        <f aca="false">(20-AH25)/20*100</f>
        <v>100</v>
      </c>
    </row>
    <row r="26" customFormat="false" ht="15.75" hidden="false" customHeight="false" outlineLevel="0" collapsed="false">
      <c r="A26" s="53" t="s">
        <v>40</v>
      </c>
      <c r="B26" s="54" t="n">
        <v>3</v>
      </c>
      <c r="C26" s="0" t="n">
        <v>250</v>
      </c>
      <c r="D26" s="54" t="n">
        <v>300</v>
      </c>
      <c r="E26" s="53" t="n">
        <v>0.100085905782248</v>
      </c>
      <c r="F26" s="53" t="n">
        <f aca="false">E26*121/10</f>
        <v>1.2110394599652</v>
      </c>
      <c r="G26" s="53" t="n">
        <v>0.0822315646803256</v>
      </c>
      <c r="H26" s="53" t="n">
        <v>0.0957556461741149</v>
      </c>
      <c r="I26" s="53" t="n">
        <f aca="false">H26*121/10</f>
        <v>1.15864331870679</v>
      </c>
      <c r="J26" s="53" t="n">
        <v>0.0887083871173574</v>
      </c>
      <c r="K26" s="53" t="n">
        <v>0.141703435779387</v>
      </c>
      <c r="L26" s="53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4" t="n">
        <v>0</v>
      </c>
      <c r="P26" s="54" t="n">
        <f aca="false">(20-O26)/20*100</f>
        <v>100</v>
      </c>
      <c r="Q26" s="54"/>
      <c r="T26" s="0" t="s">
        <v>62</v>
      </c>
      <c r="U26" s="37" t="n">
        <v>4</v>
      </c>
      <c r="V26" s="37" t="n">
        <v>250</v>
      </c>
      <c r="W26" s="37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40" t="n">
        <v>0.0648388337693695</v>
      </c>
      <c r="AE26" s="38" t="n">
        <v>0.0558887310823135</v>
      </c>
      <c r="AF26" s="40" t="n">
        <f aca="false">SQRT(Y26^2+AB26^2)</f>
        <v>0.854223984342293</v>
      </c>
      <c r="AG26" s="45" t="n">
        <f aca="false">SQRT(Z26^2+AC26^2)*50/10</f>
        <v>1.04496838994118</v>
      </c>
      <c r="AH26" s="43" t="n">
        <v>0</v>
      </c>
      <c r="AI26" s="46" t="n">
        <f aca="false">(20-AH26)/20*100</f>
        <v>100</v>
      </c>
    </row>
    <row r="27" customFormat="false" ht="15.75" hidden="false" customHeight="false" outlineLevel="0" collapsed="false">
      <c r="A27" s="53" t="s">
        <v>40</v>
      </c>
      <c r="B27" s="54" t="n">
        <v>4</v>
      </c>
      <c r="C27" s="0" t="n">
        <v>250</v>
      </c>
      <c r="D27" s="54" t="n">
        <v>300</v>
      </c>
      <c r="E27" s="53" t="n">
        <v>0.183093432293805</v>
      </c>
      <c r="F27" s="53" t="n">
        <f aca="false">E27*121/10</f>
        <v>2.21543053075504</v>
      </c>
      <c r="G27" s="53" t="n">
        <v>0.0586165004501433</v>
      </c>
      <c r="H27" s="53" t="n">
        <v>0.0400530657365401</v>
      </c>
      <c r="I27" s="53" t="n">
        <f aca="false">H27*121/10</f>
        <v>0.484642095412135</v>
      </c>
      <c r="J27" s="53" t="n">
        <v>0.0374370148904779</v>
      </c>
      <c r="K27" s="53" t="n">
        <v>0.310838533911296</v>
      </c>
      <c r="L27" s="53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4" t="n">
        <v>0</v>
      </c>
      <c r="P27" s="54" t="n">
        <f aca="false">(20-O27)/20*100</f>
        <v>100</v>
      </c>
      <c r="Q27" s="54"/>
      <c r="T27" s="0" t="s">
        <v>63</v>
      </c>
      <c r="U27" s="37" t="n">
        <v>5</v>
      </c>
      <c r="V27" s="37" t="n">
        <v>300</v>
      </c>
      <c r="W27" s="37" t="n">
        <v>800</v>
      </c>
      <c r="X27" s="26" t="n">
        <v>1.99366832015157</v>
      </c>
      <c r="Y27" s="26" t="n">
        <f aca="false">X27*50/10</f>
        <v>9.96834160075786</v>
      </c>
      <c r="Z27" s="26" t="n">
        <v>1.59866460700026</v>
      </c>
      <c r="AA27" s="26" t="n">
        <v>1.82252729727123</v>
      </c>
      <c r="AB27" s="26" t="n">
        <f aca="false">AA27*50/10</f>
        <v>9.11263648635616</v>
      </c>
      <c r="AC27" s="26" t="n">
        <v>0.892862814953973</v>
      </c>
      <c r="AD27" s="40" t="n">
        <v>3.38441062180259</v>
      </c>
      <c r="AE27" s="38" t="n">
        <v>3.856942</v>
      </c>
      <c r="AF27" s="40" t="n">
        <f aca="false">SQRT(Y27^2+AB27^2)</f>
        <v>13.5058497697061</v>
      </c>
      <c r="AG27" s="45" t="n">
        <f aca="false">SQRT(Z27^2+AC27^2)*50/10</f>
        <v>9.15550726612515</v>
      </c>
      <c r="AH27" s="43" t="n">
        <v>19</v>
      </c>
      <c r="AI27" s="46" t="n">
        <f aca="false">(50-AH27)/50*100</f>
        <v>62</v>
      </c>
    </row>
    <row r="28" customFormat="false" ht="15.75" hidden="false" customHeight="false" outlineLevel="0" collapsed="false">
      <c r="A28" s="53" t="s">
        <v>40</v>
      </c>
      <c r="B28" s="54" t="n">
        <v>5</v>
      </c>
      <c r="C28" s="0" t="n">
        <v>250</v>
      </c>
      <c r="D28" s="54" t="n">
        <v>300</v>
      </c>
      <c r="E28" s="53" t="n">
        <v>0.112112551728495</v>
      </c>
      <c r="F28" s="53" t="n">
        <f aca="false">E28*121/10</f>
        <v>1.35656187591478</v>
      </c>
      <c r="G28" s="53" t="n">
        <v>0.126575279726767</v>
      </c>
      <c r="H28" s="53" t="n">
        <v>0.155619021972609</v>
      </c>
      <c r="I28" s="53" t="n">
        <f aca="false">H28*121/10</f>
        <v>1.88299016586857</v>
      </c>
      <c r="J28" s="53" t="n">
        <v>0.0956752174651963</v>
      </c>
      <c r="K28" s="53" t="n">
        <v>0.201173218841672</v>
      </c>
      <c r="L28" s="53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4" t="n">
        <v>1</v>
      </c>
      <c r="P28" s="54" t="n">
        <f aca="false">(20-O28)/20*100</f>
        <v>95</v>
      </c>
      <c r="Q28" s="54"/>
      <c r="T28" s="0" t="s">
        <v>64</v>
      </c>
      <c r="U28" s="37" t="n">
        <v>6</v>
      </c>
      <c r="V28" s="37" t="n">
        <v>300</v>
      </c>
      <c r="W28" s="37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40" t="n">
        <v>0.59544140803203</v>
      </c>
      <c r="AE28" s="38" t="n">
        <v>0.523240886610327</v>
      </c>
      <c r="AF28" s="40" t="n">
        <f aca="false">SQRT(Y28^2+AB28^2)</f>
        <v>9.39121515350364</v>
      </c>
      <c r="AG28" s="45" t="n">
        <f aca="false">SQRT(Z28^2+AC28^2)*50/10</f>
        <v>7.67330459738037</v>
      </c>
      <c r="AH28" s="43" t="n">
        <v>0</v>
      </c>
      <c r="AI28" s="46" t="n">
        <f aca="false">(50-AH28)/50*100</f>
        <v>100</v>
      </c>
    </row>
    <row r="29" customFormat="false" ht="15.75" hidden="false" customHeight="false" outlineLevel="0" collapsed="false">
      <c r="A29" s="53" t="s">
        <v>40</v>
      </c>
      <c r="B29" s="54" t="n">
        <v>6</v>
      </c>
      <c r="C29" s="0" t="n">
        <v>250</v>
      </c>
      <c r="D29" s="54" t="n">
        <v>300</v>
      </c>
      <c r="E29" s="53" t="n">
        <v>0.102196602038146</v>
      </c>
      <c r="F29" s="53" t="n">
        <f aca="false">E29*121/10</f>
        <v>1.23657888466156</v>
      </c>
      <c r="G29" s="53" t="n">
        <v>0.0696752557573824</v>
      </c>
      <c r="H29" s="53" t="n">
        <v>0.102180507847844</v>
      </c>
      <c r="I29" s="53" t="n">
        <f aca="false">H29*121/10</f>
        <v>1.23638414495892</v>
      </c>
      <c r="J29" s="53" t="n">
        <v>0.0415762954608549</v>
      </c>
      <c r="K29" s="53" t="n">
        <v>0.096614091430601</v>
      </c>
      <c r="L29" s="53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0.981758955685689</v>
      </c>
      <c r="O29" s="54" t="n">
        <v>0</v>
      </c>
      <c r="P29" s="54" t="n">
        <f aca="false">(20-O29)/20*100</f>
        <v>100</v>
      </c>
      <c r="Q29" s="54"/>
      <c r="T29" s="0" t="s">
        <v>65</v>
      </c>
      <c r="U29" s="37" t="n">
        <v>7</v>
      </c>
      <c r="V29" s="37" t="n">
        <v>300</v>
      </c>
      <c r="W29" s="37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40" t="n">
        <v>0.0332162005589281</v>
      </c>
      <c r="AE29" s="38" t="n">
        <v>0.0330811422594923</v>
      </c>
      <c r="AF29" s="40" t="n">
        <f aca="false">SQRT(Y29^2+AB29^2)</f>
        <v>0.255677243243623</v>
      </c>
      <c r="AG29" s="45" t="n">
        <f aca="false">SQRT(Z29^2+AC29^2)*50/10</f>
        <v>0.169783852039703</v>
      </c>
      <c r="AH29" s="43" t="n">
        <v>0</v>
      </c>
      <c r="AI29" s="46" t="n">
        <f aca="false">(50-AH29)/50*100</f>
        <v>100</v>
      </c>
    </row>
    <row r="30" customFormat="false" ht="15.75" hidden="false" customHeight="false" outlineLevel="0" collapsed="false">
      <c r="A30" s="53" t="s">
        <v>40</v>
      </c>
      <c r="B30" s="54" t="n">
        <v>7</v>
      </c>
      <c r="C30" s="0" t="n">
        <v>250</v>
      </c>
      <c r="D30" s="54" t="n">
        <v>300</v>
      </c>
      <c r="E30" s="53" t="n">
        <v>0.245040430031355</v>
      </c>
      <c r="F30" s="53" t="n">
        <f aca="false">E30*121/10</f>
        <v>2.9649892033794</v>
      </c>
      <c r="G30" s="53" t="n">
        <v>0.145344659928689</v>
      </c>
      <c r="H30" s="53" t="n">
        <v>0.268839499889105</v>
      </c>
      <c r="I30" s="53" t="n">
        <f aca="false">H30*121/10</f>
        <v>3.25295794865817</v>
      </c>
      <c r="J30" s="53" t="n">
        <v>0.173214692886278</v>
      </c>
      <c r="K30" s="53" t="n">
        <v>0.355788640475066</v>
      </c>
      <c r="L30" s="53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2.73600238381032</v>
      </c>
      <c r="O30" s="54" t="n">
        <v>0</v>
      </c>
      <c r="P30" s="54" t="n">
        <f aca="false">(20-O30)/20*100</f>
        <v>100</v>
      </c>
      <c r="Q30" s="54"/>
      <c r="U30" s="37"/>
      <c r="V30" s="37"/>
      <c r="W30" s="37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40"/>
      <c r="AE30" s="38"/>
      <c r="AF30" s="40" t="n">
        <f aca="false">SQRT(Y30^2+AB30^2)</f>
        <v>0</v>
      </c>
      <c r="AG30" s="45" t="n">
        <f aca="false">SQRT(Z30^2+AC30^2)*50/10</f>
        <v>0</v>
      </c>
      <c r="AH30" s="43"/>
      <c r="AI30" s="46" t="n">
        <f aca="false">(50-AH30)/50*100</f>
        <v>100</v>
      </c>
    </row>
    <row r="31" customFormat="false" ht="15.75" hidden="false" customHeight="false" outlineLevel="0" collapsed="false">
      <c r="A31" s="53" t="s">
        <v>40</v>
      </c>
      <c r="B31" s="54" t="n">
        <v>8</v>
      </c>
      <c r="C31" s="0" t="n">
        <v>250</v>
      </c>
      <c r="D31" s="54" t="n">
        <v>300</v>
      </c>
      <c r="E31" s="53" t="n">
        <v>0.10825524808505</v>
      </c>
      <c r="F31" s="53" t="n">
        <f aca="false">E31*121/10</f>
        <v>1.3098885018291</v>
      </c>
      <c r="G31" s="53" t="n">
        <v>0.129188621063782</v>
      </c>
      <c r="H31" s="53" t="n">
        <v>0.24275699904622</v>
      </c>
      <c r="I31" s="53" t="n">
        <f aca="false">H31*121/10</f>
        <v>2.93735968845926</v>
      </c>
      <c r="J31" s="53" t="n">
        <v>0.117112639348591</v>
      </c>
      <c r="K31" s="53" t="n">
        <v>0.263991262323234</v>
      </c>
      <c r="L31" s="53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4" t="n">
        <v>0</v>
      </c>
      <c r="P31" s="54" t="n">
        <f aca="false">(20-O31)/20*100</f>
        <v>100</v>
      </c>
      <c r="Q31" s="54"/>
      <c r="U31" s="37"/>
      <c r="V31" s="37"/>
      <c r="W31" s="37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40"/>
      <c r="AE31" s="38"/>
      <c r="AF31" s="40" t="n">
        <f aca="false">SQRT(Y31^2+AB31^2)</f>
        <v>0</v>
      </c>
      <c r="AG31" s="45" t="n">
        <f aca="false">SQRT(Z31^2+AC31^2)*50/10</f>
        <v>0</v>
      </c>
      <c r="AH31" s="43"/>
      <c r="AI31" s="46" t="n">
        <f aca="false">(50-AH31)/50*100</f>
        <v>100</v>
      </c>
    </row>
    <row r="32" customFormat="false" ht="16.5" hidden="false" customHeight="false" outlineLevel="0" collapsed="false">
      <c r="A32" s="53" t="s">
        <v>40</v>
      </c>
      <c r="B32" s="54" t="n">
        <v>9</v>
      </c>
      <c r="C32" s="0" t="n">
        <v>250</v>
      </c>
      <c r="D32" s="54" t="n">
        <v>300</v>
      </c>
      <c r="E32" s="53" t="n">
        <v>0.509308577660391</v>
      </c>
      <c r="F32" s="53" t="n">
        <f aca="false">E32*121/10</f>
        <v>6.16263378969074</v>
      </c>
      <c r="G32" s="53" t="n">
        <v>0.507043808549395</v>
      </c>
      <c r="H32" s="53" t="n">
        <v>0.70840375225905</v>
      </c>
      <c r="I32" s="53" t="n">
        <f aca="false">H32*121/10</f>
        <v>8.57168540233451</v>
      </c>
      <c r="J32" s="53" t="n">
        <v>0.328847108557499</v>
      </c>
      <c r="K32" s="53" t="n">
        <v>0.0101464513149011</v>
      </c>
      <c r="L32" s="53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7.31258416615767</v>
      </c>
      <c r="O32" s="54" t="n">
        <v>0</v>
      </c>
      <c r="P32" s="54" t="n">
        <f aca="false">(20-O32)/20*100</f>
        <v>100</v>
      </c>
      <c r="Q32" s="54"/>
      <c r="U32" s="37"/>
      <c r="V32" s="37"/>
      <c r="W32" s="37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8"/>
      <c r="AE32" s="49"/>
      <c r="AF32" s="48" t="n">
        <f aca="false">SQRT(Y32^2+AB32^2)</f>
        <v>0</v>
      </c>
      <c r="AG32" s="50" t="n">
        <f aca="false">SQRT(Z32^2+AC32^2)*50/10</f>
        <v>0</v>
      </c>
      <c r="AH32" s="51"/>
      <c r="AI32" s="46" t="n">
        <f aca="false">(50-AH32)/50*100</f>
        <v>100</v>
      </c>
    </row>
    <row r="33" customFormat="false" ht="15.75" hidden="false" customHeight="false" outlineLevel="0" collapsed="false">
      <c r="A33" s="53" t="s">
        <v>40</v>
      </c>
      <c r="B33" s="54" t="n">
        <v>10</v>
      </c>
      <c r="C33" s="0" t="n">
        <v>250</v>
      </c>
      <c r="D33" s="54" t="n">
        <v>300</v>
      </c>
      <c r="E33" s="53" t="n">
        <v>0.5117793441667</v>
      </c>
      <c r="F33" s="53" t="n">
        <f aca="false">E33*121/10</f>
        <v>6.19253006441707</v>
      </c>
      <c r="G33" s="53" t="n">
        <v>0.31906180200428</v>
      </c>
      <c r="H33" s="53" t="n">
        <v>1.07098465343563</v>
      </c>
      <c r="I33" s="53" t="n">
        <f aca="false">H33*121/10</f>
        <v>12.9589143065711</v>
      </c>
      <c r="J33" s="53" t="n">
        <v>0.312930055875907</v>
      </c>
      <c r="K33" s="53" t="n">
        <v>0</v>
      </c>
      <c r="L33" s="53" t="n">
        <v>0</v>
      </c>
      <c r="M33" s="26" t="n">
        <f aca="false">SQRT(F33^2+I33^2)</f>
        <v>14.3624819792319</v>
      </c>
      <c r="N33" s="26" t="n">
        <f aca="false">SQRT(G33^2+J33^2)*121/10</f>
        <v>5.40757181271907</v>
      </c>
      <c r="O33" s="54" t="n">
        <v>1</v>
      </c>
      <c r="P33" s="54" t="n">
        <f aca="false">(20-O33)/20*100</f>
        <v>95</v>
      </c>
      <c r="Q33" s="54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5" t="s">
        <v>71</v>
      </c>
      <c r="B41" s="20" t="n">
        <v>0</v>
      </c>
      <c r="C41" s="0" t="n">
        <v>250</v>
      </c>
      <c r="D41" s="20" t="n">
        <v>500</v>
      </c>
      <c r="E41" s="56" t="n">
        <v>0.0507325914571901</v>
      </c>
      <c r="F41" s="56" t="n">
        <f aca="false">E41*121/10</f>
        <v>0.613864356632</v>
      </c>
      <c r="G41" s="56" t="n">
        <v>0.0297376512943035</v>
      </c>
      <c r="H41" s="56" t="n">
        <v>0.181363008573501</v>
      </c>
      <c r="I41" s="56" t="n">
        <f aca="false">H41*121/10</f>
        <v>2.19449240373936</v>
      </c>
      <c r="J41" s="56" t="n">
        <v>0.0641706767307033</v>
      </c>
      <c r="K41" s="56" t="n">
        <v>0.066968456301485</v>
      </c>
      <c r="L41" s="56" t="n">
        <v>0.0661839660845282</v>
      </c>
      <c r="M41" s="56" t="n">
        <f aca="false">SQRT(F41^2+I41^2)</f>
        <v>2.27873349876921</v>
      </c>
      <c r="N41" s="5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56"/>
      <c r="R41" s="20"/>
      <c r="T41" s="0" t="s">
        <v>59</v>
      </c>
      <c r="U41" s="20" t="n">
        <v>0</v>
      </c>
      <c r="W41" s="20"/>
      <c r="X41" s="56" t="n">
        <v>0.02800327550205</v>
      </c>
      <c r="Y41" s="56" t="n">
        <f aca="false">X41*50/10</f>
        <v>0.14001637751025</v>
      </c>
      <c r="Z41" s="56" t="n">
        <v>0.0288839805500983</v>
      </c>
      <c r="AA41" s="56" t="n">
        <v>0.143956554599652</v>
      </c>
      <c r="AB41" s="56" t="n">
        <f aca="false">AA41*50/10</f>
        <v>0.719782772998258</v>
      </c>
      <c r="AC41" s="56" t="n">
        <v>0.063501203851924</v>
      </c>
      <c r="AD41" s="56" t="n">
        <v>0.0226453152322127</v>
      </c>
      <c r="AE41" s="56" t="n">
        <v>0.0322635958669998</v>
      </c>
      <c r="AF41" s="56" t="n">
        <f aca="false">SQRT(Y41^2+AB41^2)</f>
        <v>0.733274727694985</v>
      </c>
      <c r="AG41" s="56" t="n">
        <f aca="false">SQRT(Z41^2+AC41^2)*50/10</f>
        <v>0.348808228940419</v>
      </c>
      <c r="AH41" s="56" t="n">
        <v>0</v>
      </c>
      <c r="AI41" s="20" t="n">
        <f aca="false">(20-AH41)/20*100</f>
        <v>100</v>
      </c>
      <c r="AJ41" s="56"/>
    </row>
    <row r="42" customFormat="false" ht="15.75" hidden="false" customHeight="false" outlineLevel="0" collapsed="false">
      <c r="A42" s="55" t="s">
        <v>71</v>
      </c>
      <c r="B42" s="20" t="n">
        <v>2</v>
      </c>
      <c r="C42" s="0" t="n">
        <v>250</v>
      </c>
      <c r="D42" s="20" t="n">
        <v>500</v>
      </c>
      <c r="E42" s="56" t="n">
        <v>0.0507433836497405</v>
      </c>
      <c r="F42" s="56" t="n">
        <f aca="false">E42*121/10</f>
        <v>0.61399494216186</v>
      </c>
      <c r="G42" s="56" t="n">
        <v>0.0232787463057953</v>
      </c>
      <c r="H42" s="56" t="n">
        <v>0.123957403372426</v>
      </c>
      <c r="I42" s="56" t="n">
        <f aca="false">H42*121/10</f>
        <v>1.49988458080635</v>
      </c>
      <c r="J42" s="56" t="n">
        <v>0.0626471135621821</v>
      </c>
      <c r="K42" s="56" t="n">
        <v>0.0115758996992747</v>
      </c>
      <c r="L42" s="56" t="n">
        <v>0.0239817698090428</v>
      </c>
      <c r="M42" s="56" t="n">
        <f aca="false">SQRT(F42^2+I42^2)</f>
        <v>1.62069230415307</v>
      </c>
      <c r="N42" s="5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56"/>
      <c r="R42" s="20"/>
      <c r="T42" s="0" t="s">
        <v>59</v>
      </c>
      <c r="U42" s="20" t="n">
        <v>2</v>
      </c>
      <c r="W42" s="20"/>
      <c r="X42" s="56" t="n">
        <v>0.0906587089391508</v>
      </c>
      <c r="Y42" s="56" t="n">
        <f aca="false">X42*50/10</f>
        <v>0.453293544695754</v>
      </c>
      <c r="Z42" s="56" t="n">
        <v>0.0297656246921634</v>
      </c>
      <c r="AA42" s="56" t="n">
        <v>0.053300712171999</v>
      </c>
      <c r="AB42" s="56" t="n">
        <f aca="false">AA42*50/10</f>
        <v>0.266503560859995</v>
      </c>
      <c r="AC42" s="56" t="n">
        <v>0.02480260366554</v>
      </c>
      <c r="AD42" s="56" t="n">
        <v>0.0230646105772513</v>
      </c>
      <c r="AE42" s="56" t="n">
        <v>0.0165137339398348</v>
      </c>
      <c r="AF42" s="56" t="n">
        <f aca="false">SQRT(Y42^2+AB42^2)</f>
        <v>0.525831898627212</v>
      </c>
      <c r="AG42" s="56" t="n">
        <f aca="false">SQRT(Z42^2+AC42^2)*50/10</f>
        <v>0.193724131299161</v>
      </c>
      <c r="AH42" s="57" t="n">
        <v>0</v>
      </c>
      <c r="AI42" s="20" t="n">
        <f aca="false">(20-AH42)/20*100</f>
        <v>100</v>
      </c>
      <c r="AJ42" s="56"/>
    </row>
    <row r="43" customFormat="false" ht="15.75" hidden="false" customHeight="false" outlineLevel="0" collapsed="false">
      <c r="A43" s="55" t="s">
        <v>71</v>
      </c>
      <c r="B43" s="20" t="n">
        <v>4</v>
      </c>
      <c r="C43" s="0" t="n">
        <v>250</v>
      </c>
      <c r="D43" s="20" t="n">
        <v>500</v>
      </c>
      <c r="E43" s="56" t="n">
        <v>0.0452760194373695</v>
      </c>
      <c r="F43" s="56" t="n">
        <f aca="false">E43*121/10</f>
        <v>0.547839835192171</v>
      </c>
      <c r="G43" s="56" t="n">
        <v>0.0247280327478222</v>
      </c>
      <c r="H43" s="56" t="n">
        <v>0.0424430710318394</v>
      </c>
      <c r="I43" s="56" t="n">
        <f aca="false">H43*121/10</f>
        <v>0.513561159485256</v>
      </c>
      <c r="J43" s="56" t="n">
        <v>0.033769794604391</v>
      </c>
      <c r="K43" s="56" t="n">
        <v>0.0328673757367614</v>
      </c>
      <c r="L43" s="56" t="n">
        <v>0.0578962505309377</v>
      </c>
      <c r="M43" s="56" t="n">
        <f aca="false">SQRT(F43^2+I43^2)</f>
        <v>0.750915141380986</v>
      </c>
      <c r="N43" s="5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56"/>
      <c r="R43" s="20"/>
      <c r="T43" s="0" t="s">
        <v>59</v>
      </c>
      <c r="U43" s="20" t="n">
        <v>4</v>
      </c>
      <c r="W43" s="20"/>
      <c r="X43" s="56" t="n">
        <v>0.0890788262217455</v>
      </c>
      <c r="Y43" s="56" t="n">
        <f aca="false">X43*50/10</f>
        <v>0.445394131108728</v>
      </c>
      <c r="Z43" s="56" t="n">
        <v>0.0423261678967824</v>
      </c>
      <c r="AA43" s="56" t="n">
        <v>0.142793952513851</v>
      </c>
      <c r="AB43" s="56" t="n">
        <f aca="false">AA43*50/10</f>
        <v>0.713969762569253</v>
      </c>
      <c r="AC43" s="56" t="n">
        <v>0.0610034139838728</v>
      </c>
      <c r="AD43" s="56" t="n">
        <v>0.0274411248297745</v>
      </c>
      <c r="AE43" s="56" t="n">
        <v>0.0170000267881431</v>
      </c>
      <c r="AF43" s="56" t="n">
        <f aca="false">SQRT(Y43^2+AB43^2)</f>
        <v>0.841503864452977</v>
      </c>
      <c r="AG43" s="5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56"/>
    </row>
    <row r="44" customFormat="false" ht="15.75" hidden="false" customHeight="false" outlineLevel="0" collapsed="false">
      <c r="A44" s="55" t="s">
        <v>71</v>
      </c>
      <c r="B44" s="20" t="n">
        <v>6</v>
      </c>
      <c r="C44" s="0" t="n">
        <v>250</v>
      </c>
      <c r="D44" s="20" t="n">
        <v>500</v>
      </c>
      <c r="E44" s="56" t="n">
        <v>0.0462233672813301</v>
      </c>
      <c r="F44" s="56" t="n">
        <f aca="false">E44*121/10</f>
        <v>0.559302744104095</v>
      </c>
      <c r="G44" s="56" t="n">
        <v>0.036308289236789</v>
      </c>
      <c r="H44" s="56" t="n">
        <v>0.0756861975626254</v>
      </c>
      <c r="I44" s="56" t="n">
        <f aca="false">H44*121/10</f>
        <v>0.915802990507768</v>
      </c>
      <c r="J44" s="56" t="n">
        <v>0.0529627397243998</v>
      </c>
      <c r="K44" s="56" t="n">
        <v>0.08883366408825</v>
      </c>
      <c r="L44" s="56" t="n">
        <v>0.0941390791982847</v>
      </c>
      <c r="M44" s="56" t="n">
        <f aca="false">SQRT(F44^2+I44^2)</f>
        <v>1.07308651887224</v>
      </c>
      <c r="N44" s="5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56"/>
      <c r="R44" s="20"/>
      <c r="T44" s="0" t="s">
        <v>59</v>
      </c>
      <c r="U44" s="20" t="n">
        <v>6</v>
      </c>
      <c r="W44" s="20"/>
      <c r="X44" s="56"/>
      <c r="Y44" s="56" t="n">
        <f aca="false">X44*50/10</f>
        <v>0</v>
      </c>
      <c r="Z44" s="56"/>
      <c r="AA44" s="56"/>
      <c r="AB44" s="56" t="n">
        <f aca="false">AA44*50/10</f>
        <v>0</v>
      </c>
      <c r="AC44" s="56"/>
      <c r="AD44" s="56"/>
      <c r="AE44" s="56"/>
      <c r="AF44" s="56" t="n">
        <f aca="false">SQRT(Y44^2+AB44^2)</f>
        <v>0</v>
      </c>
      <c r="AG44" s="56" t="n">
        <f aca="false">SQRT(Z44^2+AC44^2)*50/10</f>
        <v>0</v>
      </c>
      <c r="AH44" s="20"/>
      <c r="AI44" s="20" t="n">
        <f aca="false">(20-AH44)/20*100</f>
        <v>100</v>
      </c>
      <c r="AJ44" s="56"/>
    </row>
    <row r="45" customFormat="false" ht="15.75" hidden="false" customHeight="false" outlineLevel="0" collapsed="false">
      <c r="A45" s="55" t="s">
        <v>71</v>
      </c>
      <c r="B45" s="20" t="n">
        <v>8</v>
      </c>
      <c r="C45" s="0" t="n">
        <v>250</v>
      </c>
      <c r="D45" s="20" t="n">
        <v>500</v>
      </c>
      <c r="E45" s="56" t="n">
        <v>0.03248178703561</v>
      </c>
      <c r="F45" s="56" t="n">
        <f aca="false">E45*121/10</f>
        <v>0.39302962313088</v>
      </c>
      <c r="G45" s="56" t="n">
        <v>0.0253223157983403</v>
      </c>
      <c r="H45" s="56" t="n">
        <v>0.128725003156145</v>
      </c>
      <c r="I45" s="56" t="n">
        <f aca="false">H45*121/10</f>
        <v>1.55757253818936</v>
      </c>
      <c r="J45" s="56" t="n">
        <v>0.0463686044020919</v>
      </c>
      <c r="K45" s="56" t="n">
        <v>0.0622642028444729</v>
      </c>
      <c r="L45" s="56" t="n">
        <v>0.0587756245033823</v>
      </c>
      <c r="M45" s="56" t="n">
        <f aca="false">SQRT(F45^2+I45^2)</f>
        <v>1.60639487560812</v>
      </c>
      <c r="N45" s="5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56"/>
      <c r="R45" s="20"/>
      <c r="T45" s="0" t="s">
        <v>59</v>
      </c>
      <c r="U45" s="20" t="n">
        <v>8</v>
      </c>
      <c r="W45" s="20"/>
      <c r="X45" s="56"/>
      <c r="Y45" s="56" t="n">
        <f aca="false">X45*50/10</f>
        <v>0</v>
      </c>
      <c r="Z45" s="56"/>
      <c r="AA45" s="56"/>
      <c r="AB45" s="56" t="n">
        <f aca="false">AA45*50/10</f>
        <v>0</v>
      </c>
      <c r="AC45" s="56"/>
      <c r="AD45" s="56"/>
      <c r="AE45" s="56"/>
      <c r="AF45" s="56" t="n">
        <f aca="false">SQRT(Y45^2+AB45^2)</f>
        <v>0</v>
      </c>
      <c r="AG45" s="56" t="n">
        <f aca="false">SQRT(Z45^2+AC45^2)*50/10</f>
        <v>0</v>
      </c>
      <c r="AH45" s="20"/>
      <c r="AI45" s="20" t="n">
        <f aca="false">(20-AH45)/20*100</f>
        <v>100</v>
      </c>
      <c r="AJ45" s="56"/>
    </row>
    <row r="46" customFormat="false" ht="15.75" hidden="false" customHeight="false" outlineLevel="0" collapsed="false">
      <c r="A46" s="55" t="s">
        <v>71</v>
      </c>
      <c r="B46" s="20" t="n">
        <v>10</v>
      </c>
      <c r="C46" s="0" t="n">
        <v>250</v>
      </c>
      <c r="D46" s="20" t="n">
        <v>500</v>
      </c>
      <c r="E46" s="56" t="n">
        <v>0.0962582917132398</v>
      </c>
      <c r="F46" s="56" t="n">
        <f aca="false">E46*121/10</f>
        <v>1.1647253297302</v>
      </c>
      <c r="G46" s="56" t="n">
        <v>0.0683521894693665</v>
      </c>
      <c r="H46" s="56" t="n">
        <v>0.0750006501642343</v>
      </c>
      <c r="I46" s="56" t="n">
        <f aca="false">H46*121/10</f>
        <v>0.907507866987234</v>
      </c>
      <c r="J46" s="56" t="n">
        <v>0.0773350369759227</v>
      </c>
      <c r="K46" s="56" t="n">
        <v>0.0508587033492982</v>
      </c>
      <c r="L46" s="56" t="n">
        <v>0.0746045611196796</v>
      </c>
      <c r="M46" s="56" t="n">
        <f aca="false">SQRT(F46^2+I46^2)</f>
        <v>1.47653500546341</v>
      </c>
      <c r="N46" s="5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56"/>
      <c r="R46" s="20"/>
      <c r="T46" s="0" t="s">
        <v>59</v>
      </c>
      <c r="U46" s="20" t="n">
        <v>10</v>
      </c>
      <c r="W46" s="20"/>
      <c r="X46" s="56" t="n">
        <v>0.107290173717098</v>
      </c>
      <c r="Y46" s="56" t="n">
        <f aca="false">X46*50/10</f>
        <v>0.53645086858549</v>
      </c>
      <c r="Z46" s="56" t="n">
        <v>0.0974836085154353</v>
      </c>
      <c r="AA46" s="56" t="n">
        <v>0.173785267160753</v>
      </c>
      <c r="AB46" s="56" t="n">
        <f aca="false">AA46*50/10</f>
        <v>0.868926335803764</v>
      </c>
      <c r="AC46" s="56" t="n">
        <v>0.140323593983558</v>
      </c>
      <c r="AD46" s="56" t="n">
        <v>0.149591300740726</v>
      </c>
      <c r="AE46" s="56" t="n">
        <v>0.123529419250491</v>
      </c>
      <c r="AF46" s="56" t="n">
        <f aca="false">SQRT(Y46^2+AB46^2)</f>
        <v>1.0211819188859</v>
      </c>
      <c r="AG46" s="56" t="n">
        <f aca="false">SQRT(Z46^2+AC46^2)*50/10</f>
        <v>0.854309150098093</v>
      </c>
      <c r="AH46" s="20" t="n">
        <v>0</v>
      </c>
      <c r="AI46" s="20" t="n">
        <f aca="false">(20-AH46)/20*100</f>
        <v>100</v>
      </c>
      <c r="AJ46" s="56"/>
    </row>
    <row r="47" customFormat="false" ht="15.75" hidden="false" customHeight="false" outlineLevel="0" collapsed="false">
      <c r="A47" s="55" t="s">
        <v>71</v>
      </c>
      <c r="B47" s="20" t="n">
        <v>12</v>
      </c>
      <c r="C47" s="0" t="n">
        <v>250</v>
      </c>
      <c r="D47" s="20" t="n">
        <v>500</v>
      </c>
      <c r="E47" s="56" t="n">
        <v>0.253148344760715</v>
      </c>
      <c r="F47" s="56" t="n">
        <f aca="false">E47*121/10</f>
        <v>3.06309497160465</v>
      </c>
      <c r="G47" s="56" t="n">
        <v>0.166257822966333</v>
      </c>
      <c r="H47" s="56" t="n">
        <v>0.139498864004149</v>
      </c>
      <c r="I47" s="56" t="n">
        <f aca="false">H47*121/10</f>
        <v>1.68793625445021</v>
      </c>
      <c r="J47" s="56" t="n">
        <v>0.0704752078458724</v>
      </c>
      <c r="K47" s="56" t="n">
        <v>0.101939666084544</v>
      </c>
      <c r="L47" s="56" t="n">
        <v>0.114595339989434</v>
      </c>
      <c r="M47" s="56" t="n">
        <f aca="false">SQRT(F47^2+I47^2)</f>
        <v>3.49738182132822</v>
      </c>
      <c r="N47" s="56" t="n">
        <f aca="false">SQRT(G47^2+J47^2)*121/10</f>
        <v>2.18499395191917</v>
      </c>
      <c r="O47" s="20" t="n">
        <v>0</v>
      </c>
      <c r="P47" s="20" t="n">
        <f aca="false">(20-O47)/20*100</f>
        <v>100</v>
      </c>
      <c r="Q47" s="56"/>
      <c r="R47" s="20"/>
      <c r="T47" s="0" t="s">
        <v>59</v>
      </c>
      <c r="U47" s="20" t="n">
        <v>12</v>
      </c>
      <c r="W47" s="20"/>
      <c r="X47" s="56"/>
      <c r="Y47" s="56" t="n">
        <f aca="false">X47*50/10</f>
        <v>0</v>
      </c>
      <c r="Z47" s="56"/>
      <c r="AA47" s="56"/>
      <c r="AB47" s="56" t="n">
        <f aca="false">AA47*50/10</f>
        <v>0</v>
      </c>
      <c r="AC47" s="56"/>
      <c r="AD47" s="56"/>
      <c r="AE47" s="56"/>
      <c r="AF47" s="56" t="n">
        <f aca="false">SQRT(Y47^2+AB47^2)</f>
        <v>0</v>
      </c>
      <c r="AG47" s="56" t="n">
        <f aca="false">SQRT(Z47^2+AC47^2)*50/10</f>
        <v>0</v>
      </c>
      <c r="AH47" s="20"/>
      <c r="AI47" s="20" t="n">
        <f aca="false">(20-AH47)/20*100</f>
        <v>100</v>
      </c>
      <c r="AJ47" s="56"/>
    </row>
    <row r="48" customFormat="false" ht="15.75" hidden="false" customHeight="false" outlineLevel="0" collapsed="false">
      <c r="A48" s="55" t="s">
        <v>71</v>
      </c>
      <c r="B48" s="20" t="n">
        <v>14</v>
      </c>
      <c r="C48" s="0" t="n">
        <v>250</v>
      </c>
      <c r="D48" s="20" t="n">
        <v>500</v>
      </c>
      <c r="E48" s="56" t="n">
        <v>0.435120762196825</v>
      </c>
      <c r="F48" s="56" t="n">
        <f aca="false">E48*121/10</f>
        <v>5.26496122258158</v>
      </c>
      <c r="G48" s="56" t="n">
        <v>0.0287760843458461</v>
      </c>
      <c r="H48" s="56" t="n">
        <v>0.106832181163575</v>
      </c>
      <c r="I48" s="56" t="n">
        <f aca="false">H48*121/10</f>
        <v>1.29266939207926</v>
      </c>
      <c r="J48" s="56" t="n">
        <v>0.0149421425744574</v>
      </c>
      <c r="K48" s="56" t="n">
        <v>0.0199111262320516</v>
      </c>
      <c r="L48" s="56" t="n">
        <v>0.0318111134865006</v>
      </c>
      <c r="M48" s="56" t="n">
        <f aca="false">SQRT(F48^2+I48^2)</f>
        <v>5.42132924959426</v>
      </c>
      <c r="N48" s="5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56"/>
      <c r="R48" s="20"/>
      <c r="T48" s="0" t="s">
        <v>59</v>
      </c>
      <c r="U48" s="20" t="n">
        <v>14</v>
      </c>
      <c r="W48" s="20"/>
      <c r="X48" s="56"/>
      <c r="Y48" s="56" t="n">
        <f aca="false">X48*50/10</f>
        <v>0</v>
      </c>
      <c r="Z48" s="56"/>
      <c r="AA48" s="56"/>
      <c r="AB48" s="56" t="n">
        <f aca="false">AA48*50/10</f>
        <v>0</v>
      </c>
      <c r="AC48" s="56"/>
      <c r="AD48" s="56"/>
      <c r="AE48" s="56"/>
      <c r="AF48" s="56" t="n">
        <f aca="false">SQRT(Y48^2+AB48^2)</f>
        <v>0</v>
      </c>
      <c r="AG48" s="56" t="n">
        <f aca="false">SQRT(Z48^2+AC48^2)*50/10</f>
        <v>0</v>
      </c>
      <c r="AH48" s="20"/>
      <c r="AI48" s="20" t="n">
        <f aca="false">(20-AH48)/20*100</f>
        <v>100</v>
      </c>
      <c r="AJ48" s="56"/>
    </row>
    <row r="49" customFormat="false" ht="15.75" hidden="false" customHeight="false" outlineLevel="0" collapsed="false">
      <c r="A49" s="55" t="s">
        <v>71</v>
      </c>
      <c r="B49" s="20" t="n">
        <v>16</v>
      </c>
      <c r="C49" s="0" t="n">
        <v>250</v>
      </c>
      <c r="D49" s="20" t="n">
        <v>500</v>
      </c>
      <c r="E49" s="56" t="n">
        <v>0.356175584614486</v>
      </c>
      <c r="F49" s="56" t="n">
        <f aca="false">E49*121/10</f>
        <v>4.30972457383528</v>
      </c>
      <c r="G49" s="56" t="n">
        <v>0.187677703258055</v>
      </c>
      <c r="H49" s="56" t="n">
        <v>0.0562235217547244</v>
      </c>
      <c r="I49" s="56" t="n">
        <f aca="false">H49*121/10</f>
        <v>0.680304613232165</v>
      </c>
      <c r="J49" s="56" t="n">
        <v>0.0277016221808816</v>
      </c>
      <c r="K49" s="56" t="n">
        <v>0.0233078346526077</v>
      </c>
      <c r="L49" s="56" t="n">
        <v>0.0337500457863189</v>
      </c>
      <c r="M49" s="56" t="n">
        <f aca="false">SQRT(F49^2+I49^2)</f>
        <v>4.36308838657947</v>
      </c>
      <c r="N49" s="5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56"/>
      <c r="R49" s="20"/>
      <c r="T49" s="0" t="s">
        <v>59</v>
      </c>
      <c r="U49" s="20" t="n">
        <v>16</v>
      </c>
      <c r="W49" s="20"/>
      <c r="X49" s="56" t="n">
        <v>0.14846548781685</v>
      </c>
      <c r="Y49" s="56" t="n">
        <f aca="false">X49*50/10</f>
        <v>0.74232743908425</v>
      </c>
      <c r="Z49" s="56" t="n">
        <v>0.0510748361795395</v>
      </c>
      <c r="AA49" s="56" t="n">
        <v>0.346512402644451</v>
      </c>
      <c r="AB49" s="56" t="n">
        <f aca="false">AA49*50/10</f>
        <v>1.73256201322225</v>
      </c>
      <c r="AC49" s="56" t="n">
        <v>0.197768161612752</v>
      </c>
      <c r="AD49" s="56" t="n">
        <v>0.129831572389836</v>
      </c>
      <c r="AE49" s="56" t="n">
        <v>0.0765584973876364</v>
      </c>
      <c r="AF49" s="56" t="n">
        <f aca="false">SQRT(Y49^2+AB49^2)</f>
        <v>1.88489287665855</v>
      </c>
      <c r="AG49" s="5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56"/>
    </row>
    <row r="50" customFormat="false" ht="15.75" hidden="false" customHeight="false" outlineLevel="0" collapsed="false">
      <c r="A50" s="55" t="s">
        <v>71</v>
      </c>
      <c r="B50" s="20" t="n">
        <v>18</v>
      </c>
      <c r="C50" s="0" t="n">
        <v>250</v>
      </c>
      <c r="D50" s="20" t="n">
        <v>500</v>
      </c>
      <c r="E50" s="56" t="n">
        <v>0.054100964524995</v>
      </c>
      <c r="F50" s="56" t="n">
        <f aca="false">E50*121/10</f>
        <v>0.65462167075244</v>
      </c>
      <c r="G50" s="56" t="n">
        <v>0.0572967169329043</v>
      </c>
      <c r="H50" s="56" t="n">
        <v>0.079724262256325</v>
      </c>
      <c r="I50" s="56" t="n">
        <f aca="false">H50*121/10</f>
        <v>0.964663573301532</v>
      </c>
      <c r="J50" s="56" t="n">
        <v>0.0527307353984885</v>
      </c>
      <c r="K50" s="56" t="n">
        <v>0.0493632155845474</v>
      </c>
      <c r="L50" s="56" t="n">
        <v>0.0560315343111947</v>
      </c>
      <c r="M50" s="56" t="n">
        <f aca="false">SQRT(F50^2+I50^2)</f>
        <v>1.16580673418607</v>
      </c>
      <c r="N50" s="5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56"/>
      <c r="R50" s="20"/>
      <c r="T50" s="0" t="s">
        <v>59</v>
      </c>
      <c r="U50" s="20" t="n">
        <v>18</v>
      </c>
      <c r="W50" s="20"/>
      <c r="X50" s="56"/>
      <c r="Y50" s="56" t="n">
        <f aca="false">X50*50/10</f>
        <v>0</v>
      </c>
      <c r="Z50" s="56"/>
      <c r="AA50" s="56"/>
      <c r="AB50" s="56" t="n">
        <f aca="false">AA50*50/10</f>
        <v>0</v>
      </c>
      <c r="AC50" s="56"/>
      <c r="AD50" s="56"/>
      <c r="AE50" s="56"/>
      <c r="AF50" s="56" t="n">
        <f aca="false">SQRT(Y50^2+AB50^2)</f>
        <v>0</v>
      </c>
      <c r="AG50" s="56" t="n">
        <f aca="false">SQRT(Z50^2+AC50^2)*50/10</f>
        <v>0</v>
      </c>
      <c r="AH50" s="20"/>
      <c r="AI50" s="20" t="n">
        <f aca="false">(20-AH50)/20*100</f>
        <v>100</v>
      </c>
      <c r="AJ50" s="56"/>
    </row>
    <row r="51" customFormat="false" ht="15.75" hidden="false" customHeight="false" outlineLevel="0" collapsed="false">
      <c r="A51" s="55" t="s">
        <v>71</v>
      </c>
      <c r="B51" s="20" t="n">
        <v>20</v>
      </c>
      <c r="C51" s="0" t="n">
        <v>250</v>
      </c>
      <c r="D51" s="20" t="n">
        <v>500</v>
      </c>
      <c r="E51" s="56" t="n">
        <v>0.10444516960369</v>
      </c>
      <c r="F51" s="56" t="n">
        <f aca="false">E51*121/10</f>
        <v>1.26378655220465</v>
      </c>
      <c r="G51" s="56" t="n">
        <v>0.107025565933924</v>
      </c>
      <c r="H51" s="56" t="n">
        <v>0.0959344229183898</v>
      </c>
      <c r="I51" s="56" t="n">
        <f aca="false">H51*121/10</f>
        <v>1.16080651731252</v>
      </c>
      <c r="J51" s="56" t="n">
        <v>0.0245724873943582</v>
      </c>
      <c r="K51" s="56" t="n">
        <v>0.0965017987093518</v>
      </c>
      <c r="L51" s="56" t="n">
        <v>0.0740916084768198</v>
      </c>
      <c r="M51" s="56" t="n">
        <f aca="false">SQRT(F51^2+I51^2)</f>
        <v>1.71599190562442</v>
      </c>
      <c r="N51" s="5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56"/>
      <c r="R51" s="20"/>
      <c r="T51" s="0" t="s">
        <v>59</v>
      </c>
      <c r="U51" s="20" t="n">
        <v>20</v>
      </c>
      <c r="W51" s="20"/>
      <c r="X51" s="56" t="n">
        <v>0.0202554358176513</v>
      </c>
      <c r="Y51" s="56" t="n">
        <f aca="false">X51*50/10</f>
        <v>0.101277179088257</v>
      </c>
      <c r="Z51" s="56" t="n">
        <v>0.0202605031477316</v>
      </c>
      <c r="AA51" s="56" t="n">
        <v>0.0684103402134497</v>
      </c>
      <c r="AB51" s="56" t="n">
        <f aca="false">AA51*50/10</f>
        <v>0.342051701067248</v>
      </c>
      <c r="AC51" s="56" t="n">
        <v>0.0633939002776265</v>
      </c>
      <c r="AD51" s="56" t="n">
        <v>0.0701778530299288</v>
      </c>
      <c r="AE51" s="56" t="n">
        <v>0.0615250693812291</v>
      </c>
      <c r="AF51" s="56" t="n">
        <f aca="false">SQRT(Y51^2+AB51^2)</f>
        <v>0.356730196657184</v>
      </c>
      <c r="AG51" s="5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56"/>
    </row>
    <row r="52" customFormat="false" ht="15.75" hidden="false" customHeight="false" outlineLevel="0" collapsed="false">
      <c r="A52" s="55" t="s">
        <v>71</v>
      </c>
      <c r="B52" s="20" t="n">
        <v>22</v>
      </c>
      <c r="C52" s="0" t="n">
        <v>250</v>
      </c>
      <c r="D52" s="20" t="n">
        <v>500</v>
      </c>
      <c r="E52" s="56" t="n">
        <v>0.354592352248265</v>
      </c>
      <c r="F52" s="56" t="n">
        <f aca="false">E52*121/10</f>
        <v>4.29056746220401</v>
      </c>
      <c r="G52" s="56" t="n">
        <v>0.19264361255529</v>
      </c>
      <c r="H52" s="56" t="n">
        <v>0.11179998390433</v>
      </c>
      <c r="I52" s="56" t="n">
        <f aca="false">H52*121/10</f>
        <v>1.3527798052424</v>
      </c>
      <c r="J52" s="56" t="n">
        <v>0.042972102484178</v>
      </c>
      <c r="K52" s="56" t="n">
        <v>0.0256911504250051</v>
      </c>
      <c r="L52" s="56" t="n">
        <v>0.0406471449370867</v>
      </c>
      <c r="M52" s="56" t="n">
        <f aca="false">SQRT(F52^2+I52^2)</f>
        <v>4.49877565001806</v>
      </c>
      <c r="N52" s="5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56"/>
      <c r="R52" s="20"/>
      <c r="T52" s="0" t="s">
        <v>59</v>
      </c>
      <c r="U52" s="20" t="n">
        <v>22</v>
      </c>
      <c r="W52" s="20"/>
      <c r="X52" s="56"/>
      <c r="Y52" s="56" t="n">
        <f aca="false">X52*50/10</f>
        <v>0</v>
      </c>
      <c r="Z52" s="56"/>
      <c r="AA52" s="56"/>
      <c r="AB52" s="56" t="n">
        <f aca="false">AA52*50/10</f>
        <v>0</v>
      </c>
      <c r="AC52" s="56"/>
      <c r="AD52" s="56"/>
      <c r="AE52" s="56"/>
      <c r="AF52" s="56" t="n">
        <f aca="false">SQRT(Y52^2+AB52^2)</f>
        <v>0</v>
      </c>
      <c r="AG52" s="56" t="n">
        <f aca="false">SQRT(Z52^2+AC52^2)*50/10</f>
        <v>0</v>
      </c>
      <c r="AH52" s="20"/>
      <c r="AI52" s="20" t="n">
        <f aca="false">(20-AH52)/20*100</f>
        <v>100</v>
      </c>
      <c r="AJ52" s="56"/>
    </row>
    <row r="53" customFormat="false" ht="15.75" hidden="false" customHeight="false" outlineLevel="0" collapsed="false">
      <c r="A53" s="55" t="s">
        <v>71</v>
      </c>
      <c r="B53" s="20" t="n">
        <v>24</v>
      </c>
      <c r="C53" s="0" t="n">
        <v>250</v>
      </c>
      <c r="D53" s="20" t="n">
        <v>500</v>
      </c>
      <c r="E53" s="56" t="n">
        <v>0.328043363345295</v>
      </c>
      <c r="F53" s="56" t="n">
        <f aca="false">E53*121/10</f>
        <v>3.96932469647807</v>
      </c>
      <c r="G53" s="56" t="n">
        <v>0.115094751693753</v>
      </c>
      <c r="H53" s="56" t="n">
        <v>0.12417980654027</v>
      </c>
      <c r="I53" s="56" t="n">
        <f aca="false">H53*121/10</f>
        <v>1.50257565913727</v>
      </c>
      <c r="J53" s="56" t="n">
        <v>0.0689430151211193</v>
      </c>
      <c r="K53" s="56" t="n">
        <v>0.139748307861043</v>
      </c>
      <c r="L53" s="56" t="n">
        <v>0.0765164756771458</v>
      </c>
      <c r="M53" s="56" t="n">
        <f aca="false">SQRT(F53^2+I53^2)</f>
        <v>4.24420453766104</v>
      </c>
      <c r="N53" s="5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56"/>
      <c r="R53" s="20"/>
      <c r="T53" s="0" t="s">
        <v>59</v>
      </c>
      <c r="U53" s="20" t="n">
        <v>24</v>
      </c>
      <c r="W53" s="20"/>
      <c r="X53" s="56"/>
      <c r="Y53" s="56" t="n">
        <f aca="false">X53*50/10</f>
        <v>0</v>
      </c>
      <c r="Z53" s="56"/>
      <c r="AA53" s="56"/>
      <c r="AB53" s="56" t="n">
        <f aca="false">AA53*50/10</f>
        <v>0</v>
      </c>
      <c r="AC53" s="56"/>
      <c r="AD53" s="56"/>
      <c r="AE53" s="56"/>
      <c r="AF53" s="56" t="n">
        <f aca="false">SQRT(Y53^2+AB53^2)</f>
        <v>0</v>
      </c>
      <c r="AG53" s="56" t="n">
        <f aca="false">SQRT(Z53^2+AC53^2)*50/10</f>
        <v>0</v>
      </c>
      <c r="AH53" s="20"/>
      <c r="AI53" s="20" t="n">
        <f aca="false">(20-AH53)/20*100</f>
        <v>100</v>
      </c>
      <c r="AJ53" s="56"/>
    </row>
    <row r="54" customFormat="false" ht="15.75" hidden="false" customHeight="false" outlineLevel="0" collapsed="false">
      <c r="A54" s="55" t="s">
        <v>71</v>
      </c>
      <c r="B54" s="20" t="n">
        <v>26</v>
      </c>
      <c r="C54" s="0" t="n">
        <v>250</v>
      </c>
      <c r="D54" s="20" t="n">
        <v>500</v>
      </c>
      <c r="E54" s="56" t="n">
        <v>0.20574933701338</v>
      </c>
      <c r="F54" s="56" t="n">
        <f aca="false">E54*121/10</f>
        <v>2.4895669778619</v>
      </c>
      <c r="G54" s="56" t="n">
        <v>0.165024002819389</v>
      </c>
      <c r="H54" s="56" t="n">
        <v>0.104711527589264</v>
      </c>
      <c r="I54" s="56" t="n">
        <f aca="false">H54*121/10</f>
        <v>1.26700948383009</v>
      </c>
      <c r="J54" s="56" t="n">
        <v>0.0324798461039669</v>
      </c>
      <c r="K54" s="56" t="n">
        <v>0.0155720916422253</v>
      </c>
      <c r="L54" s="56" t="n">
        <v>0.0211375682325976</v>
      </c>
      <c r="M54" s="56" t="n">
        <f aca="false">SQRT(F54^2+I54^2)</f>
        <v>2.7934310031529</v>
      </c>
      <c r="N54" s="5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56"/>
      <c r="R54" s="20"/>
      <c r="T54" s="0" t="s">
        <v>59</v>
      </c>
      <c r="U54" s="20" t="n">
        <v>26</v>
      </c>
      <c r="W54" s="20"/>
      <c r="X54" s="56" t="n">
        <v>0.064093736864055</v>
      </c>
      <c r="Y54" s="56" t="n">
        <f aca="false">X54*50/10</f>
        <v>0.320468684320275</v>
      </c>
      <c r="Z54" s="56" t="n">
        <v>0.0545180662293832</v>
      </c>
      <c r="AA54" s="56" t="n">
        <v>0.0712785590505987</v>
      </c>
      <c r="AB54" s="56" t="n">
        <f aca="false">AA54*50/10</f>
        <v>0.356392795252994</v>
      </c>
      <c r="AC54" s="56" t="n">
        <v>0.0684242859598652</v>
      </c>
      <c r="AD54" s="56" t="n">
        <v>0.0743964918045066</v>
      </c>
      <c r="AE54" s="56" t="n">
        <v>0.034326118552056</v>
      </c>
      <c r="AF54" s="56" t="n">
        <f aca="false">SQRT(Y54^2+AB54^2)</f>
        <v>0.479286972635612</v>
      </c>
      <c r="AG54" s="5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56"/>
    </row>
    <row r="55" customFormat="false" ht="15.75" hidden="false" customHeight="false" outlineLevel="0" collapsed="false">
      <c r="A55" s="55" t="s">
        <v>71</v>
      </c>
      <c r="B55" s="20" t="n">
        <v>28</v>
      </c>
      <c r="C55" s="0" t="n">
        <v>250</v>
      </c>
      <c r="D55" s="20" t="n">
        <v>500</v>
      </c>
      <c r="E55" s="56" t="n">
        <v>0.410333400499135</v>
      </c>
      <c r="F55" s="56" t="n">
        <f aca="false">E55*121/10</f>
        <v>4.96503414603953</v>
      </c>
      <c r="G55" s="56" t="n">
        <v>0.0432517570330994</v>
      </c>
      <c r="H55" s="56" t="n">
        <v>0.100092701144595</v>
      </c>
      <c r="I55" s="56" t="n">
        <f aca="false">H55*121/10</f>
        <v>1.2111216838496</v>
      </c>
      <c r="J55" s="56" t="n">
        <v>0.0308586912609128</v>
      </c>
      <c r="K55" s="56" t="n">
        <v>0.0564469427848508</v>
      </c>
      <c r="L55" s="56" t="n">
        <v>0.0482912212027448</v>
      </c>
      <c r="M55" s="56" t="n">
        <f aca="false">SQRT(F55^2+I55^2)</f>
        <v>5.11061442533373</v>
      </c>
      <c r="N55" s="56" t="n">
        <f aca="false">SQRT(G55^2+J55^2)*121/10</f>
        <v>0.642893088098702</v>
      </c>
      <c r="O55" s="20" t="n">
        <v>0</v>
      </c>
      <c r="P55" s="20" t="n">
        <f aca="false">(20-O55)/20*100</f>
        <v>100</v>
      </c>
      <c r="Q55" s="56"/>
      <c r="R55" s="20"/>
      <c r="T55" s="0" t="s">
        <v>59</v>
      </c>
      <c r="U55" s="20" t="n">
        <v>28</v>
      </c>
      <c r="W55" s="20"/>
      <c r="X55" s="56"/>
      <c r="Y55" s="56" t="n">
        <f aca="false">X55*50/10</f>
        <v>0</v>
      </c>
      <c r="Z55" s="56"/>
      <c r="AA55" s="56"/>
      <c r="AB55" s="56" t="n">
        <f aca="false">AA55*50/10</f>
        <v>0</v>
      </c>
      <c r="AC55" s="56"/>
      <c r="AD55" s="56"/>
      <c r="AE55" s="56"/>
      <c r="AF55" s="56" t="n">
        <f aca="false">SQRT(Y55^2+AB55^2)</f>
        <v>0</v>
      </c>
      <c r="AG55" s="56" t="n">
        <f aca="false">SQRT(Z55^2+AC55^2)*50/10</f>
        <v>0</v>
      </c>
      <c r="AH55" s="20"/>
      <c r="AI55" s="20" t="n">
        <f aca="false">(20-AH55)/20*100</f>
        <v>100</v>
      </c>
      <c r="AJ55" s="56"/>
    </row>
    <row r="56" customFormat="false" ht="15.75" hidden="false" customHeight="false" outlineLevel="0" collapsed="false">
      <c r="A56" s="55" t="s">
        <v>71</v>
      </c>
      <c r="B56" s="20" t="n">
        <v>30</v>
      </c>
      <c r="C56" s="0" t="n">
        <v>250</v>
      </c>
      <c r="D56" s="20" t="n">
        <v>500</v>
      </c>
      <c r="E56" s="56" t="n">
        <v>0.134382673646634</v>
      </c>
      <c r="F56" s="56" t="n">
        <f aca="false">E56*121/10</f>
        <v>1.62603035112428</v>
      </c>
      <c r="G56" s="56" t="n">
        <v>0.0984015704152087</v>
      </c>
      <c r="H56" s="56" t="n">
        <v>0.137955942345429</v>
      </c>
      <c r="I56" s="56" t="n">
        <f aca="false">H56*121/10</f>
        <v>1.66926690237969</v>
      </c>
      <c r="J56" s="56" t="n">
        <v>0.1313310129924</v>
      </c>
      <c r="K56" s="56" t="n">
        <v>0.356257815105346</v>
      </c>
      <c r="L56" s="56" t="n">
        <v>0.217436434399489</v>
      </c>
      <c r="M56" s="56" t="n">
        <f aca="false">SQRT(F56^2+I56^2)</f>
        <v>2.33032759374248</v>
      </c>
      <c r="N56" s="56" t="n">
        <f aca="false">SQRT(G56^2+J56^2)*121/10</f>
        <v>1.9856798275621</v>
      </c>
      <c r="O56" s="20" t="n">
        <v>0</v>
      </c>
      <c r="P56" s="20" t="n">
        <f aca="false">(20-O56)/20*100</f>
        <v>100</v>
      </c>
      <c r="Q56" s="56"/>
      <c r="R56" s="20"/>
      <c r="T56" s="0" t="s">
        <v>59</v>
      </c>
      <c r="U56" s="20" t="n">
        <v>30</v>
      </c>
      <c r="W56" s="20"/>
      <c r="X56" s="56" t="n">
        <v>0.0352021083303526</v>
      </c>
      <c r="Y56" s="56" t="n">
        <f aca="false">X56*50/10</f>
        <v>0.176010541651763</v>
      </c>
      <c r="Z56" s="56" t="n">
        <v>0.0141559900927965</v>
      </c>
      <c r="AA56" s="56" t="n">
        <v>0.0371182104356997</v>
      </c>
      <c r="AB56" s="56" t="n">
        <f aca="false">AA56*50/10</f>
        <v>0.185591052178499</v>
      </c>
      <c r="AC56" s="56" t="n">
        <v>0.0234855813116918</v>
      </c>
      <c r="AD56" s="56" t="n">
        <v>0.136898659894115</v>
      </c>
      <c r="AE56" s="56" t="n">
        <v>0.0613507388349231</v>
      </c>
      <c r="AF56" s="56" t="n">
        <f aca="false">SQRT(Y56^2+AB56^2)</f>
        <v>0.255780666629183</v>
      </c>
      <c r="AG56" s="56" t="n">
        <f aca="false">SQRT(Z56^2+AC56^2)*50/10</f>
        <v>0.13710986334464</v>
      </c>
      <c r="AH56" s="20" t="n">
        <v>0</v>
      </c>
      <c r="AI56" s="20" t="n">
        <f aca="false">(20-AH56)/20*100</f>
        <v>100</v>
      </c>
      <c r="AJ56" s="56"/>
    </row>
    <row r="57" customFormat="false" ht="15.75" hidden="false" customHeight="false" outlineLevel="0" collapsed="false">
      <c r="A57" s="55" t="s">
        <v>71</v>
      </c>
      <c r="B57" s="20" t="n">
        <v>32</v>
      </c>
      <c r="C57" s="0" t="n">
        <v>250</v>
      </c>
      <c r="D57" s="20" t="n">
        <v>500</v>
      </c>
      <c r="E57" s="56"/>
      <c r="F57" s="56" t="n">
        <f aca="false">E57*121/10</f>
        <v>0</v>
      </c>
      <c r="G57" s="56"/>
      <c r="H57" s="56"/>
      <c r="I57" s="56" t="n">
        <f aca="false">H57*121/10</f>
        <v>0</v>
      </c>
      <c r="J57" s="56"/>
      <c r="K57" s="56"/>
      <c r="L57" s="56"/>
      <c r="M57" s="56" t="n">
        <f aca="false">SQRT(F57^2+I57^2)</f>
        <v>0</v>
      </c>
      <c r="N57" s="56" t="n">
        <f aca="false">SQRT(G57^2+J57^2)*121/10</f>
        <v>0</v>
      </c>
      <c r="O57" s="20"/>
      <c r="P57" s="20" t="n">
        <f aca="false">(20-O57)/20*100</f>
        <v>100</v>
      </c>
      <c r="Q57" s="56"/>
      <c r="R57" s="20"/>
      <c r="T57" s="0" t="s">
        <v>59</v>
      </c>
      <c r="U57" s="20" t="n">
        <v>32</v>
      </c>
      <c r="W57" s="20"/>
      <c r="X57" s="56"/>
      <c r="Y57" s="56" t="n">
        <f aca="false">X57*50/10</f>
        <v>0</v>
      </c>
      <c r="Z57" s="56"/>
      <c r="AA57" s="56"/>
      <c r="AB57" s="56" t="n">
        <f aca="false">AA57*50/10</f>
        <v>0</v>
      </c>
      <c r="AC57" s="56"/>
      <c r="AD57" s="56"/>
      <c r="AE57" s="56"/>
      <c r="AF57" s="56" t="n">
        <f aca="false">SQRT(Y57^2+AB57^2)</f>
        <v>0</v>
      </c>
      <c r="AG57" s="56" t="n">
        <f aca="false">SQRT(Z57^2+AC57^2)*50/10</f>
        <v>0</v>
      </c>
      <c r="AH57" s="20"/>
      <c r="AI57" s="20" t="n">
        <f aca="false">(20-AH57)/20*100</f>
        <v>100</v>
      </c>
      <c r="AJ57" s="56"/>
    </row>
    <row r="58" customFormat="false" ht="15.75" hidden="false" customHeight="false" outlineLevel="0" collapsed="false">
      <c r="A58" s="55" t="s">
        <v>71</v>
      </c>
      <c r="B58" s="20" t="n">
        <v>34</v>
      </c>
      <c r="C58" s="0" t="n">
        <v>250</v>
      </c>
      <c r="D58" s="20" t="n">
        <v>500</v>
      </c>
      <c r="E58" s="56"/>
      <c r="F58" s="56" t="n">
        <f aca="false">E58*121/10</f>
        <v>0</v>
      </c>
      <c r="G58" s="56"/>
      <c r="H58" s="56"/>
      <c r="I58" s="56" t="n">
        <f aca="false">H58*121/10</f>
        <v>0</v>
      </c>
      <c r="J58" s="56"/>
      <c r="K58" s="56"/>
      <c r="L58" s="56"/>
      <c r="M58" s="56" t="n">
        <f aca="false">SQRT(F58^2+I58^2)</f>
        <v>0</v>
      </c>
      <c r="N58" s="56" t="n">
        <f aca="false">SQRT(G58^2+J58^2)*121/10</f>
        <v>0</v>
      </c>
      <c r="O58" s="20"/>
      <c r="P58" s="20" t="n">
        <f aca="false">(20-O58)/20*100</f>
        <v>100</v>
      </c>
      <c r="Q58" s="56"/>
      <c r="R58" s="20"/>
      <c r="T58" s="0" t="s">
        <v>59</v>
      </c>
      <c r="U58" s="20" t="n">
        <v>34</v>
      </c>
      <c r="W58" s="20"/>
      <c r="X58" s="56"/>
      <c r="Y58" s="56" t="n">
        <f aca="false">X58*50/10</f>
        <v>0</v>
      </c>
      <c r="Z58" s="56"/>
      <c r="AA58" s="56"/>
      <c r="AB58" s="56" t="n">
        <f aca="false">AA58*50/10</f>
        <v>0</v>
      </c>
      <c r="AC58" s="56"/>
      <c r="AD58" s="56"/>
      <c r="AE58" s="56"/>
      <c r="AF58" s="56" t="n">
        <f aca="false">SQRT(Y58^2+AB58^2)</f>
        <v>0</v>
      </c>
      <c r="AG58" s="56" t="n">
        <f aca="false">SQRT(Z58^2+AC58^2)*50/10</f>
        <v>0</v>
      </c>
      <c r="AH58" s="20"/>
      <c r="AI58" s="20" t="n">
        <f aca="false">(20-AH58)/20*100</f>
        <v>100</v>
      </c>
      <c r="AJ58" s="56"/>
    </row>
    <row r="59" customFormat="false" ht="15.75" hidden="false" customHeight="false" outlineLevel="0" collapsed="false">
      <c r="A59" s="55" t="s">
        <v>71</v>
      </c>
      <c r="B59" s="20" t="n">
        <v>36</v>
      </c>
      <c r="C59" s="0" t="n">
        <v>250</v>
      </c>
      <c r="D59" s="20" t="n">
        <v>500</v>
      </c>
      <c r="E59" s="56" t="n">
        <v>0.22777475934815</v>
      </c>
      <c r="F59" s="56" t="n">
        <f aca="false">E59*121/10</f>
        <v>2.75607458811262</v>
      </c>
      <c r="G59" s="56" t="n">
        <v>0.193143284147146</v>
      </c>
      <c r="H59" s="56" t="n">
        <v>0.0528940394410302</v>
      </c>
      <c r="I59" s="56" t="n">
        <f aca="false">H59*121/10</f>
        <v>0.640017877236466</v>
      </c>
      <c r="J59" s="56" t="n">
        <v>0.0308925131462631</v>
      </c>
      <c r="K59" s="56" t="n">
        <v>0.0385018575824813</v>
      </c>
      <c r="L59" s="56" t="n">
        <v>0.0273829312191549</v>
      </c>
      <c r="M59" s="56" t="n">
        <f aca="false">SQRT(F59^2+I59^2)</f>
        <v>2.82941160286418</v>
      </c>
      <c r="N59" s="5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56"/>
      <c r="R59" s="20"/>
      <c r="T59" s="0" t="s">
        <v>59</v>
      </c>
      <c r="U59" s="20" t="n">
        <v>36</v>
      </c>
      <c r="W59" s="20"/>
      <c r="X59" s="56" t="n">
        <v>0.128651507171747</v>
      </c>
      <c r="Y59" s="56" t="n">
        <f aca="false">X59*50/10</f>
        <v>0.643257535858737</v>
      </c>
      <c r="Z59" s="56" t="n">
        <v>0.0697456221924604</v>
      </c>
      <c r="AA59" s="56" t="n">
        <v>0.59132985237335</v>
      </c>
      <c r="AB59" s="56" t="n">
        <f aca="false">AA59*50/10</f>
        <v>2.95664926186675</v>
      </c>
      <c r="AC59" s="56" t="n">
        <v>0.0541823768156899</v>
      </c>
      <c r="AD59" s="56" t="n">
        <v>0.133694980073666</v>
      </c>
      <c r="AE59" s="56" t="n">
        <v>0.0710376952228763</v>
      </c>
      <c r="AF59" s="56" t="n">
        <f aca="false">SQRT(Y59^2+AB59^2)</f>
        <v>3.02581478533242</v>
      </c>
      <c r="AG59" s="5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56"/>
    </row>
    <row r="60" customFormat="false" ht="15.75" hidden="false" customHeight="false" outlineLevel="0" collapsed="false">
      <c r="A60" s="55" t="s">
        <v>71</v>
      </c>
      <c r="B60" s="20" t="n">
        <v>38</v>
      </c>
      <c r="C60" s="0" t="n">
        <v>250</v>
      </c>
      <c r="D60" s="20" t="n">
        <v>500</v>
      </c>
      <c r="E60" s="56"/>
      <c r="F60" s="56" t="n">
        <f aca="false">E60*121/10</f>
        <v>0</v>
      </c>
      <c r="G60" s="56"/>
      <c r="H60" s="56"/>
      <c r="I60" s="56" t="n">
        <f aca="false">H60*121/10</f>
        <v>0</v>
      </c>
      <c r="J60" s="56"/>
      <c r="K60" s="56"/>
      <c r="L60" s="56"/>
      <c r="M60" s="56" t="n">
        <f aca="false">SQRT(F60^2+I60^2)</f>
        <v>0</v>
      </c>
      <c r="N60" s="56" t="n">
        <f aca="false">SQRT(G60^2+J60^2)*121/10</f>
        <v>0</v>
      </c>
      <c r="O60" s="20"/>
      <c r="P60" s="20" t="n">
        <f aca="false">(20-O60)/20*100</f>
        <v>100</v>
      </c>
      <c r="Q60" s="56"/>
      <c r="R60" s="20"/>
      <c r="T60" s="0" t="s">
        <v>59</v>
      </c>
      <c r="U60" s="20" t="n">
        <v>38</v>
      </c>
      <c r="W60" s="20"/>
      <c r="X60" s="56"/>
      <c r="Y60" s="56" t="n">
        <f aca="false">X60*50/10</f>
        <v>0</v>
      </c>
      <c r="Z60" s="56"/>
      <c r="AA60" s="56"/>
      <c r="AB60" s="56" t="n">
        <f aca="false">AA60*50/10</f>
        <v>0</v>
      </c>
      <c r="AC60" s="56"/>
      <c r="AD60" s="56"/>
      <c r="AE60" s="56"/>
      <c r="AF60" s="56" t="n">
        <f aca="false">SQRT(Y60^2+AB60^2)</f>
        <v>0</v>
      </c>
      <c r="AG60" s="56" t="n">
        <f aca="false">SQRT(Z60^2+AC60^2)*50/10</f>
        <v>0</v>
      </c>
      <c r="AH60" s="20"/>
      <c r="AI60" s="20" t="n">
        <f aca="false">(20-AH60)/20*100</f>
        <v>100</v>
      </c>
      <c r="AJ60" s="56"/>
    </row>
    <row r="61" customFormat="false" ht="15.75" hidden="false" customHeight="false" outlineLevel="0" collapsed="false">
      <c r="A61" s="55" t="s">
        <v>71</v>
      </c>
      <c r="B61" s="20" t="n">
        <v>40</v>
      </c>
      <c r="C61" s="0" t="n">
        <v>250</v>
      </c>
      <c r="D61" s="20" t="n">
        <v>500</v>
      </c>
      <c r="E61" s="56" t="n">
        <v>0.478465859601665</v>
      </c>
      <c r="F61" s="56" t="n">
        <f aca="false">E61*121/10</f>
        <v>5.78943690118015</v>
      </c>
      <c r="G61" s="56" t="n">
        <v>0.0359074769604882</v>
      </c>
      <c r="H61" s="56" t="n">
        <v>0.0315774533221656</v>
      </c>
      <c r="I61" s="56" t="n">
        <f aca="false">H61*121/10</f>
        <v>0.382087185198204</v>
      </c>
      <c r="J61" s="56" t="n">
        <v>0.019218650382893</v>
      </c>
      <c r="K61" s="56" t="n">
        <v>0.0128559871893003</v>
      </c>
      <c r="L61" s="56" t="n">
        <v>0.0300535875565487</v>
      </c>
      <c r="M61" s="56" t="n">
        <f aca="false">SQRT(F61^2+I61^2)</f>
        <v>5.80203156229256</v>
      </c>
      <c r="N61" s="56" t="n">
        <f aca="false">SQRT(G61^2+J61^2)*121/10</f>
        <v>0.492798912679679</v>
      </c>
      <c r="O61" s="20" t="n">
        <v>0</v>
      </c>
      <c r="P61" s="20" t="n">
        <f aca="false">(20-O61)/20*100</f>
        <v>100</v>
      </c>
      <c r="Q61" s="56"/>
      <c r="R61" s="20"/>
      <c r="T61" s="0" t="s">
        <v>59</v>
      </c>
      <c r="U61" s="20" t="n">
        <v>40</v>
      </c>
      <c r="W61" s="20"/>
      <c r="X61" s="56" t="n">
        <v>0.0393768309911025</v>
      </c>
      <c r="Y61" s="56" t="n">
        <f aca="false">X61*50/10</f>
        <v>0.196884154955512</v>
      </c>
      <c r="Z61" s="56" t="n">
        <v>0.0240974499455192</v>
      </c>
      <c r="AA61" s="56" t="n">
        <v>0.0814395123848506</v>
      </c>
      <c r="AB61" s="56" t="n">
        <f aca="false">AA61*50/10</f>
        <v>0.407197561924253</v>
      </c>
      <c r="AC61" s="56" t="n">
        <v>0.0258306097276007</v>
      </c>
      <c r="AD61" s="56" t="n">
        <v>0.109497301004402</v>
      </c>
      <c r="AE61" s="56" t="n">
        <v>0.0526790563881891</v>
      </c>
      <c r="AF61" s="56" t="n">
        <f aca="false">SQRT(Y61^2+AB61^2)</f>
        <v>0.452297717117389</v>
      </c>
      <c r="AG61" s="5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56"/>
    </row>
    <row r="62" customFormat="false" ht="15.75" hidden="false" customHeight="false" outlineLevel="0" collapsed="false">
      <c r="A62" s="55" t="s">
        <v>71</v>
      </c>
      <c r="B62" s="20" t="n">
        <v>42</v>
      </c>
      <c r="C62" s="0" t="n">
        <v>250</v>
      </c>
      <c r="D62" s="20" t="n">
        <v>500</v>
      </c>
      <c r="E62" s="56"/>
      <c r="F62" s="56" t="n">
        <f aca="false">E62*121/10</f>
        <v>0</v>
      </c>
      <c r="G62" s="56"/>
      <c r="H62" s="56"/>
      <c r="I62" s="56" t="n">
        <f aca="false">H62*121/10</f>
        <v>0</v>
      </c>
      <c r="J62" s="56"/>
      <c r="K62" s="56"/>
      <c r="L62" s="56"/>
      <c r="M62" s="56" t="n">
        <f aca="false">SQRT(F62^2+I62^2)</f>
        <v>0</v>
      </c>
      <c r="N62" s="56" t="n">
        <f aca="false">SQRT(G62^2+J62^2)*121/10</f>
        <v>0</v>
      </c>
      <c r="O62" s="20"/>
      <c r="P62" s="20" t="n">
        <f aca="false">(20-O62)/20*100</f>
        <v>100</v>
      </c>
      <c r="Q62" s="56"/>
      <c r="R62" s="20"/>
      <c r="T62" s="0" t="s">
        <v>59</v>
      </c>
      <c r="U62" s="20" t="n">
        <v>42</v>
      </c>
      <c r="W62" s="20"/>
      <c r="X62" s="56"/>
      <c r="Y62" s="56" t="n">
        <f aca="false">X62*50/10</f>
        <v>0</v>
      </c>
      <c r="Z62" s="56"/>
      <c r="AA62" s="56"/>
      <c r="AB62" s="56" t="n">
        <f aca="false">AA62*50/10</f>
        <v>0</v>
      </c>
      <c r="AC62" s="56"/>
      <c r="AD62" s="56"/>
      <c r="AE62" s="56"/>
      <c r="AF62" s="56" t="n">
        <f aca="false">SQRT(Y62^2+AB62^2)</f>
        <v>0</v>
      </c>
      <c r="AG62" s="56" t="n">
        <f aca="false">SQRT(Z62^2+AC62^2)*50/10</f>
        <v>0</v>
      </c>
      <c r="AH62" s="20"/>
      <c r="AI62" s="20" t="n">
        <f aca="false">(20-AH62)/20*100</f>
        <v>100</v>
      </c>
      <c r="AJ62" s="56"/>
    </row>
    <row r="63" customFormat="false" ht="15.75" hidden="false" customHeight="false" outlineLevel="0" collapsed="false">
      <c r="A63" s="55" t="s">
        <v>71</v>
      </c>
      <c r="B63" s="20" t="n">
        <v>44</v>
      </c>
      <c r="C63" s="0" t="n">
        <v>250</v>
      </c>
      <c r="D63" s="20" t="n">
        <v>500</v>
      </c>
      <c r="E63" s="56" t="n">
        <v>0.51924597287871</v>
      </c>
      <c r="F63" s="56" t="n">
        <f aca="false">E63*121/10</f>
        <v>6.28287627183239</v>
      </c>
      <c r="G63" s="56" t="n">
        <v>0.0375228664729747</v>
      </c>
      <c r="H63" s="56" t="n">
        <v>0.0849537492675704</v>
      </c>
      <c r="I63" s="56" t="n">
        <f aca="false">H63*121/10</f>
        <v>1.0279403661376</v>
      </c>
      <c r="J63" s="56" t="n">
        <v>0.116246748309834</v>
      </c>
      <c r="K63" s="56" t="n">
        <v>0.0152062260199472</v>
      </c>
      <c r="L63" s="56" t="n">
        <v>0.0412810886203141</v>
      </c>
      <c r="M63" s="56" t="n">
        <f aca="false">SQRT(F63^2+I63^2)</f>
        <v>6.36641152011788</v>
      </c>
      <c r="N63" s="5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56"/>
      <c r="R63" s="20"/>
      <c r="T63" s="0" t="s">
        <v>59</v>
      </c>
      <c r="U63" s="20" t="n">
        <v>44</v>
      </c>
      <c r="W63" s="20"/>
      <c r="X63" s="56"/>
      <c r="Y63" s="56" t="n">
        <f aca="false">X63*50/10</f>
        <v>0</v>
      </c>
      <c r="Z63" s="56"/>
      <c r="AA63" s="56"/>
      <c r="AB63" s="56" t="n">
        <f aca="false">AA63*50/10</f>
        <v>0</v>
      </c>
      <c r="AC63" s="56"/>
      <c r="AD63" s="56"/>
      <c r="AE63" s="56"/>
      <c r="AF63" s="56" t="n">
        <f aca="false">SQRT(Y63^2+AB63^2)</f>
        <v>0</v>
      </c>
      <c r="AG63" s="56" t="n">
        <f aca="false">SQRT(Z63^2+AC63^2)*50/10</f>
        <v>0</v>
      </c>
      <c r="AH63" s="20"/>
      <c r="AI63" s="20" t="n">
        <f aca="false">(20-AH63)/20*100</f>
        <v>100</v>
      </c>
      <c r="AJ63" s="56"/>
    </row>
    <row r="64" customFormat="false" ht="15.75" hidden="false" customHeight="false" outlineLevel="0" collapsed="false">
      <c r="A64" s="55" t="s">
        <v>71</v>
      </c>
      <c r="B64" s="20" t="n">
        <v>46</v>
      </c>
      <c r="C64" s="0" t="n">
        <v>250</v>
      </c>
      <c r="D64" s="20" t="n">
        <v>500</v>
      </c>
      <c r="E64" s="56"/>
      <c r="F64" s="56" t="n">
        <f aca="false">E64*121/10</f>
        <v>0</v>
      </c>
      <c r="G64" s="56"/>
      <c r="H64" s="56"/>
      <c r="I64" s="56" t="n">
        <f aca="false">H64*121/10</f>
        <v>0</v>
      </c>
      <c r="J64" s="56"/>
      <c r="K64" s="56"/>
      <c r="L64" s="56"/>
      <c r="M64" s="56" t="n">
        <f aca="false">SQRT(F64^2+I64^2)</f>
        <v>0</v>
      </c>
      <c r="N64" s="56" t="n">
        <f aca="false">SQRT(G64^2+J64^2)*121/10</f>
        <v>0</v>
      </c>
      <c r="O64" s="20"/>
      <c r="P64" s="20" t="n">
        <f aca="false">(20-O64)/20*100</f>
        <v>100</v>
      </c>
      <c r="Q64" s="56"/>
      <c r="R64" s="20"/>
      <c r="T64" s="0" t="s">
        <v>59</v>
      </c>
      <c r="U64" s="20" t="n">
        <v>46</v>
      </c>
      <c r="W64" s="20"/>
      <c r="X64" s="56" t="n">
        <v>0.063591476297097</v>
      </c>
      <c r="Y64" s="56" t="n">
        <f aca="false">X64*50/10</f>
        <v>0.317957381485485</v>
      </c>
      <c r="Z64" s="56" t="n">
        <v>0.0552915693491238</v>
      </c>
      <c r="AA64" s="56" t="n">
        <v>0.16195684744045</v>
      </c>
      <c r="AB64" s="56" t="n">
        <f aca="false">AA64*50/10</f>
        <v>0.809784237202251</v>
      </c>
      <c r="AC64" s="56" t="n">
        <v>0.0944092268668186</v>
      </c>
      <c r="AD64" s="56" t="n">
        <v>0.198193059822201</v>
      </c>
      <c r="AE64" s="56" t="n">
        <v>0.181997516171539</v>
      </c>
      <c r="AF64" s="56" t="n">
        <f aca="false">SQRT(Y64^2+AB64^2)</f>
        <v>0.869969773763628</v>
      </c>
      <c r="AG64" s="5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56"/>
    </row>
    <row r="65" customFormat="false" ht="15.75" hidden="false" customHeight="false" outlineLevel="0" collapsed="false">
      <c r="A65" s="55" t="s">
        <v>71</v>
      </c>
      <c r="B65" s="20" t="n">
        <v>48</v>
      </c>
      <c r="C65" s="0" t="n">
        <v>250</v>
      </c>
      <c r="D65" s="20" t="n">
        <v>500</v>
      </c>
      <c r="E65" s="56"/>
      <c r="F65" s="56" t="n">
        <f aca="false">E65*121/10</f>
        <v>0</v>
      </c>
      <c r="G65" s="56"/>
      <c r="H65" s="56"/>
      <c r="I65" s="56" t="n">
        <f aca="false">H65*121/10</f>
        <v>0</v>
      </c>
      <c r="J65" s="56"/>
      <c r="K65" s="56"/>
      <c r="L65" s="56"/>
      <c r="M65" s="56" t="n">
        <f aca="false">SQRT(F65^2+I65^2)</f>
        <v>0</v>
      </c>
      <c r="N65" s="56" t="n">
        <f aca="false">SQRT(G65^2+J65^2)*121/10</f>
        <v>0</v>
      </c>
      <c r="O65" s="20"/>
      <c r="P65" s="20" t="n">
        <f aca="false">(20-O65)/20*100</f>
        <v>100</v>
      </c>
      <c r="Q65" s="56"/>
      <c r="R65" s="20"/>
      <c r="T65" s="0" t="s">
        <v>59</v>
      </c>
      <c r="U65" s="20" t="n">
        <v>48</v>
      </c>
      <c r="W65" s="20"/>
      <c r="X65" s="56"/>
      <c r="Y65" s="56" t="n">
        <f aca="false">X65*50/10</f>
        <v>0</v>
      </c>
      <c r="Z65" s="56"/>
      <c r="AA65" s="56"/>
      <c r="AB65" s="56" t="n">
        <f aca="false">AA65*50/10</f>
        <v>0</v>
      </c>
      <c r="AC65" s="56"/>
      <c r="AD65" s="56"/>
      <c r="AE65" s="56"/>
      <c r="AF65" s="56" t="n">
        <f aca="false">SQRT(Y65^2+AB65^2)</f>
        <v>0</v>
      </c>
      <c r="AG65" s="56" t="n">
        <f aca="false">SQRT(Z65^2+AC65^2)*50/10</f>
        <v>0</v>
      </c>
      <c r="AH65" s="20"/>
      <c r="AI65" s="20" t="n">
        <f aca="false">(20-AH65)/20*100</f>
        <v>100</v>
      </c>
      <c r="AJ65" s="56"/>
    </row>
    <row r="66" customFormat="false" ht="15.75" hidden="false" customHeight="false" outlineLevel="0" collapsed="false">
      <c r="A66" s="55" t="s">
        <v>71</v>
      </c>
      <c r="B66" s="20" t="n">
        <v>50</v>
      </c>
      <c r="C66" s="0" t="n">
        <v>250</v>
      </c>
      <c r="D66" s="20" t="n">
        <v>500</v>
      </c>
      <c r="E66" s="56" t="n">
        <v>0.31899693610362</v>
      </c>
      <c r="F66" s="56" t="n">
        <f aca="false">E66*121/10</f>
        <v>3.8598629268538</v>
      </c>
      <c r="G66" s="56" t="n">
        <v>0.0875916445328006</v>
      </c>
      <c r="H66" s="56" t="n">
        <v>0.081148297833305</v>
      </c>
      <c r="I66" s="56" t="n">
        <f aca="false">H66*121/10</f>
        <v>0.98189440378299</v>
      </c>
      <c r="J66" s="56" t="n">
        <v>0.0304142988101945</v>
      </c>
      <c r="K66" s="56" t="n">
        <v>0.0604861327937016</v>
      </c>
      <c r="L66" s="56" t="n">
        <v>0.077339365902281</v>
      </c>
      <c r="M66" s="56" t="n">
        <f aca="false">SQRT(F66^2+I66^2)</f>
        <v>3.98279530408992</v>
      </c>
      <c r="N66" s="5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56"/>
      <c r="R66" s="20"/>
      <c r="T66" s="0" t="s">
        <v>59</v>
      </c>
      <c r="U66" s="20" t="n">
        <v>50</v>
      </c>
      <c r="W66" s="20"/>
      <c r="X66" s="56" t="n">
        <v>0.0946980094890989</v>
      </c>
      <c r="Y66" s="56" t="n">
        <f aca="false">X66*50/10</f>
        <v>0.473490047445495</v>
      </c>
      <c r="Z66" s="56" t="n">
        <v>0.051804409742518</v>
      </c>
      <c r="AA66" s="56" t="n">
        <v>0.178656733831301</v>
      </c>
      <c r="AB66" s="56" t="n">
        <f aca="false">AA66*50/10</f>
        <v>0.893283669156503</v>
      </c>
      <c r="AC66" s="56" t="n">
        <v>0.108557441547716</v>
      </c>
      <c r="AD66" s="56" t="n">
        <v>0.191855485932225</v>
      </c>
      <c r="AE66" s="56" t="n">
        <v>0.166718390009835</v>
      </c>
      <c r="AF66" s="56" t="n">
        <f aca="false">SQRT(Y66^2+AB66^2)</f>
        <v>1.01101361939968</v>
      </c>
      <c r="AG66" s="56" t="n">
        <f aca="false">SQRT(Z66^2+AC66^2)*50/10</f>
        <v>0.601423623250625</v>
      </c>
      <c r="AH66" s="20" t="n">
        <v>0</v>
      </c>
      <c r="AI66" s="20" t="n">
        <f aca="false">(20-AH66)/20*100</f>
        <v>100</v>
      </c>
      <c r="AJ66" s="56"/>
    </row>
    <row r="67" customFormat="false" ht="15.75" hidden="false" customHeight="false" outlineLevel="0" collapsed="false">
      <c r="A67" s="55" t="s">
        <v>71</v>
      </c>
      <c r="B67" s="20" t="n">
        <v>52</v>
      </c>
      <c r="C67" s="0" t="n">
        <v>250</v>
      </c>
      <c r="D67" s="20" t="n">
        <v>500</v>
      </c>
      <c r="E67" s="56"/>
      <c r="F67" s="56" t="n">
        <f aca="false">E67*121/10</f>
        <v>0</v>
      </c>
      <c r="G67" s="56"/>
      <c r="H67" s="56"/>
      <c r="I67" s="56" t="n">
        <f aca="false">H67*121/10</f>
        <v>0</v>
      </c>
      <c r="J67" s="56"/>
      <c r="K67" s="56"/>
      <c r="L67" s="56"/>
      <c r="M67" s="56" t="n">
        <f aca="false">SQRT(F67^2+I67^2)</f>
        <v>0</v>
      </c>
      <c r="N67" s="56" t="n">
        <f aca="false">SQRT(G67^2+J67^2)*121/10</f>
        <v>0</v>
      </c>
      <c r="O67" s="20"/>
      <c r="P67" s="20" t="n">
        <f aca="false">(20-O67)/20*100</f>
        <v>100</v>
      </c>
      <c r="Q67" s="56"/>
      <c r="R67" s="20"/>
      <c r="T67" s="0" t="s">
        <v>59</v>
      </c>
      <c r="U67" s="20" t="n">
        <v>52</v>
      </c>
      <c r="W67" s="20"/>
      <c r="X67" s="56"/>
      <c r="Y67" s="56" t="n">
        <f aca="false">X67*50/10</f>
        <v>0</v>
      </c>
      <c r="Z67" s="56"/>
      <c r="AA67" s="56"/>
      <c r="AB67" s="56" t="n">
        <f aca="false">AA67*50/10</f>
        <v>0</v>
      </c>
      <c r="AC67" s="56"/>
      <c r="AD67" s="56"/>
      <c r="AE67" s="56"/>
      <c r="AF67" s="56" t="n">
        <f aca="false">SQRT(Y67^2+AB67^2)</f>
        <v>0</v>
      </c>
      <c r="AG67" s="56" t="n">
        <f aca="false">SQRT(Z67^2+AC67^2)*50/10</f>
        <v>0</v>
      </c>
      <c r="AH67" s="20"/>
      <c r="AI67" s="20" t="n">
        <f aca="false">(20-AH67)/20*100</f>
        <v>100</v>
      </c>
      <c r="AJ67" s="56"/>
    </row>
    <row r="68" customFormat="false" ht="15.75" hidden="false" customHeight="false" outlineLevel="0" collapsed="false">
      <c r="A68" s="55" t="s">
        <v>71</v>
      </c>
      <c r="B68" s="20" t="n">
        <v>55</v>
      </c>
      <c r="C68" s="0" t="n">
        <v>250</v>
      </c>
      <c r="D68" s="20" t="n">
        <v>500</v>
      </c>
      <c r="E68" s="56" t="n">
        <v>0.200119714529784</v>
      </c>
      <c r="F68" s="56" t="n">
        <f aca="false">E68*121/10</f>
        <v>2.42144854581039</v>
      </c>
      <c r="G68" s="56" t="n">
        <v>0.196224315798757</v>
      </c>
      <c r="H68" s="56" t="n">
        <v>0.192021581743011</v>
      </c>
      <c r="I68" s="56" t="n">
        <f aca="false">H68*121/10</f>
        <v>2.32346113909043</v>
      </c>
      <c r="J68" s="56" t="n">
        <v>0.259056240676382</v>
      </c>
      <c r="K68" s="56" t="n">
        <v>0.0989303255227226</v>
      </c>
      <c r="L68" s="56" t="n">
        <v>0.172330330242378</v>
      </c>
      <c r="M68" s="56" t="n">
        <f aca="false">SQRT(F68^2+I68^2)</f>
        <v>3.35587316877004</v>
      </c>
      <c r="N68" s="5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56"/>
      <c r="R68" s="20"/>
      <c r="T68" s="0" t="s">
        <v>59</v>
      </c>
      <c r="U68" s="20" t="n">
        <v>55</v>
      </c>
      <c r="W68" s="20"/>
      <c r="X68" s="56" t="n">
        <v>0.149217269741604</v>
      </c>
      <c r="Y68" s="56" t="n">
        <f aca="false">X68*50/10</f>
        <v>0.746086348708019</v>
      </c>
      <c r="Z68" s="56" t="n">
        <v>0.0619887344148687</v>
      </c>
      <c r="AA68" s="56" t="n">
        <v>0.5823955758198</v>
      </c>
      <c r="AB68" s="56" t="n">
        <f aca="false">AA68*50/10</f>
        <v>2.911977879099</v>
      </c>
      <c r="AC68" s="56" t="n">
        <v>0.0742439020491933</v>
      </c>
      <c r="AD68" s="56" t="n">
        <v>0.140814951865826</v>
      </c>
      <c r="AE68" s="56" t="n">
        <v>0.689645</v>
      </c>
      <c r="AF68" s="56" t="n">
        <f aca="false">SQRT(Y68^2+AB68^2)</f>
        <v>3.00603725993049</v>
      </c>
      <c r="AG68" s="5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56"/>
    </row>
    <row r="69" customFormat="false" ht="15.75" hidden="false" customHeight="false" outlineLevel="0" collapsed="false">
      <c r="A69" s="55" t="s">
        <v>71</v>
      </c>
      <c r="B69" s="20" t="n">
        <v>60</v>
      </c>
      <c r="C69" s="0" t="n">
        <v>250</v>
      </c>
      <c r="D69" s="20" t="n">
        <v>500</v>
      </c>
      <c r="E69" s="56" t="n">
        <v>1.02971776923021</v>
      </c>
      <c r="F69" s="56" t="n">
        <f aca="false">E69*121/10</f>
        <v>12.4595850076855</v>
      </c>
      <c r="G69" s="56" t="n">
        <v>0.0987442861239664</v>
      </c>
      <c r="H69" s="56" t="n">
        <v>0.129334948222511</v>
      </c>
      <c r="I69" s="56" t="n">
        <f aca="false">H69*121/10</f>
        <v>1.56495287349238</v>
      </c>
      <c r="J69" s="56" t="n">
        <v>0.193613695019771</v>
      </c>
      <c r="K69" s="56" t="n">
        <v>0.0904907658313062</v>
      </c>
      <c r="L69" s="56" t="n">
        <v>0.134075008188711</v>
      </c>
      <c r="M69" s="56" t="n">
        <f aca="false">SQRT(F69^2+I69^2)</f>
        <v>12.5574812785046</v>
      </c>
      <c r="N69" s="5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56"/>
      <c r="R69" s="20"/>
      <c r="T69" s="0" t="s">
        <v>59</v>
      </c>
      <c r="U69" s="20" t="n">
        <v>60</v>
      </c>
      <c r="W69" s="20"/>
      <c r="X69" s="56" t="n">
        <v>0.0598303936582511</v>
      </c>
      <c r="Y69" s="56" t="n">
        <f aca="false">X69*50/10</f>
        <v>0.299151968291255</v>
      </c>
      <c r="Z69" s="56" t="n">
        <v>0.0245028905576743</v>
      </c>
      <c r="AA69" s="56" t="n">
        <v>0.182717473623899</v>
      </c>
      <c r="AB69" s="56" t="n">
        <f aca="false">AA69*50/10</f>
        <v>0.913587368119494</v>
      </c>
      <c r="AC69" s="56" t="n">
        <v>0.0449349215961946</v>
      </c>
      <c r="AD69" s="56" t="n">
        <v>0.0493994187621979</v>
      </c>
      <c r="AE69" s="56" t="n">
        <v>0.0229235845604376</v>
      </c>
      <c r="AF69" s="56" t="n">
        <f aca="false">SQRT(Y69^2+AB69^2)</f>
        <v>0.961318770918386</v>
      </c>
      <c r="AG69" s="5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56"/>
    </row>
    <row r="70" customFormat="false" ht="15.75" hidden="false" customHeight="false" outlineLevel="0" collapsed="false">
      <c r="A70" s="55" t="s">
        <v>71</v>
      </c>
      <c r="B70" s="20" t="n">
        <v>65</v>
      </c>
      <c r="C70" s="0" t="n">
        <v>250</v>
      </c>
      <c r="D70" s="20" t="n">
        <v>500</v>
      </c>
      <c r="E70" s="56" t="n">
        <v>0.332818644530471</v>
      </c>
      <c r="F70" s="56" t="n">
        <f aca="false">E70*121/10</f>
        <v>4.02710559881869</v>
      </c>
      <c r="G70" s="56" t="n">
        <v>0.314917973426039</v>
      </c>
      <c r="H70" s="56" t="n">
        <v>0.743473841826294</v>
      </c>
      <c r="I70" s="56" t="n">
        <f aca="false">H70*121/10</f>
        <v>8.99603348609816</v>
      </c>
      <c r="J70" s="56" t="n">
        <v>0.457798728186048</v>
      </c>
      <c r="K70" s="56" t="n">
        <v>0.774203304775039</v>
      </c>
      <c r="L70" s="56" t="n">
        <v>0.725550382007246</v>
      </c>
      <c r="M70" s="56" t="n">
        <f aca="false">SQRT(F70^2+I70^2)</f>
        <v>9.85627708554484</v>
      </c>
      <c r="N70" s="56" t="n">
        <f aca="false">SQRT(G70^2+J70^2)*121/10</f>
        <v>6.72343123245329</v>
      </c>
      <c r="O70" s="20" t="n">
        <v>0</v>
      </c>
      <c r="P70" s="20" t="n">
        <f aca="false">(20-O70)/20*100</f>
        <v>100</v>
      </c>
      <c r="Q70" s="56"/>
      <c r="R70" s="20"/>
      <c r="T70" s="0" t="s">
        <v>59</v>
      </c>
      <c r="U70" s="20" t="n">
        <v>65</v>
      </c>
      <c r="W70" s="20"/>
      <c r="X70" s="56" t="n">
        <v>0.0610209133100483</v>
      </c>
      <c r="Y70" s="56" t="n">
        <f aca="false">X70*50/10</f>
        <v>0.305104566550241</v>
      </c>
      <c r="Z70" s="56" t="n">
        <v>0.0959956209804989</v>
      </c>
      <c r="AA70" s="56" t="n">
        <v>0.4587263171582</v>
      </c>
      <c r="AB70" s="56" t="n">
        <f aca="false">AA70*50/10</f>
        <v>2.293631585791</v>
      </c>
      <c r="AC70" s="56" t="n">
        <v>0.0637228594490863</v>
      </c>
      <c r="AD70" s="56" t="n">
        <v>0.167223230834082</v>
      </c>
      <c r="AE70" s="56" t="n">
        <v>0.12970346590125</v>
      </c>
      <c r="AF70" s="56" t="n">
        <f aca="false">SQRT(Y70^2+AB70^2)</f>
        <v>2.31383548418377</v>
      </c>
      <c r="AG70" s="5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56"/>
    </row>
    <row r="71" customFormat="false" ht="15.75" hidden="false" customHeight="false" outlineLevel="0" collapsed="false">
      <c r="A71" s="55" t="s">
        <v>71</v>
      </c>
      <c r="B71" s="20" t="n">
        <v>70</v>
      </c>
      <c r="C71" s="0" t="n">
        <v>250</v>
      </c>
      <c r="D71" s="20" t="n">
        <v>500</v>
      </c>
      <c r="E71" s="56" t="n">
        <v>0.51581618842113</v>
      </c>
      <c r="F71" s="56" t="n">
        <f aca="false">E71*121/10</f>
        <v>6.24137587989567</v>
      </c>
      <c r="G71" s="56" t="n">
        <v>0.314680956271311</v>
      </c>
      <c r="H71" s="56" t="n">
        <v>0.596903844006306</v>
      </c>
      <c r="I71" s="56" t="n">
        <f aca="false">H71*121/10</f>
        <v>7.2225365124763</v>
      </c>
      <c r="J71" s="56" t="n">
        <v>0.235034388111897</v>
      </c>
      <c r="K71" s="56" t="n">
        <v>1.56843186198121</v>
      </c>
      <c r="L71" s="56" t="n">
        <v>0.834989112117621</v>
      </c>
      <c r="M71" s="56" t="n">
        <f aca="false">SQRT(F71^2+I71^2)</f>
        <v>9.54566951806927</v>
      </c>
      <c r="N71" s="5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56"/>
      <c r="R71" s="20"/>
      <c r="T71" s="0" t="s">
        <v>59</v>
      </c>
      <c r="U71" s="20" t="n">
        <v>70</v>
      </c>
      <c r="W71" s="20"/>
      <c r="X71" s="56" t="n">
        <v>0.102120345510647</v>
      </c>
      <c r="Y71" s="56" t="n">
        <f aca="false">X71*50/10</f>
        <v>0.510601727553237</v>
      </c>
      <c r="Z71" s="56" t="n">
        <v>0.104444448558072</v>
      </c>
      <c r="AA71" s="56" t="n">
        <v>0.1754812469743</v>
      </c>
      <c r="AB71" s="56" t="n">
        <f aca="false">AA71*50/10</f>
        <v>0.877406234871501</v>
      </c>
      <c r="AC71" s="56" t="n">
        <v>0.0637499991239297</v>
      </c>
      <c r="AD71" s="56" t="n">
        <v>0.0392469447898536</v>
      </c>
      <c r="AE71" s="56" t="n">
        <v>0.0726338682057521</v>
      </c>
      <c r="AF71" s="56" t="n">
        <f aca="false">SQRT(Y71^2+AB71^2)</f>
        <v>1.01516295498394</v>
      </c>
      <c r="AG71" s="5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56"/>
    </row>
    <row r="72" customFormat="false" ht="15.75" hidden="false" customHeight="false" outlineLevel="0" collapsed="false">
      <c r="A72" s="55" t="s">
        <v>71</v>
      </c>
      <c r="B72" s="20" t="n">
        <v>75</v>
      </c>
      <c r="C72" s="0" t="n">
        <v>250</v>
      </c>
      <c r="D72" s="20" t="n">
        <v>500</v>
      </c>
      <c r="E72" s="56" t="n">
        <v>0.197849714815165</v>
      </c>
      <c r="F72" s="56" t="n">
        <f aca="false">E72*121/10</f>
        <v>2.3939815492635</v>
      </c>
      <c r="G72" s="56" t="n">
        <v>0.185248521769231</v>
      </c>
      <c r="H72" s="56" t="n">
        <v>0.929076012647995</v>
      </c>
      <c r="I72" s="56" t="n">
        <f aca="false">H72*121/10</f>
        <v>11.2418197530407</v>
      </c>
      <c r="J72" s="56" t="n">
        <v>0.381282155004892</v>
      </c>
      <c r="K72" s="56" t="n">
        <v>0.696564967915801</v>
      </c>
      <c r="L72" s="56" t="n">
        <v>0.670556583226509</v>
      </c>
      <c r="M72" s="56" t="n">
        <f aca="false">SQRT(F72^2+I72^2)</f>
        <v>11.4938965985462</v>
      </c>
      <c r="N72" s="5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56"/>
      <c r="R72" s="20"/>
      <c r="T72" s="0" t="s">
        <v>59</v>
      </c>
      <c r="U72" s="20" t="n">
        <v>75</v>
      </c>
      <c r="W72" s="20"/>
      <c r="X72" s="56" t="n">
        <v>0.258347196669351</v>
      </c>
      <c r="Y72" s="56" t="n">
        <f aca="false">X72*50/10</f>
        <v>1.29173598334675</v>
      </c>
      <c r="Z72" s="56" t="n">
        <v>0.139080530760273</v>
      </c>
      <c r="AA72" s="56" t="n">
        <v>1.54723400311165</v>
      </c>
      <c r="AB72" s="56" t="n">
        <f aca="false">AA72*50/10</f>
        <v>7.73617001555825</v>
      </c>
      <c r="AC72" s="56" t="n">
        <v>0.709210402730449</v>
      </c>
      <c r="AD72" s="56" t="n">
        <v>1.78987907353846</v>
      </c>
      <c r="AE72" s="56" t="n">
        <v>0.753947810551643</v>
      </c>
      <c r="AF72" s="56" t="n">
        <f aca="false">SQRT(Y72^2+AB72^2)</f>
        <v>7.84327153427033</v>
      </c>
      <c r="AG72" s="56" t="n">
        <f aca="false">SQRT(Z72^2+AC72^2)*50/10</f>
        <v>3.61359512597096</v>
      </c>
      <c r="AH72" s="20" t="n">
        <v>0</v>
      </c>
      <c r="AI72" s="20" t="n">
        <f aca="false">(20-AH72)/20*100</f>
        <v>100</v>
      </c>
      <c r="AJ72" s="56"/>
    </row>
    <row r="73" customFormat="false" ht="15.75" hidden="false" customHeight="false" outlineLevel="0" collapsed="false">
      <c r="A73" s="55" t="s">
        <v>71</v>
      </c>
      <c r="B73" s="20" t="n">
        <v>80</v>
      </c>
      <c r="C73" s="0" t="n">
        <v>250</v>
      </c>
      <c r="D73" s="20" t="n">
        <v>500</v>
      </c>
      <c r="E73" s="56" t="n">
        <v>0.396062893016866</v>
      </c>
      <c r="F73" s="56" t="n">
        <f aca="false">E73*121/10</f>
        <v>4.79236100550408</v>
      </c>
      <c r="G73" s="56" t="n">
        <v>0.184393527305832</v>
      </c>
      <c r="H73" s="56" t="n">
        <v>0.979823373552055</v>
      </c>
      <c r="I73" s="56" t="n">
        <f aca="false">H73*121/10</f>
        <v>11.8558628199799</v>
      </c>
      <c r="J73" s="56" t="n">
        <v>0.161461843523436</v>
      </c>
      <c r="K73" s="56" t="n">
        <v>0.651272494834245</v>
      </c>
      <c r="L73" s="56" t="n">
        <v>0.448878984853085</v>
      </c>
      <c r="M73" s="56" t="n">
        <f aca="false">SQRT(F73^2+I73^2)</f>
        <v>12.7878147942976</v>
      </c>
      <c r="N73" s="56" t="n">
        <f aca="false">SQRT(G73^2+J73^2)*121/10</f>
        <v>2.96563322809222</v>
      </c>
      <c r="O73" s="20" t="n">
        <v>0</v>
      </c>
      <c r="P73" s="20" t="n">
        <f aca="false">(20-O73)/20*100</f>
        <v>100</v>
      </c>
      <c r="Q73" s="56"/>
      <c r="R73" s="20"/>
      <c r="T73" s="0" t="s">
        <v>59</v>
      </c>
      <c r="U73" s="20" t="n">
        <v>80</v>
      </c>
      <c r="W73" s="20"/>
      <c r="X73" s="56" t="n">
        <v>0.491156681716402</v>
      </c>
      <c r="Y73" s="56" t="n">
        <f aca="false">X73*50/10</f>
        <v>2.45578340858201</v>
      </c>
      <c r="Z73" s="56" t="n">
        <v>0.446648447554046</v>
      </c>
      <c r="AA73" s="56" t="n">
        <v>0.4604553437284</v>
      </c>
      <c r="AB73" s="56" t="n">
        <f aca="false">AA73*50/10</f>
        <v>2.302276718642</v>
      </c>
      <c r="AC73" s="56" t="n">
        <v>0.33436845022758</v>
      </c>
      <c r="AD73" s="56" t="n">
        <v>0.908348063844294</v>
      </c>
      <c r="AE73" s="56" t="n">
        <v>0.57360305866953</v>
      </c>
      <c r="AF73" s="56" t="n">
        <f aca="false">SQRT(Y73^2+AB73^2)</f>
        <v>3.36620709984808</v>
      </c>
      <c r="AG73" s="5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3" t="s">
        <v>106</v>
      </c>
      <c r="C79" s="0" t="s">
        <v>19</v>
      </c>
      <c r="D79" s="54"/>
      <c r="E79" s="53"/>
      <c r="F79" s="53"/>
      <c r="G79" s="53"/>
      <c r="H79" s="53"/>
      <c r="I79" s="53"/>
      <c r="J79" s="53"/>
      <c r="K79" s="53"/>
      <c r="L79" s="53"/>
      <c r="M79" s="26"/>
      <c r="N79" s="26"/>
      <c r="O79" s="53"/>
      <c r="P79" s="53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4" t="n">
        <v>70</v>
      </c>
      <c r="C81" s="0" t="n">
        <v>250</v>
      </c>
      <c r="D81" s="54" t="n">
        <v>500</v>
      </c>
      <c r="E81" s="53"/>
      <c r="F81" s="53" t="n">
        <f aca="false">E81*121/10</f>
        <v>0</v>
      </c>
      <c r="G81" s="53"/>
      <c r="H81" s="53"/>
      <c r="I81" s="53" t="n">
        <f aca="false">H81*121/10</f>
        <v>0</v>
      </c>
      <c r="J81" s="53"/>
      <c r="K81" s="53"/>
      <c r="L81" s="53"/>
      <c r="M81" s="26" t="n">
        <f aca="false">SQRT(F81^2+I81^2)</f>
        <v>0</v>
      </c>
      <c r="N81" s="26" t="n">
        <f aca="false">SQRT(G81^2+J81^2)*121/10</f>
        <v>0</v>
      </c>
      <c r="O81" s="54"/>
      <c r="P81" s="54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4" t="n">
        <v>67</v>
      </c>
      <c r="C82" s="0" t="n">
        <v>250</v>
      </c>
      <c r="D82" s="54" t="n">
        <v>500</v>
      </c>
      <c r="E82" s="53"/>
      <c r="F82" s="53" t="n">
        <f aca="false">E82*121/10</f>
        <v>0</v>
      </c>
      <c r="G82" s="53"/>
      <c r="H82" s="53"/>
      <c r="I82" s="53" t="n">
        <f aca="false">H82*121/10</f>
        <v>0</v>
      </c>
      <c r="J82" s="53"/>
      <c r="K82" s="53"/>
      <c r="L82" s="53"/>
      <c r="M82" s="26" t="n">
        <f aca="false">SQRT(F82^2+I82^2)</f>
        <v>0</v>
      </c>
      <c r="N82" s="26" t="n">
        <f aca="false">SQRT(G82^2+J82^2)*121/10</f>
        <v>0</v>
      </c>
      <c r="O82" s="54"/>
      <c r="P82" s="54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4" t="n">
        <v>64</v>
      </c>
      <c r="C83" s="0" t="n">
        <v>250</v>
      </c>
      <c r="D83" s="54" t="n">
        <v>500</v>
      </c>
      <c r="E83" s="53"/>
      <c r="F83" s="53" t="n">
        <f aca="false">E83*121/10</f>
        <v>0</v>
      </c>
      <c r="G83" s="53"/>
      <c r="H83" s="53"/>
      <c r="I83" s="53" t="n">
        <f aca="false">H83*121/10</f>
        <v>0</v>
      </c>
      <c r="J83" s="53"/>
      <c r="K83" s="53"/>
      <c r="L83" s="53"/>
      <c r="M83" s="26" t="n">
        <f aca="false">SQRT(F83^2+I83^2)</f>
        <v>0</v>
      </c>
      <c r="N83" s="26" t="n">
        <f aca="false">SQRT(G83^2+J83^2)*121/10</f>
        <v>0</v>
      </c>
      <c r="O83" s="54"/>
      <c r="P83" s="54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4" t="n">
        <v>61</v>
      </c>
      <c r="C84" s="0" t="n">
        <v>250</v>
      </c>
      <c r="D84" s="54" t="n">
        <v>500</v>
      </c>
      <c r="E84" s="53"/>
      <c r="F84" s="53" t="n">
        <f aca="false">E84*121/10</f>
        <v>0</v>
      </c>
      <c r="G84" s="53"/>
      <c r="H84" s="53"/>
      <c r="I84" s="53" t="n">
        <f aca="false">H84*121/10</f>
        <v>0</v>
      </c>
      <c r="J84" s="53"/>
      <c r="K84" s="53"/>
      <c r="L84" s="53"/>
      <c r="M84" s="26" t="n">
        <f aca="false">SQRT(F84^2+I84^2)</f>
        <v>0</v>
      </c>
      <c r="N84" s="26" t="n">
        <f aca="false">SQRT(G84^2+J84^2)*121/10</f>
        <v>0</v>
      </c>
      <c r="O84" s="54"/>
      <c r="P84" s="54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4" t="n">
        <v>58</v>
      </c>
      <c r="C85" s="0" t="n">
        <v>250</v>
      </c>
      <c r="D85" s="54" t="n">
        <v>500</v>
      </c>
      <c r="E85" s="53"/>
      <c r="F85" s="53" t="n">
        <f aca="false">E85*121/10</f>
        <v>0</v>
      </c>
      <c r="G85" s="53"/>
      <c r="H85" s="53"/>
      <c r="I85" s="53" t="n">
        <f aca="false">H85*121/10</f>
        <v>0</v>
      </c>
      <c r="J85" s="53"/>
      <c r="K85" s="53"/>
      <c r="L85" s="53"/>
      <c r="M85" s="26" t="n">
        <f aca="false">SQRT(F85^2+I85^2)</f>
        <v>0</v>
      </c>
      <c r="N85" s="26" t="n">
        <f aca="false">SQRT(G85^2+J85^2)*121/10</f>
        <v>0</v>
      </c>
      <c r="O85" s="54"/>
      <c r="P85" s="54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4" t="n">
        <v>55</v>
      </c>
      <c r="C86" s="0" t="n">
        <v>250</v>
      </c>
      <c r="D86" s="54" t="n">
        <v>500</v>
      </c>
      <c r="E86" s="53"/>
      <c r="F86" s="53" t="n">
        <f aca="false">E86*121/10</f>
        <v>0</v>
      </c>
      <c r="G86" s="53"/>
      <c r="H86" s="53"/>
      <c r="I86" s="53" t="n">
        <f aca="false">H86*121/10</f>
        <v>0</v>
      </c>
      <c r="J86" s="53"/>
      <c r="K86" s="53"/>
      <c r="L86" s="53"/>
      <c r="M86" s="26" t="n">
        <f aca="false">SQRT(F86^2+I86^2)</f>
        <v>0</v>
      </c>
      <c r="N86" s="26" t="n">
        <f aca="false">SQRT(G86^2+J86^2)*121/10</f>
        <v>0</v>
      </c>
      <c r="O86" s="54"/>
      <c r="P86" s="54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4" t="n">
        <v>52</v>
      </c>
      <c r="C87" s="0" t="n">
        <v>250</v>
      </c>
      <c r="D87" s="54" t="n">
        <v>500</v>
      </c>
      <c r="E87" s="53"/>
      <c r="F87" s="53" t="n">
        <f aca="false">E87*121/10</f>
        <v>0</v>
      </c>
      <c r="G87" s="53"/>
      <c r="H87" s="53"/>
      <c r="I87" s="53" t="n">
        <f aca="false">H87*121/10</f>
        <v>0</v>
      </c>
      <c r="J87" s="53"/>
      <c r="K87" s="53"/>
      <c r="L87" s="53"/>
      <c r="M87" s="26" t="n">
        <f aca="false">SQRT(F87^2+I87^2)</f>
        <v>0</v>
      </c>
      <c r="N87" s="26" t="n">
        <f aca="false">SQRT(G87^2+J87^2)*121/10</f>
        <v>0</v>
      </c>
      <c r="O87" s="54"/>
      <c r="P87" s="54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4" t="n">
        <v>49</v>
      </c>
      <c r="C88" s="0" t="n">
        <v>250</v>
      </c>
      <c r="D88" s="54" t="n">
        <v>500</v>
      </c>
      <c r="E88" s="53"/>
      <c r="F88" s="53" t="n">
        <f aca="false">E88*121/10</f>
        <v>0</v>
      </c>
      <c r="G88" s="53"/>
      <c r="H88" s="53"/>
      <c r="I88" s="53" t="n">
        <f aca="false">H88*121/10</f>
        <v>0</v>
      </c>
      <c r="J88" s="53"/>
      <c r="K88" s="53"/>
      <c r="L88" s="53"/>
      <c r="M88" s="26" t="n">
        <f aca="false">SQRT(F88^2+I88^2)</f>
        <v>0</v>
      </c>
      <c r="N88" s="26" t="n">
        <f aca="false">SQRT(G88^2+J88^2)*121/10</f>
        <v>0</v>
      </c>
      <c r="O88" s="54"/>
      <c r="P88" s="54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4" t="n">
        <v>46</v>
      </c>
      <c r="C89" s="0" t="n">
        <v>250</v>
      </c>
      <c r="D89" s="54" t="n">
        <v>500</v>
      </c>
      <c r="E89" s="53" t="n">
        <v>0.0370224707643633</v>
      </c>
      <c r="F89" s="53" t="n">
        <f aca="false">E89*121/10</f>
        <v>0.447971896248796</v>
      </c>
      <c r="G89" s="53" t="n">
        <v>0.0260240228310098</v>
      </c>
      <c r="H89" s="53" t="n">
        <v>0.209764899328173</v>
      </c>
      <c r="I89" s="53" t="n">
        <f aca="false">H89*121/10</f>
        <v>2.5381552818709</v>
      </c>
      <c r="J89" s="53" t="n">
        <v>0.127324258428413</v>
      </c>
      <c r="K89" s="53" t="n">
        <v>0.120738973343561</v>
      </c>
      <c r="L89" s="53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4" t="n">
        <v>0</v>
      </c>
      <c r="P89" s="54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4" t="n">
        <v>43</v>
      </c>
      <c r="C90" s="0" t="n">
        <v>250</v>
      </c>
      <c r="D90" s="54" t="n">
        <v>500</v>
      </c>
      <c r="E90" s="53" t="n">
        <v>0.240603426020544</v>
      </c>
      <c r="F90" s="53" t="n">
        <f aca="false">E90*121/10</f>
        <v>2.91130145484859</v>
      </c>
      <c r="G90" s="53" t="n">
        <v>0.0851506620185553</v>
      </c>
      <c r="H90" s="53" t="n">
        <v>0.0679128900231948</v>
      </c>
      <c r="I90" s="53" t="n">
        <f aca="false">H90*121/10</f>
        <v>0.821745969280657</v>
      </c>
      <c r="J90" s="53" t="n">
        <v>0.0416638259146396</v>
      </c>
      <c r="K90" s="53" t="n">
        <v>0.0866471527574785</v>
      </c>
      <c r="L90" s="53" t="n">
        <v>0.0620201772252059</v>
      </c>
      <c r="M90" s="26" t="n">
        <f aca="false">SQRT(F90^2+I90^2)</f>
        <v>3.02505249525236</v>
      </c>
      <c r="N90" s="26" t="n">
        <f aca="false">SQRT(G90^2+J90^2)*121/10</f>
        <v>1.1470461521785</v>
      </c>
      <c r="O90" s="54" t="n">
        <v>0</v>
      </c>
      <c r="P90" s="54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4" t="n">
        <v>40</v>
      </c>
      <c r="C91" s="0" t="n">
        <v>250</v>
      </c>
      <c r="D91" s="54" t="n">
        <v>500</v>
      </c>
      <c r="E91" s="53" t="n">
        <v>0.0212624291759467</v>
      </c>
      <c r="F91" s="53" t="n">
        <f aca="false">E91*121/10</f>
        <v>0.257275393028955</v>
      </c>
      <c r="G91" s="53" t="n">
        <v>0.021341600512974</v>
      </c>
      <c r="H91" s="53" t="n">
        <v>0.064341009899676</v>
      </c>
      <c r="I91" s="53" t="n">
        <f aca="false">H91*121/10</f>
        <v>0.77852621978608</v>
      </c>
      <c r="J91" s="53" t="n">
        <v>0.0353267944111189</v>
      </c>
      <c r="K91" s="53" t="n">
        <v>0.0590641232550805</v>
      </c>
      <c r="L91" s="53" t="n">
        <v>0.0469820354280171</v>
      </c>
      <c r="M91" s="26" t="n">
        <f aca="false">SQRT(F91^2+I91^2)</f>
        <v>0.819935182043439</v>
      </c>
      <c r="N91" s="26" t="n">
        <f aca="false">SQRT(G91^2+J91^2)*121/10</f>
        <v>0.499401216557718</v>
      </c>
      <c r="O91" s="54" t="n">
        <v>0</v>
      </c>
      <c r="P91" s="54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4" t="n">
        <v>37</v>
      </c>
      <c r="C92" s="0" t="n">
        <v>250</v>
      </c>
      <c r="D92" s="54" t="n">
        <v>500</v>
      </c>
      <c r="E92" s="0" t="n">
        <v>0.171780640051145</v>
      </c>
      <c r="F92" s="53" t="n">
        <f aca="false">E92*121/10</f>
        <v>2.07854574461885</v>
      </c>
      <c r="G92" s="0" t="n">
        <v>0.0641455899064002</v>
      </c>
      <c r="H92" s="0" t="n">
        <v>0.100372932598525</v>
      </c>
      <c r="I92" s="53" t="n">
        <f aca="false">H92*121/10</f>
        <v>1.21451248444216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2.40736224680438</v>
      </c>
      <c r="N92" s="26" t="n">
        <f aca="false">SQRT(G92^2+J92^2)*121/10</f>
        <v>0.95140743582887</v>
      </c>
      <c r="O92" s="54" t="n">
        <v>0</v>
      </c>
      <c r="P92" s="54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4" t="n">
        <v>34</v>
      </c>
      <c r="C93" s="0" t="n">
        <v>250</v>
      </c>
      <c r="D93" s="54" t="n">
        <v>500</v>
      </c>
      <c r="E93" s="0" t="n">
        <v>0.232538509039821</v>
      </c>
      <c r="F93" s="53" t="n">
        <f aca="false">E93*121/10</f>
        <v>2.81371595938184</v>
      </c>
      <c r="G93" s="0" t="n">
        <v>0.0998350748949283</v>
      </c>
      <c r="H93" s="0" t="n">
        <v>0.110274289565831</v>
      </c>
      <c r="I93" s="53" t="n">
        <f aca="false">H93*121/10</f>
        <v>1.33431890374655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4" t="n">
        <v>3</v>
      </c>
      <c r="P93" s="54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4" t="n">
        <v>31</v>
      </c>
      <c r="C94" s="0" t="n">
        <v>250</v>
      </c>
      <c r="D94" s="54" t="n">
        <v>500</v>
      </c>
      <c r="E94" s="0" t="n">
        <v>0.0978161413164036</v>
      </c>
      <c r="F94" s="53" t="n">
        <f aca="false">E94*121/10</f>
        <v>1.18357530992848</v>
      </c>
      <c r="G94" s="0" t="n">
        <v>0.0422631841153112</v>
      </c>
      <c r="H94" s="0" t="n">
        <v>0.115208859121821</v>
      </c>
      <c r="I94" s="53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4" t="n">
        <v>3</v>
      </c>
      <c r="P94" s="54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4" t="n">
        <v>28</v>
      </c>
      <c r="C95" s="0" t="n">
        <v>250</v>
      </c>
      <c r="D95" s="54" t="n">
        <v>500</v>
      </c>
      <c r="E95" s="0" t="n">
        <v>0.134911148985278</v>
      </c>
      <c r="F95" s="53" t="n">
        <f aca="false">E95*121/10</f>
        <v>1.63242490272187</v>
      </c>
      <c r="G95" s="0" t="n">
        <v>0.0241194136274694</v>
      </c>
      <c r="H95" s="0" t="n">
        <v>0.121549134664227</v>
      </c>
      <c r="I95" s="53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4" t="n">
        <v>4</v>
      </c>
      <c r="P95" s="54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3" t="n">
        <f aca="false">E96*121/10</f>
        <v>4.28699445956345</v>
      </c>
      <c r="G96" s="0" t="n">
        <v>0.164671562487002</v>
      </c>
      <c r="H96" s="0" t="n">
        <v>0.150214281433438</v>
      </c>
      <c r="I96" s="53" t="n">
        <f aca="false">H96*121/10</f>
        <v>1.81759280534459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4" t="n">
        <v>8</v>
      </c>
      <c r="P96" s="54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3" t="n">
        <f aca="false">E97*121/10</f>
        <v>1.8220132623541</v>
      </c>
      <c r="G97" s="0" t="n">
        <v>0.0976179689429988</v>
      </c>
      <c r="H97" s="0" t="n">
        <v>0.230385111592433</v>
      </c>
      <c r="I97" s="53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3.33028223563603</v>
      </c>
      <c r="N97" s="26" t="n">
        <f aca="false">SQRT(G97^2+J97^2)*121/10</f>
        <v>1.68637391062853</v>
      </c>
      <c r="O97" s="54" t="n">
        <v>9</v>
      </c>
      <c r="P97" s="54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3" t="n">
        <f aca="false">E98*121/10</f>
        <v>4.7063567180993</v>
      </c>
      <c r="G98" s="0" t="n">
        <v>0.15991033794888</v>
      </c>
      <c r="H98" s="0" t="n">
        <v>0.211569248990463</v>
      </c>
      <c r="I98" s="53" t="n">
        <f aca="false">H98*121/10</f>
        <v>2.55998791278461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5.35754903585601</v>
      </c>
      <c r="N98" s="26" t="n">
        <f aca="false">SQRT(G98^2+J98^2)*121/10</f>
        <v>2.93842707355335</v>
      </c>
      <c r="O98" s="54" t="n">
        <v>12</v>
      </c>
      <c r="P98" s="54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3" t="n">
        <f aca="false">E99*121/10</f>
        <v>3.66244490762012</v>
      </c>
      <c r="G99" s="0" t="n">
        <v>0.00979842361350531</v>
      </c>
      <c r="H99" s="0" t="n">
        <v>0.0472318624817021</v>
      </c>
      <c r="I99" s="53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4" t="n">
        <v>19</v>
      </c>
      <c r="P99" s="54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3" t="s">
        <v>106</v>
      </c>
      <c r="C105" s="0" t="s">
        <v>19</v>
      </c>
      <c r="D105" s="54"/>
      <c r="E105" s="53"/>
      <c r="F105" s="53"/>
      <c r="G105" s="53"/>
      <c r="H105" s="53"/>
      <c r="I105" s="53"/>
      <c r="J105" s="53"/>
      <c r="K105" s="53"/>
      <c r="L105" s="53"/>
      <c r="M105" s="26"/>
      <c r="N105" s="26"/>
      <c r="O105" s="53"/>
      <c r="P105" s="53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4" t="n">
        <v>0</v>
      </c>
      <c r="C107" s="0" t="n">
        <v>250</v>
      </c>
      <c r="D107" s="54" t="n">
        <v>500</v>
      </c>
      <c r="E107" s="53" t="n">
        <v>0.353545501084755</v>
      </c>
      <c r="F107" s="53" t="n">
        <f aca="false">E107*121/10</f>
        <v>4.27790056312553</v>
      </c>
      <c r="G107" s="53" t="n">
        <v>0.108571223331581</v>
      </c>
      <c r="H107" s="53" t="n">
        <v>0.0688932330565198</v>
      </c>
      <c r="I107" s="53" t="n">
        <f aca="false">H107*121/10</f>
        <v>0.833608119983889</v>
      </c>
      <c r="J107" s="53" t="n">
        <v>0.0436864305331586</v>
      </c>
      <c r="K107" s="53" t="n">
        <v>0.0575582945916456</v>
      </c>
      <c r="L107" s="53" t="n">
        <v>0.0678451399324697</v>
      </c>
      <c r="M107" s="26" t="n">
        <f aca="false">SQRT(F107^2+I107^2)</f>
        <v>4.35836388174425</v>
      </c>
      <c r="N107" s="26" t="n">
        <f aca="false">SQRT(G107^2+J107^2)*121/10</f>
        <v>1.41607302118209</v>
      </c>
      <c r="O107" s="54" t="n">
        <v>0</v>
      </c>
      <c r="P107" s="54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4" t="n">
        <v>5</v>
      </c>
      <c r="C108" s="0" t="n">
        <v>250</v>
      </c>
      <c r="D108" s="54" t="n">
        <v>500</v>
      </c>
      <c r="E108" s="53" t="n">
        <v>0.154649060873786</v>
      </c>
      <c r="F108" s="53" t="n">
        <f aca="false">E108*121/10</f>
        <v>1.87125363657281</v>
      </c>
      <c r="G108" s="53" t="n">
        <v>0.120730598372886</v>
      </c>
      <c r="H108" s="53" t="n">
        <v>0.0772759126944056</v>
      </c>
      <c r="I108" s="53" t="n">
        <f aca="false">H108*121/10</f>
        <v>0.935038543602308</v>
      </c>
      <c r="J108" s="53" t="n">
        <v>0.0532362139010759</v>
      </c>
      <c r="K108" s="53" t="n">
        <v>0.0344972598581171</v>
      </c>
      <c r="L108" s="53" t="n">
        <v>0.0478966091360095</v>
      </c>
      <c r="M108" s="26" t="n">
        <f aca="false">SQRT(F108^2+I108^2)</f>
        <v>2.0918621489976</v>
      </c>
      <c r="N108" s="26" t="n">
        <f aca="false">SQRT(G108^2+J108^2)*121/10</f>
        <v>1.59655691384416</v>
      </c>
      <c r="O108" s="54" t="n">
        <v>0</v>
      </c>
      <c r="P108" s="54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4" t="n">
        <v>8</v>
      </c>
      <c r="C109" s="0" t="n">
        <v>250</v>
      </c>
      <c r="D109" s="54" t="n">
        <v>500</v>
      </c>
      <c r="E109" s="53" t="n">
        <v>0.155849594713075</v>
      </c>
      <c r="F109" s="53" t="n">
        <f aca="false">E109*121/10</f>
        <v>1.88578009602821</v>
      </c>
      <c r="G109" s="53" t="n">
        <v>0.108156182791693</v>
      </c>
      <c r="H109" s="53" t="n">
        <v>0.0243341315449353</v>
      </c>
      <c r="I109" s="53" t="n">
        <f aca="false">H109*121/10</f>
        <v>0.294442991693717</v>
      </c>
      <c r="J109" s="53" t="n">
        <v>0.0318085305301657</v>
      </c>
      <c r="K109" s="53" t="n">
        <v>0.0414228719309097</v>
      </c>
      <c r="L109" s="53" t="n">
        <v>0.039340371285404</v>
      </c>
      <c r="M109" s="26" t="n">
        <f aca="false">SQRT(F109^2+I109^2)</f>
        <v>1.90862862965369</v>
      </c>
      <c r="N109" s="26" t="n">
        <f aca="false">SQRT(G109^2+J109^2)*121/10</f>
        <v>1.36411294108761</v>
      </c>
      <c r="O109" s="54" t="n">
        <v>0</v>
      </c>
      <c r="P109" s="54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4" t="n">
        <v>17</v>
      </c>
      <c r="C110" s="0" t="n">
        <v>250</v>
      </c>
      <c r="D110" s="54" t="n">
        <v>500</v>
      </c>
      <c r="E110" s="53" t="n">
        <v>0.171354858308124</v>
      </c>
      <c r="F110" s="53" t="n">
        <f aca="false">E110*121/10</f>
        <v>2.0733937855283</v>
      </c>
      <c r="G110" s="53" t="n">
        <v>0.0918783727880494</v>
      </c>
      <c r="H110" s="53" t="n">
        <v>0.0203889939199094</v>
      </c>
      <c r="I110" s="53" t="n">
        <f aca="false">H110*121/10</f>
        <v>0.246706826430903</v>
      </c>
      <c r="J110" s="53" t="n">
        <v>0.0127277439909831</v>
      </c>
      <c r="K110" s="53" t="n">
        <v>0.0327017708242089</v>
      </c>
      <c r="L110" s="53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4" t="n">
        <v>0</v>
      </c>
      <c r="P110" s="54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4" t="n">
        <v>37</v>
      </c>
      <c r="C111" s="0" t="n">
        <v>350</v>
      </c>
      <c r="D111" s="54" t="n">
        <v>500</v>
      </c>
      <c r="E111" s="53" t="n">
        <v>0.148311178399898</v>
      </c>
      <c r="F111" s="53" t="n">
        <f aca="false">E111*121/10</f>
        <v>1.79456525863877</v>
      </c>
      <c r="G111" s="53" t="n">
        <v>0.0925696908681992</v>
      </c>
      <c r="H111" s="53" t="n">
        <v>0.30758757486838</v>
      </c>
      <c r="I111" s="53" t="n">
        <f aca="false">H111*121/10</f>
        <v>3.7218096559074</v>
      </c>
      <c r="J111" s="53" t="n">
        <v>0.329144604812255</v>
      </c>
      <c r="K111" s="53" t="n">
        <v>0.351310339173767</v>
      </c>
      <c r="L111" s="53" t="n">
        <v>0.304307960524725</v>
      </c>
      <c r="M111" s="26" t="n">
        <f aca="false">SQRT(F111^2+I111^2)</f>
        <v>4.13186780794338</v>
      </c>
      <c r="N111" s="26" t="n">
        <f aca="false">SQRT(G111^2+J111^2)*121/10</f>
        <v>4.13716179138463</v>
      </c>
      <c r="O111" s="54" t="n">
        <v>0</v>
      </c>
      <c r="P111" s="54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4" t="n">
        <v>43</v>
      </c>
      <c r="C112" s="0" t="n">
        <v>350</v>
      </c>
      <c r="D112" s="54" t="n">
        <v>500</v>
      </c>
      <c r="E112" s="53" t="n">
        <v>0.49690838319563</v>
      </c>
      <c r="F112" s="53" t="n">
        <f aca="false">E112*121/10</f>
        <v>6.01259143666712</v>
      </c>
      <c r="G112" s="53" t="n">
        <v>0.169501279196351</v>
      </c>
      <c r="H112" s="53" t="n">
        <v>0.998086609741616</v>
      </c>
      <c r="I112" s="53" t="n">
        <f aca="false">H112*121/10</f>
        <v>12.0768479778736</v>
      </c>
      <c r="J112" s="53" t="n">
        <v>0.104572494396621</v>
      </c>
      <c r="K112" s="53" t="n">
        <v>0.367180609396914</v>
      </c>
      <c r="L112" s="53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4" t="n">
        <v>4</v>
      </c>
      <c r="P112" s="54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4" t="n">
        <v>45</v>
      </c>
      <c r="C113" s="0" t="n">
        <v>350</v>
      </c>
      <c r="D113" s="54" t="n">
        <v>500</v>
      </c>
      <c r="E113" s="53" t="n">
        <v>0.467843556186183</v>
      </c>
      <c r="F113" s="53" t="n">
        <f aca="false">E113*121/10</f>
        <v>5.66090702985281</v>
      </c>
      <c r="G113" s="53" t="n">
        <v>0.188671555699143</v>
      </c>
      <c r="H113" s="53" t="n">
        <v>1.01698240736771</v>
      </c>
      <c r="I113" s="53" t="n">
        <f aca="false">H113*121/10</f>
        <v>12.3054871291493</v>
      </c>
      <c r="J113" s="53" t="n">
        <v>0.136359518197195</v>
      </c>
      <c r="K113" s="53" t="n">
        <v>0.83777395470998</v>
      </c>
      <c r="L113" s="53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4" t="n">
        <v>17</v>
      </c>
      <c r="P113" s="54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4" t="n">
        <v>50</v>
      </c>
      <c r="C114" s="0" t="n">
        <v>350</v>
      </c>
      <c r="D114" s="54" t="n">
        <v>500</v>
      </c>
      <c r="F114" s="53" t="n">
        <f aca="false">E114*121/10</f>
        <v>0</v>
      </c>
      <c r="I114" s="53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4" t="n">
        <v>50</v>
      </c>
      <c r="P114" s="54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AD30" activeCellId="0" sqref="AD30"/>
    </sheetView>
  </sheetViews>
  <sheetFormatPr defaultRowHeight="15.75"/>
  <cols>
    <col collapsed="false" hidden="false" max="1" min="1" style="0" width="12.6744186046512"/>
    <col collapsed="false" hidden="false" max="4" min="2" style="0" width="5.78604651162791"/>
    <col collapsed="false" hidden="false" max="14" min="5" style="0" width="8.24651162790698"/>
    <col collapsed="false" hidden="false" max="15" min="15" style="0" width="4.55348837209302"/>
    <col collapsed="false" hidden="false" max="17" min="16" style="0" width="6.15348837209302"/>
    <col collapsed="false" hidden="false" max="1025" min="18" style="0" width="10.8279069767442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37" t="n">
        <v>1</v>
      </c>
      <c r="C7" s="37" t="n">
        <v>250</v>
      </c>
      <c r="D7" s="37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8" t="n">
        <v>0.0494517602632985</v>
      </c>
      <c r="L7" s="38" t="n">
        <v>0.0355566280534126</v>
      </c>
      <c r="M7" s="38" t="n">
        <f aca="false">SQRT(F7^2+I7^2)</f>
        <v>2.46238270604508</v>
      </c>
      <c r="N7" s="38" t="n">
        <f aca="false">SQRT(G7^2+J7^2)*121/10</f>
        <v>1.02959357075003</v>
      </c>
      <c r="O7" s="39" t="n">
        <v>2</v>
      </c>
      <c r="P7" s="7" t="n">
        <f aca="false">(20-O7)/20*100</f>
        <v>90</v>
      </c>
      <c r="T7" s="0" t="s">
        <v>37</v>
      </c>
      <c r="U7" s="37" t="n">
        <v>1</v>
      </c>
      <c r="V7" s="37" t="n">
        <v>350</v>
      </c>
      <c r="W7" s="37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40" t="n">
        <v>0.0797612575480298</v>
      </c>
      <c r="AE7" s="38" t="n">
        <v>0.0710402007871573</v>
      </c>
      <c r="AF7" s="41" t="n">
        <f aca="false">SQRT(Y7^2+AB7^2)</f>
        <v>3.54237465349983</v>
      </c>
      <c r="AG7" s="42" t="n">
        <f aca="false">SQRT(Z7^2+AC7^2)*56/10</f>
        <v>1.20794551667251</v>
      </c>
      <c r="AH7" s="43" t="n">
        <v>0</v>
      </c>
      <c r="AI7" s="44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37" t="n">
        <v>2</v>
      </c>
      <c r="C8" s="37" t="n">
        <v>350</v>
      </c>
      <c r="D8" s="37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8" t="n">
        <v>0.187078481776601</v>
      </c>
      <c r="L8" s="38" t="n">
        <v>0.182826700703423</v>
      </c>
      <c r="M8" s="38" t="n">
        <f aca="false">SQRT(F8^2+I8^2)</f>
        <v>10.6616879035868</v>
      </c>
      <c r="N8" s="38" t="n">
        <f aca="false">SQRT(G8^2+J8^2)*121/10</f>
        <v>4.45368675983044</v>
      </c>
      <c r="O8" s="39" t="n">
        <v>0</v>
      </c>
      <c r="P8" s="7" t="n">
        <f aca="false">(20-O8)/20*100</f>
        <v>100</v>
      </c>
      <c r="T8" s="0" t="s">
        <v>39</v>
      </c>
      <c r="U8" s="37" t="n">
        <v>2</v>
      </c>
      <c r="V8" s="37" t="n">
        <v>350</v>
      </c>
      <c r="W8" s="37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40" t="n">
        <v>0.471794585005737</v>
      </c>
      <c r="AE8" s="38" t="n">
        <v>0.287810895370852</v>
      </c>
      <c r="AF8" s="40" t="n">
        <f aca="false">SQRT(Y8^2+AB8^2)</f>
        <v>4.73869384247062</v>
      </c>
      <c r="AG8" s="45" t="n">
        <f aca="false">SQRT(Z8^2+AC8^2)*56/10</f>
        <v>1.67069262779653</v>
      </c>
      <c r="AH8" s="43" t="n">
        <v>0</v>
      </c>
      <c r="AI8" s="46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37" t="n">
        <v>3</v>
      </c>
      <c r="C9" s="37" t="n">
        <v>250</v>
      </c>
      <c r="D9" s="37" t="n">
        <v>800</v>
      </c>
      <c r="E9" s="26" t="n">
        <v>0.117539073319892</v>
      </c>
      <c r="F9" s="26" t="n">
        <f aca="false">E9*121/10</f>
        <v>1.4222227871707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8" t="n">
        <v>0.0588628244272289</v>
      </c>
      <c r="L9" s="38" t="n">
        <v>0.0909859688820096</v>
      </c>
      <c r="M9" s="38" t="n">
        <f aca="false">SQRT(F9^2+I9^2)</f>
        <v>1.61633109880774</v>
      </c>
      <c r="N9" s="38" t="n">
        <f aca="false">SQRT(G9^2+J9^2)*121/10</f>
        <v>1.22184138415049</v>
      </c>
      <c r="O9" s="39" t="n">
        <v>0</v>
      </c>
      <c r="P9" s="7" t="n">
        <f aca="false">(20-O9)/20*100</f>
        <v>100</v>
      </c>
      <c r="T9" s="0" t="s">
        <v>41</v>
      </c>
      <c r="U9" s="37" t="n">
        <v>3</v>
      </c>
      <c r="V9" s="37" t="n">
        <v>200</v>
      </c>
      <c r="W9" s="37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40" t="n">
        <v>0.159290161725004</v>
      </c>
      <c r="AE9" s="38" t="n">
        <v>0.156358903024778</v>
      </c>
      <c r="AF9" s="40" t="n">
        <f aca="false">SQRT(Y9^2+AB9^2)</f>
        <v>2.17639811185439</v>
      </c>
      <c r="AG9" s="45" t="n">
        <f aca="false">SQRT(Z9^2+AC9^2)*56/10</f>
        <v>0.633334134173453</v>
      </c>
      <c r="AH9" s="43" t="n">
        <v>0</v>
      </c>
      <c r="AI9" s="46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37" t="n">
        <v>4</v>
      </c>
      <c r="C10" s="37" t="n">
        <v>350</v>
      </c>
      <c r="D10" s="37" t="n">
        <v>350</v>
      </c>
      <c r="E10" s="26" t="n">
        <v>0.824963363085378</v>
      </c>
      <c r="F10" s="26" t="n">
        <f aca="false">E10*121/10</f>
        <v>9.98205669333308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8" t="n">
        <v>0.185902932561794</v>
      </c>
      <c r="L10" s="38" t="n">
        <v>0.104504169929577</v>
      </c>
      <c r="M10" s="38" t="n">
        <f aca="false">SQRT(F10^2+I10^2)</f>
        <v>11.0406714000803</v>
      </c>
      <c r="N10" s="38" t="n">
        <f aca="false">SQRT(G10^2+J10^2)*121/10</f>
        <v>1.6797062205614</v>
      </c>
      <c r="O10" s="39" t="n">
        <v>0</v>
      </c>
      <c r="P10" s="7" t="n">
        <f aca="false">(20-O10)/20*100</f>
        <v>100</v>
      </c>
      <c r="T10" s="0" t="s">
        <v>43</v>
      </c>
      <c r="U10" s="37" t="n">
        <v>4</v>
      </c>
      <c r="V10" s="37" t="n">
        <v>100</v>
      </c>
      <c r="W10" s="37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40" t="n">
        <v>0.425372816574406</v>
      </c>
      <c r="AE10" s="38" t="n">
        <v>0.0629964027020725</v>
      </c>
      <c r="AF10" s="40" t="n">
        <f aca="false">SQRT(Y10^2+AB10^2)</f>
        <v>4.52361962929131</v>
      </c>
      <c r="AG10" s="45" t="n">
        <f aca="false">SQRT(Z10^2+AC10^2)*56/10</f>
        <v>1.07164370762544</v>
      </c>
      <c r="AH10" s="43" t="n">
        <v>0</v>
      </c>
      <c r="AI10" s="46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37" t="n">
        <v>5</v>
      </c>
      <c r="C11" s="37" t="n">
        <v>250</v>
      </c>
      <c r="D11" s="37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8" t="n">
        <v>0.0558841499999943</v>
      </c>
      <c r="L11" s="38" t="n">
        <v>0.0627279394052509</v>
      </c>
      <c r="M11" s="38" t="n">
        <f aca="false">SQRT(F11^2+I11^2)</f>
        <v>3.11444450178074</v>
      </c>
      <c r="N11" s="38" t="n">
        <f aca="false">SQRT(G11^2+J11^2)*121/10</f>
        <v>1.20808899958338</v>
      </c>
      <c r="O11" s="39" t="n">
        <v>0</v>
      </c>
      <c r="P11" s="7" t="n">
        <f aca="false">(20-O11)/20*100</f>
        <v>100</v>
      </c>
      <c r="T11" s="0" t="s">
        <v>45</v>
      </c>
      <c r="U11" s="37" t="n">
        <v>5</v>
      </c>
      <c r="V11" s="37" t="n">
        <v>300</v>
      </c>
      <c r="W11" s="37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1.40464985106235</v>
      </c>
      <c r="AC11" s="26" t="n">
        <v>0.252515004756552</v>
      </c>
      <c r="AD11" s="40" t="n">
        <v>0.154784</v>
      </c>
      <c r="AE11" s="38" t="n">
        <v>0.196384</v>
      </c>
      <c r="AF11" s="40" t="n">
        <f aca="false">SQRT(Y11^2+AB11^2)</f>
        <v>2.55084333775957</v>
      </c>
      <c r="AG11" s="45" t="n">
        <f aca="false">SQRT(Z11^2+AC11^2)*56/10</f>
        <v>1.89298018407781</v>
      </c>
      <c r="AH11" s="43" t="n">
        <v>0</v>
      </c>
      <c r="AI11" s="46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37" t="n">
        <v>6</v>
      </c>
      <c r="C12" s="37" t="n">
        <v>300</v>
      </c>
      <c r="D12" s="37" t="n">
        <v>800</v>
      </c>
      <c r="E12" s="26" t="n">
        <v>0.568563095752279</v>
      </c>
      <c r="F12" s="26" t="n">
        <f aca="false">E12*121/10</f>
        <v>6.87961345860257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8" t="n">
        <v>0.388299219426839</v>
      </c>
      <c r="L12" s="38" t="n">
        <v>0.192842614495968</v>
      </c>
      <c r="M12" s="38" t="n">
        <f aca="false">SQRT(F12^2+I12^2)</f>
        <v>7.08254897636941</v>
      </c>
      <c r="N12" s="38" t="n">
        <f aca="false">SQRT(G12^2+J12^2)*121/10</f>
        <v>1.07243633687404</v>
      </c>
      <c r="O12" s="39" t="n">
        <v>2</v>
      </c>
      <c r="P12" s="7" t="n">
        <f aca="false">(20-O12)/20*100</f>
        <v>90</v>
      </c>
      <c r="T12" s="0" t="s">
        <v>47</v>
      </c>
      <c r="U12" s="37" t="n">
        <v>6</v>
      </c>
      <c r="V12" s="37" t="n">
        <v>200</v>
      </c>
      <c r="W12" s="37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0.573698165726261</v>
      </c>
      <c r="AC12" s="26" t="n">
        <v>0.129509274397444</v>
      </c>
      <c r="AD12" s="40" t="n">
        <v>0.0785951257001473</v>
      </c>
      <c r="AE12" s="38" t="n">
        <v>0.0744796774207681</v>
      </c>
      <c r="AF12" s="40" t="n">
        <f aca="false">SQRT(Y12^2+AB12^2)</f>
        <v>0.620619081404956</v>
      </c>
      <c r="AG12" s="45" t="n">
        <f aca="false">SQRT(Z12^2+AC12^2)*56/10</f>
        <v>0.856014350464124</v>
      </c>
      <c r="AH12" s="43" t="n">
        <v>0</v>
      </c>
      <c r="AI12" s="46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37" t="n">
        <v>7</v>
      </c>
      <c r="C13" s="37" t="n">
        <v>400</v>
      </c>
      <c r="D13" s="37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8" t="n">
        <v>0.678410122069671</v>
      </c>
      <c r="L13" s="38" t="n">
        <v>0.344486010419377</v>
      </c>
      <c r="M13" s="38" t="n">
        <f aca="false">SQRT(F13^2+I13^2)</f>
        <v>9.08629509645826</v>
      </c>
      <c r="N13" s="38" t="n">
        <f aca="false">SQRT(G13^2+J13^2)*121/10</f>
        <v>2.43954330454074</v>
      </c>
      <c r="O13" s="39" t="n">
        <v>0</v>
      </c>
      <c r="P13" s="7" t="n">
        <f aca="false">(20-O13)/20*100</f>
        <v>100</v>
      </c>
      <c r="T13" s="0" t="s">
        <v>49</v>
      </c>
      <c r="U13" s="37" t="n">
        <v>7</v>
      </c>
      <c r="V13" s="37" t="n">
        <v>150</v>
      </c>
      <c r="W13" s="37" t="n">
        <v>800</v>
      </c>
      <c r="X13" s="26" t="n">
        <v>0.200260272199235</v>
      </c>
      <c r="Y13" s="26" t="n">
        <f aca="false">X13*56/10</f>
        <v>1.12145752431571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40" t="n">
        <v>0.117796462150877</v>
      </c>
      <c r="AE13" s="38" t="n">
        <v>0.108756877719648</v>
      </c>
      <c r="AF13" s="40" t="n">
        <f aca="false">SQRT(Y13^2+AB13^2)</f>
        <v>1.51682277757697</v>
      </c>
      <c r="AG13" s="45" t="n">
        <f aca="false">SQRT(Z13^2+AC13^2)*56/10</f>
        <v>1.17776277744584</v>
      </c>
      <c r="AH13" s="43" t="n">
        <v>0</v>
      </c>
      <c r="AI13" s="46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37" t="n">
        <v>8</v>
      </c>
      <c r="C14" s="37" t="n">
        <v>550</v>
      </c>
      <c r="D14" s="37" t="n">
        <v>900</v>
      </c>
      <c r="E14" s="26" t="n">
        <v>0.375784638557042</v>
      </c>
      <c r="F14" s="26" t="n">
        <f aca="false">E14*121/10</f>
        <v>4.5469941265402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8" t="n">
        <v>0.185375361493743</v>
      </c>
      <c r="L14" s="38" t="n">
        <v>0.110453422849142</v>
      </c>
      <c r="M14" s="38" t="n">
        <f aca="false">SQRT(F14^2+I14^2)</f>
        <v>4.76070293733748</v>
      </c>
      <c r="N14" s="38" t="n">
        <f aca="false">SQRT(G14^2+J14^2)*121/10</f>
        <v>4.56043972917416</v>
      </c>
      <c r="O14" s="39" t="n">
        <v>0</v>
      </c>
      <c r="P14" s="7" t="n">
        <f aca="false">(20-O14)/20*100</f>
        <v>100</v>
      </c>
      <c r="U14" s="37" t="n">
        <v>8</v>
      </c>
      <c r="V14" s="37"/>
      <c r="W14" s="37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40"/>
      <c r="AE14" s="38"/>
      <c r="AF14" s="40" t="n">
        <f aca="false">SQRT(Y14^2+AB14^2)</f>
        <v>0</v>
      </c>
      <c r="AG14" s="45" t="n">
        <f aca="false">SQRT(Z14^2+AC14^2)*56/10</f>
        <v>0</v>
      </c>
      <c r="AH14" s="43"/>
      <c r="AI14" s="46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8" t="n">
        <f aca="false">SQRT(F15^2+I15^2)</f>
        <v>13.8003983824943</v>
      </c>
      <c r="N15" s="38" t="n">
        <f aca="false">SQRT(G15^2+J15^2)*121/10</f>
        <v>2.9543644502313</v>
      </c>
      <c r="O15" s="47" t="n">
        <v>0</v>
      </c>
      <c r="P15" s="59" t="n">
        <f aca="false">(20-O15)/20*100</f>
        <v>100</v>
      </c>
      <c r="U15" s="37" t="n">
        <v>9</v>
      </c>
      <c r="V15" s="37"/>
      <c r="W15" s="37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40"/>
      <c r="AE15" s="38"/>
      <c r="AF15" s="40" t="n">
        <f aca="false">SQRT(Y15^2+AB15^2)</f>
        <v>0</v>
      </c>
      <c r="AG15" s="45" t="n">
        <f aca="false">SQRT(Z15^2+AC15^2)*56/10</f>
        <v>0</v>
      </c>
      <c r="AH15" s="43"/>
      <c r="AI15" s="46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37" t="n">
        <v>10</v>
      </c>
      <c r="C16" s="37" t="n">
        <v>350</v>
      </c>
      <c r="D16" s="37" t="n">
        <v>500</v>
      </c>
      <c r="E16" s="0" t="n">
        <v>0.22815400405388</v>
      </c>
      <c r="F16" s="26" t="n">
        <f aca="false">E16*121/10</f>
        <v>2.76066344905194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8" t="n">
        <f aca="false">SQRT(F16^2+I16^2)</f>
        <v>19.6019495359049</v>
      </c>
      <c r="N16" s="38" t="n">
        <f aca="false">SQRT(G16^2+J16^2)*121/10</f>
        <v>10.6805029250983</v>
      </c>
      <c r="O16" s="47" t="n">
        <v>28</v>
      </c>
      <c r="P16" s="59" t="n">
        <f aca="false">(50-O16)/50*100</f>
        <v>44</v>
      </c>
      <c r="R16" s="0" t="n">
        <v>395</v>
      </c>
      <c r="U16" s="37" t="n">
        <v>10</v>
      </c>
      <c r="V16" s="37"/>
      <c r="W16" s="37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8"/>
      <c r="AE16" s="49"/>
      <c r="AF16" s="48" t="n">
        <f aca="false">SQRT(Y16^2+AB16^2)</f>
        <v>0</v>
      </c>
      <c r="AG16" s="50" t="n">
        <f aca="false">SQRT(Z16^2+AC16^2)*56/10</f>
        <v>0</v>
      </c>
      <c r="AH16" s="51"/>
      <c r="AI16" s="52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8" t="n">
        <f aca="false">SQRT(F17^2+I17^2)</f>
        <v>0</v>
      </c>
      <c r="N17" s="38" t="n">
        <f aca="false">SQRT(G17^2+J17^2)*121/10</f>
        <v>0</v>
      </c>
      <c r="P17" s="59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8" t="n">
        <f aca="false">SQRT(F18^2+I18^2)</f>
        <v>0</v>
      </c>
      <c r="N18" s="38" t="n">
        <f aca="false">SQRT(G18^2+J18^2)*121/10</f>
        <v>0</v>
      </c>
      <c r="P18" s="59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3" t="s">
        <v>106</v>
      </c>
      <c r="C21" s="0" t="s">
        <v>19</v>
      </c>
      <c r="D21" s="54"/>
      <c r="E21" s="53"/>
      <c r="F21" s="53"/>
      <c r="G21" s="53"/>
      <c r="H21" s="53"/>
      <c r="I21" s="53"/>
      <c r="J21" s="53"/>
      <c r="K21" s="53"/>
      <c r="L21" s="53"/>
      <c r="M21" s="26"/>
      <c r="N21" s="26"/>
      <c r="O21" s="53"/>
      <c r="P21" s="53"/>
      <c r="Q21" s="54"/>
      <c r="R21" s="54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6.5" hidden="false" customHeight="false" outlineLevel="0" collapsed="false">
      <c r="A23" s="53" t="s">
        <v>40</v>
      </c>
      <c r="B23" s="54" t="n">
        <v>0</v>
      </c>
      <c r="C23" s="0" t="n">
        <v>250</v>
      </c>
      <c r="D23" s="54" t="n">
        <v>300</v>
      </c>
      <c r="E23" s="53" t="n">
        <v>0.0909395343870642</v>
      </c>
      <c r="F23" s="53" t="n">
        <f aca="false">E23*121/10</f>
        <v>1.10036836608348</v>
      </c>
      <c r="G23" s="53" t="n">
        <v>0.0429279373529711</v>
      </c>
      <c r="H23" s="53" t="n">
        <v>0.0183082700928246</v>
      </c>
      <c r="I23" s="53" t="n">
        <f aca="false">H23*121/10</f>
        <v>0.221530068123177</v>
      </c>
      <c r="J23" s="53" t="n">
        <v>0.0122948036340122</v>
      </c>
      <c r="K23" s="53" t="n">
        <v>0</v>
      </c>
      <c r="L23" s="53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4" t="n">
        <v>0</v>
      </c>
      <c r="P23" s="54" t="n">
        <f aca="false">(20-O23)/20*100</f>
        <v>100</v>
      </c>
      <c r="Q23" s="54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3" t="s">
        <v>40</v>
      </c>
      <c r="B24" s="54" t="n">
        <v>1</v>
      </c>
      <c r="C24" s="0" t="n">
        <v>250</v>
      </c>
      <c r="D24" s="54" t="n">
        <v>300</v>
      </c>
      <c r="E24" s="53" t="n">
        <v>0.108290218090644</v>
      </c>
      <c r="F24" s="53" t="n">
        <f aca="false">E24*121/10</f>
        <v>1.3103116388968</v>
      </c>
      <c r="G24" s="53" t="n">
        <v>0.0423780347376202</v>
      </c>
      <c r="H24" s="53" t="n">
        <v>0.0760429218938249</v>
      </c>
      <c r="I24" s="53" t="n">
        <f aca="false">H24*121/10</f>
        <v>0.920119354915281</v>
      </c>
      <c r="J24" s="53" t="n">
        <v>0.0300426435118288</v>
      </c>
      <c r="K24" s="53" t="n">
        <v>0.0263705071659754</v>
      </c>
      <c r="L24" s="53" t="n">
        <v>0.0354485853306887</v>
      </c>
      <c r="M24" s="26" t="n">
        <f aca="false">SQRT(F24^2+I24^2)</f>
        <v>1.60110468687033</v>
      </c>
      <c r="N24" s="26" t="n">
        <f aca="false">SQRT(G24^2+J24^2)*121/10</f>
        <v>0.628554908871289</v>
      </c>
      <c r="O24" s="54" t="n">
        <v>0</v>
      </c>
      <c r="P24" s="54" t="n">
        <f aca="false">(20-O24)/20*100</f>
        <v>100</v>
      </c>
      <c r="Q24" s="54"/>
      <c r="T24" s="0" t="s">
        <v>59</v>
      </c>
      <c r="U24" s="37" t="n">
        <v>1</v>
      </c>
      <c r="V24" s="37" t="n">
        <v>200</v>
      </c>
      <c r="W24" s="37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0.890929062618252</v>
      </c>
      <c r="AC24" s="26" t="n">
        <v>0.104229659170123</v>
      </c>
      <c r="AD24" s="40" t="n">
        <v>0.127589827497025</v>
      </c>
      <c r="AE24" s="38" t="n">
        <v>0.081232232045863</v>
      </c>
      <c r="AF24" s="41" t="n">
        <f aca="false">SQRT(Y24^2+AB24^2)</f>
        <v>1.0491533921256</v>
      </c>
      <c r="AG24" s="42" t="n">
        <f aca="false">SQRT(Z24^2+AC24^2)*50/10</f>
        <v>0.614608356810085</v>
      </c>
      <c r="AH24" s="43" t="n">
        <v>0</v>
      </c>
      <c r="AI24" s="44" t="n">
        <f aca="false">(20-AH24)/20*100</f>
        <v>100</v>
      </c>
    </row>
    <row r="25" customFormat="false" ht="15.75" hidden="false" customHeight="false" outlineLevel="0" collapsed="false">
      <c r="A25" s="53" t="s">
        <v>40</v>
      </c>
      <c r="B25" s="54" t="n">
        <v>2</v>
      </c>
      <c r="C25" s="0" t="n">
        <v>250</v>
      </c>
      <c r="D25" s="54" t="n">
        <v>300</v>
      </c>
      <c r="E25" s="53" t="n">
        <v>0.0960531428971535</v>
      </c>
      <c r="F25" s="53" t="n">
        <f aca="false">E25*121/10</f>
        <v>1.16224302905556</v>
      </c>
      <c r="G25" s="53" t="n">
        <v>0.0511043990171687</v>
      </c>
      <c r="H25" s="53" t="n">
        <v>0.0617741638355653</v>
      </c>
      <c r="I25" s="53" t="n">
        <f aca="false">H25*121/10</f>
        <v>0.74746738241034</v>
      </c>
      <c r="J25" s="53" t="n">
        <v>0.0716890098842894</v>
      </c>
      <c r="K25" s="53" t="n">
        <v>0.10180280346411</v>
      </c>
      <c r="L25" s="53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4" t="n">
        <v>0</v>
      </c>
      <c r="P25" s="54" t="n">
        <f aca="false">(20-O25)/20*100</f>
        <v>100</v>
      </c>
      <c r="Q25" s="54"/>
      <c r="T25" s="0" t="s">
        <v>60</v>
      </c>
      <c r="U25" s="37" t="n">
        <v>2</v>
      </c>
      <c r="V25" s="37" t="n">
        <v>100</v>
      </c>
      <c r="W25" s="37" t="n">
        <v>800</v>
      </c>
      <c r="X25" s="26" t="n">
        <v>0.10263318273845</v>
      </c>
      <c r="Y25" s="26" t="n">
        <f aca="false">X25*50/10</f>
        <v>0.513165913692248</v>
      </c>
      <c r="Z25" s="26" t="n">
        <v>0.11885857285626</v>
      </c>
      <c r="AA25" s="26" t="n">
        <v>0.15673975800955</v>
      </c>
      <c r="AB25" s="26" t="n">
        <f aca="false">AA25*50/10</f>
        <v>0.783698790047751</v>
      </c>
      <c r="AC25" s="26" t="n">
        <v>0.16499189470918</v>
      </c>
      <c r="AD25" s="40" t="n">
        <v>0.122018516875743</v>
      </c>
      <c r="AE25" s="38" t="n">
        <v>0.129142242967251</v>
      </c>
      <c r="AF25" s="40" t="n">
        <f aca="false">SQRT(Y25^2+AB25^2)</f>
        <v>0.936762002057037</v>
      </c>
      <c r="AG25" s="45" t="n">
        <f aca="false">SQRT(Z25^2+AC25^2)*50/10</f>
        <v>1.01673110581353</v>
      </c>
      <c r="AH25" s="43" t="n">
        <v>0</v>
      </c>
      <c r="AI25" s="46" t="n">
        <f aca="false">(20-AH25)/20*100</f>
        <v>100</v>
      </c>
    </row>
    <row r="26" customFormat="false" ht="15.75" hidden="false" customHeight="false" outlineLevel="0" collapsed="false">
      <c r="A26" s="53" t="s">
        <v>40</v>
      </c>
      <c r="B26" s="54" t="n">
        <v>3</v>
      </c>
      <c r="C26" s="0" t="n">
        <v>250</v>
      </c>
      <c r="D26" s="54" t="n">
        <v>300</v>
      </c>
      <c r="E26" s="53" t="n">
        <v>0.0489911384377769</v>
      </c>
      <c r="F26" s="53" t="n">
        <f aca="false">E26*121/10</f>
        <v>0.592792775097101</v>
      </c>
      <c r="G26" s="53" t="n">
        <v>0.044738825834917</v>
      </c>
      <c r="H26" s="53" t="n">
        <v>0.129244563711206</v>
      </c>
      <c r="I26" s="53" t="n">
        <f aca="false">H26*121/10</f>
        <v>1.56385922090559</v>
      </c>
      <c r="J26" s="53" t="n">
        <v>0.107445367777309</v>
      </c>
      <c r="K26" s="53" t="n">
        <v>0.113007472511479</v>
      </c>
      <c r="L26" s="53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1.40828976039775</v>
      </c>
      <c r="O26" s="54" t="n">
        <v>0</v>
      </c>
      <c r="P26" s="54" t="n">
        <f aca="false">(20-O26)/20*100</f>
        <v>100</v>
      </c>
      <c r="Q26" s="54"/>
      <c r="T26" s="0" t="s">
        <v>61</v>
      </c>
      <c r="U26" s="37" t="n">
        <v>3</v>
      </c>
      <c r="V26" s="37" t="n">
        <v>80</v>
      </c>
      <c r="W26" s="37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2.26002938149448</v>
      </c>
      <c r="AC26" s="26" t="n">
        <v>0.0972974678269877</v>
      </c>
      <c r="AD26" s="40" t="n">
        <v>0.073051129267515</v>
      </c>
      <c r="AE26" s="38" t="n">
        <v>0.049644980885134</v>
      </c>
      <c r="AF26" s="40" t="n">
        <f aca="false">SQRT(Y26^2+AB26^2)</f>
        <v>2.45064896735119</v>
      </c>
      <c r="AG26" s="45" t="n">
        <f aca="false">SQRT(Z26^2+AC26^2)*50/10</f>
        <v>0.697900101325041</v>
      </c>
      <c r="AH26" s="43" t="n">
        <v>0</v>
      </c>
      <c r="AI26" s="46" t="n">
        <f aca="false">(20-AH26)/20*100</f>
        <v>100</v>
      </c>
    </row>
    <row r="27" customFormat="false" ht="15.75" hidden="false" customHeight="false" outlineLevel="0" collapsed="false">
      <c r="A27" s="53" t="s">
        <v>40</v>
      </c>
      <c r="B27" s="54" t="n">
        <v>4</v>
      </c>
      <c r="C27" s="0" t="n">
        <v>250</v>
      </c>
      <c r="D27" s="54" t="n">
        <v>300</v>
      </c>
      <c r="E27" s="53" t="n">
        <v>0.109134646320808</v>
      </c>
      <c r="F27" s="53" t="n">
        <f aca="false">E27*121/10</f>
        <v>1.32052922048178</v>
      </c>
      <c r="G27" s="53" t="n">
        <v>0.0821714571653714</v>
      </c>
      <c r="H27" s="53" t="n">
        <v>0.103167961547319</v>
      </c>
      <c r="I27" s="53" t="n">
        <f aca="false">H27*121/10</f>
        <v>1.24833233472257</v>
      </c>
      <c r="J27" s="53" t="n">
        <v>0.0819130954047825</v>
      </c>
      <c r="K27" s="53" t="n">
        <v>0.0783105161948284</v>
      </c>
      <c r="L27" s="53" t="n">
        <v>0.0898314062428073</v>
      </c>
      <c r="M27" s="26" t="n">
        <f aca="false">SQRT(F27^2+I27^2)</f>
        <v>1.81717666726714</v>
      </c>
      <c r="N27" s="26" t="n">
        <f aca="false">SQRT(G27^2+J27^2)*121/10</f>
        <v>1.40390786802391</v>
      </c>
      <c r="O27" s="54" t="n">
        <v>0</v>
      </c>
      <c r="P27" s="54" t="n">
        <f aca="false">(20-O27)/20*100</f>
        <v>100</v>
      </c>
      <c r="Q27" s="54"/>
      <c r="T27" s="0" t="s">
        <v>62</v>
      </c>
      <c r="U27" s="37" t="n">
        <v>4</v>
      </c>
      <c r="V27" s="37" t="n">
        <v>250</v>
      </c>
      <c r="W27" s="37" t="n">
        <v>1500</v>
      </c>
      <c r="X27" s="26" t="n">
        <v>0.10344069660234</v>
      </c>
      <c r="Y27" s="26" t="n">
        <f aca="false">X27*50/10</f>
        <v>0.517203483011702</v>
      </c>
      <c r="Z27" s="26" t="n">
        <v>0.106554606808194</v>
      </c>
      <c r="AA27" s="26" t="n">
        <v>0.10034956772306</v>
      </c>
      <c r="AB27" s="26" t="n">
        <f aca="false">AA27*50/10</f>
        <v>0.501747838615302</v>
      </c>
      <c r="AC27" s="26" t="n">
        <v>0.0756624846496355</v>
      </c>
      <c r="AD27" s="40" t="n">
        <v>0.042636561655644</v>
      </c>
      <c r="AE27" s="38" t="n">
        <v>0.0290917941159159</v>
      </c>
      <c r="AF27" s="40" t="n">
        <f aca="false">SQRT(Y27^2+AB27^2)</f>
        <v>0.72059026942817</v>
      </c>
      <c r="AG27" s="45" t="n">
        <f aca="false">SQRT(Z27^2+AC27^2)*50/10</f>
        <v>0.65342742166604</v>
      </c>
      <c r="AH27" s="43" t="n">
        <v>0</v>
      </c>
      <c r="AI27" s="46" t="n">
        <f aca="false">(20-AH27)/20*100</f>
        <v>100</v>
      </c>
    </row>
    <row r="28" customFormat="false" ht="15.75" hidden="false" customHeight="false" outlineLevel="0" collapsed="false">
      <c r="A28" s="53" t="s">
        <v>40</v>
      </c>
      <c r="B28" s="54" t="n">
        <v>5</v>
      </c>
      <c r="C28" s="0" t="n">
        <v>250</v>
      </c>
      <c r="D28" s="54" t="n">
        <v>300</v>
      </c>
      <c r="E28" s="53" t="n">
        <v>0.174728706951998</v>
      </c>
      <c r="F28" s="53" t="n">
        <f aca="false">E28*121/10</f>
        <v>2.11421735411918</v>
      </c>
      <c r="G28" s="53" t="n">
        <v>0.107893773629183</v>
      </c>
      <c r="H28" s="53" t="n">
        <v>0.234698212735965</v>
      </c>
      <c r="I28" s="53" t="n">
        <f aca="false">H28*121/10</f>
        <v>2.83984837410518</v>
      </c>
      <c r="J28" s="53" t="n">
        <v>0.219321225810514</v>
      </c>
      <c r="K28" s="53" t="n">
        <v>0.328336874314957</v>
      </c>
      <c r="L28" s="53" t="n">
        <v>0.1495376228972</v>
      </c>
      <c r="M28" s="26" t="n">
        <f aca="false">SQRT(F28^2+I28^2)</f>
        <v>3.54043130259104</v>
      </c>
      <c r="N28" s="26" t="n">
        <f aca="false">SQRT(G28^2+J28^2)*121/10</f>
        <v>2.9575248234269</v>
      </c>
      <c r="O28" s="54" t="n">
        <v>0</v>
      </c>
      <c r="P28" s="54" t="n">
        <f aca="false">(20-O28)/20*100</f>
        <v>100</v>
      </c>
      <c r="Q28" s="54"/>
      <c r="T28" s="0" t="s">
        <v>63</v>
      </c>
      <c r="U28" s="37" t="n">
        <v>5</v>
      </c>
      <c r="V28" s="37" t="n">
        <v>300</v>
      </c>
      <c r="W28" s="37" t="n">
        <v>800</v>
      </c>
      <c r="X28" s="26" t="n">
        <v>1.46983002181192</v>
      </c>
      <c r="Y28" s="26" t="n">
        <f aca="false">X28*50/10</f>
        <v>7.34915010905962</v>
      </c>
      <c r="Z28" s="26" t="n">
        <v>1.99697285075033</v>
      </c>
      <c r="AA28" s="26" t="n">
        <v>1.92490244604257</v>
      </c>
      <c r="AB28" s="26" t="n">
        <f aca="false">AA28*50/10</f>
        <v>9.62451223021284</v>
      </c>
      <c r="AC28" s="26" t="n">
        <v>1.33828556571523</v>
      </c>
      <c r="AD28" s="40" t="n">
        <v>2.25201112591287</v>
      </c>
      <c r="AE28" s="38" t="n">
        <v>2.36584</v>
      </c>
      <c r="AF28" s="40" t="n">
        <f aca="false">SQRT(Y28^2+AB28^2)</f>
        <v>12.1095517256011</v>
      </c>
      <c r="AG28" s="45" t="n">
        <f aca="false">SQRT(Z28^2+AC28^2)*50/10</f>
        <v>12.0196805511166</v>
      </c>
      <c r="AH28" s="43" t="n">
        <v>13</v>
      </c>
      <c r="AI28" s="46" t="n">
        <f aca="false">(50-AH28)/50*100</f>
        <v>74</v>
      </c>
    </row>
    <row r="29" customFormat="false" ht="15.75" hidden="false" customHeight="false" outlineLevel="0" collapsed="false">
      <c r="A29" s="53" t="s">
        <v>40</v>
      </c>
      <c r="B29" s="54" t="n">
        <v>6</v>
      </c>
      <c r="C29" s="0" t="n">
        <v>250</v>
      </c>
      <c r="D29" s="54" t="n">
        <v>300</v>
      </c>
      <c r="E29" s="53" t="n">
        <v>0.263397695604601</v>
      </c>
      <c r="F29" s="53" t="n">
        <f aca="false">E29*121/10</f>
        <v>3.18711211681568</v>
      </c>
      <c r="G29" s="53" t="n">
        <v>0.128078754418971</v>
      </c>
      <c r="H29" s="53" t="n">
        <v>0.093538371980625</v>
      </c>
      <c r="I29" s="53" t="n">
        <f aca="false">H29*121/10</f>
        <v>1.13181430096556</v>
      </c>
      <c r="J29" s="53" t="n">
        <v>0.112649200781646</v>
      </c>
      <c r="K29" s="53" t="n">
        <v>0.184877025405263</v>
      </c>
      <c r="L29" s="53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4" t="n">
        <v>0</v>
      </c>
      <c r="P29" s="54" t="n">
        <f aca="false">(20-O29)/20*100</f>
        <v>100</v>
      </c>
      <c r="Q29" s="54"/>
      <c r="T29" s="0" t="s">
        <v>64</v>
      </c>
      <c r="U29" s="37" t="n">
        <v>6</v>
      </c>
      <c r="V29" s="37" t="n">
        <v>300</v>
      </c>
      <c r="W29" s="37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40" t="n">
        <v>0.613375460657265</v>
      </c>
      <c r="AE29" s="38" t="n">
        <v>0.361734497635527</v>
      </c>
      <c r="AF29" s="40" t="n">
        <f aca="false">SQRT(Y29^2+AB29^2)</f>
        <v>10.2030881287489</v>
      </c>
      <c r="AG29" s="45" t="n">
        <f aca="false">SQRT(Z29^2+AC29^2)*50/10</f>
        <v>6.91166375060835</v>
      </c>
      <c r="AH29" s="43" t="n">
        <v>0</v>
      </c>
      <c r="AI29" s="46" t="n">
        <f aca="false">(50-AH29)/50*100</f>
        <v>100</v>
      </c>
    </row>
    <row r="30" customFormat="false" ht="15.75" hidden="false" customHeight="false" outlineLevel="0" collapsed="false">
      <c r="A30" s="53" t="s">
        <v>40</v>
      </c>
      <c r="B30" s="54" t="n">
        <v>7</v>
      </c>
      <c r="C30" s="0" t="n">
        <v>250</v>
      </c>
      <c r="D30" s="54" t="n">
        <v>300</v>
      </c>
      <c r="E30" s="53" t="n">
        <v>0.107397167641125</v>
      </c>
      <c r="F30" s="53" t="n">
        <f aca="false">E30*121/10</f>
        <v>1.29950572845761</v>
      </c>
      <c r="G30" s="53" t="n">
        <v>0.0700524928539488</v>
      </c>
      <c r="H30" s="53" t="n">
        <v>0.151057472478671</v>
      </c>
      <c r="I30" s="53" t="n">
        <f aca="false">H30*121/10</f>
        <v>1.82779541699191</v>
      </c>
      <c r="J30" s="53" t="n">
        <v>0.128397412716912</v>
      </c>
      <c r="K30" s="53" t="n">
        <v>0.24682951171921</v>
      </c>
      <c r="L30" s="53" t="n">
        <v>0.212576475754564</v>
      </c>
      <c r="M30" s="26" t="n">
        <f aca="false">SQRT(F30^2+I30^2)</f>
        <v>2.24266609745427</v>
      </c>
      <c r="N30" s="26" t="n">
        <f aca="false">SQRT(G30^2+J30^2)*121/10</f>
        <v>1.76979810829939</v>
      </c>
      <c r="O30" s="54" t="n">
        <v>1</v>
      </c>
      <c r="P30" s="54" t="n">
        <f aca="false">(20-O30)/20*100</f>
        <v>95</v>
      </c>
      <c r="Q30" s="54"/>
      <c r="T30" s="0" t="s">
        <v>65</v>
      </c>
      <c r="U30" s="37" t="n">
        <v>7</v>
      </c>
      <c r="V30" s="37" t="n">
        <v>300</v>
      </c>
      <c r="W30" s="37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40" t="n">
        <v>0.3259874</v>
      </c>
      <c r="AE30" s="38" t="n">
        <v>0.225462</v>
      </c>
      <c r="AF30" s="40" t="n">
        <f aca="false">SQRT(Y30^2+AB30^2)</f>
        <v>0.309663047666734</v>
      </c>
      <c r="AG30" s="45" t="n">
        <f aca="false">SQRT(Z30^2+AC30^2)*50/10</f>
        <v>0.226535496832174</v>
      </c>
      <c r="AH30" s="43" t="n">
        <v>0</v>
      </c>
      <c r="AI30" s="46" t="n">
        <f aca="false">(50-AH30)/50*100</f>
        <v>100</v>
      </c>
    </row>
    <row r="31" customFormat="false" ht="15.75" hidden="false" customHeight="false" outlineLevel="0" collapsed="false">
      <c r="A31" s="53" t="s">
        <v>40</v>
      </c>
      <c r="B31" s="54" t="n">
        <v>8</v>
      </c>
      <c r="C31" s="0" t="n">
        <v>250</v>
      </c>
      <c r="D31" s="54" t="n">
        <v>300</v>
      </c>
      <c r="E31" s="53" t="n">
        <v>0.264334409443359</v>
      </c>
      <c r="F31" s="53" t="n">
        <f aca="false">E31*121/10</f>
        <v>3.19844635426464</v>
      </c>
      <c r="G31" s="53" t="n">
        <v>0.236620726660242</v>
      </c>
      <c r="H31" s="53" t="n">
        <v>0.661401464456305</v>
      </c>
      <c r="I31" s="53" t="n">
        <f aca="false">H31*121/10</f>
        <v>8.00295771992129</v>
      </c>
      <c r="J31" s="53" t="n">
        <v>0.39072225306094</v>
      </c>
      <c r="K31" s="53" t="n">
        <v>1.18765224226672</v>
      </c>
      <c r="L31" s="53" t="n">
        <v>0.448782927018119</v>
      </c>
      <c r="M31" s="26" t="n">
        <f aca="false">SQRT(F31^2+I31^2)</f>
        <v>8.61843323046344</v>
      </c>
      <c r="N31" s="26" t="n">
        <f aca="false">SQRT(G31^2+J31^2)*121/10</f>
        <v>5.52710791829226</v>
      </c>
      <c r="O31" s="54" t="n">
        <v>0</v>
      </c>
      <c r="P31" s="54" t="n">
        <f aca="false">(20-O31)/20*100</f>
        <v>100</v>
      </c>
      <c r="Q31" s="54"/>
      <c r="U31" s="37"/>
      <c r="V31" s="37"/>
      <c r="W31" s="37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40"/>
      <c r="AE31" s="38"/>
      <c r="AF31" s="40" t="n">
        <f aca="false">SQRT(Y31^2+AB31^2)</f>
        <v>0</v>
      </c>
      <c r="AG31" s="45" t="n">
        <f aca="false">SQRT(Z31^2+AC31^2)*50/10</f>
        <v>0</v>
      </c>
      <c r="AH31" s="43"/>
      <c r="AI31" s="46" t="n">
        <f aca="false">(50-AH31)/50*100</f>
        <v>100</v>
      </c>
    </row>
    <row r="32" customFormat="false" ht="15.75" hidden="false" customHeight="false" outlineLevel="0" collapsed="false">
      <c r="A32" s="53" t="s">
        <v>40</v>
      </c>
      <c r="B32" s="54" t="n">
        <v>9</v>
      </c>
      <c r="C32" s="0" t="n">
        <v>250</v>
      </c>
      <c r="D32" s="54" t="n">
        <v>300</v>
      </c>
      <c r="E32" s="53" t="n">
        <v>0.0455821745641003</v>
      </c>
      <c r="F32" s="53" t="n">
        <f aca="false">E32*121/10</f>
        <v>0.551544312225614</v>
      </c>
      <c r="G32" s="53" t="n">
        <v>0.0407691579004112</v>
      </c>
      <c r="H32" s="53" t="n">
        <v>0.258225990149765</v>
      </c>
      <c r="I32" s="53" t="n">
        <f aca="false">H32*121/10</f>
        <v>3.12453448081216</v>
      </c>
      <c r="J32" s="53" t="n">
        <v>0.125443433936705</v>
      </c>
      <c r="K32" s="53" t="n">
        <v>0.109973221122482</v>
      </c>
      <c r="L32" s="53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1.59601611495035</v>
      </c>
      <c r="O32" s="54" t="n">
        <v>0</v>
      </c>
      <c r="P32" s="54" t="n">
        <f aca="false">(20-O32)/20*100</f>
        <v>100</v>
      </c>
      <c r="Q32" s="54"/>
      <c r="U32" s="37"/>
      <c r="V32" s="37"/>
      <c r="W32" s="37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0"/>
      <c r="AE32" s="38"/>
      <c r="AF32" s="40" t="n">
        <f aca="false">SQRT(Y32^2+AB32^2)</f>
        <v>0</v>
      </c>
      <c r="AG32" s="45" t="n">
        <f aca="false">SQRT(Z32^2+AC32^2)*50/10</f>
        <v>0</v>
      </c>
      <c r="AH32" s="43"/>
      <c r="AI32" s="46" t="n">
        <f aca="false">(50-AH32)/50*100</f>
        <v>100</v>
      </c>
    </row>
    <row r="33" customFormat="false" ht="16.5" hidden="false" customHeight="false" outlineLevel="0" collapsed="false">
      <c r="A33" s="53" t="s">
        <v>40</v>
      </c>
      <c r="B33" s="54" t="n">
        <v>10</v>
      </c>
      <c r="C33" s="0" t="n">
        <v>250</v>
      </c>
      <c r="D33" s="54" t="n">
        <v>300</v>
      </c>
      <c r="E33" s="53" t="n">
        <v>0.126883788714201</v>
      </c>
      <c r="F33" s="53" t="n">
        <f aca="false">E33*121/10</f>
        <v>1.53529384344184</v>
      </c>
      <c r="G33" s="53" t="n">
        <v>0.180740690585472</v>
      </c>
      <c r="H33" s="53" t="n">
        <v>0.67175283533932</v>
      </c>
      <c r="I33" s="53" t="n">
        <f aca="false">H33*121/10</f>
        <v>8.12820930760577</v>
      </c>
      <c r="J33" s="53" t="n">
        <v>0.219258733318153</v>
      </c>
      <c r="K33" s="53" t="n">
        <v>0.0165197581017992</v>
      </c>
      <c r="L33" s="53" t="n">
        <v>0.0595832809221121</v>
      </c>
      <c r="M33" s="26" t="n">
        <f aca="false">SQRT(F33^2+I33^2)</f>
        <v>8.27193530765077</v>
      </c>
      <c r="N33" s="26" t="n">
        <f aca="false">SQRT(G33^2+J33^2)*121/10</f>
        <v>3.43822281122128</v>
      </c>
      <c r="O33" s="54" t="n">
        <v>0</v>
      </c>
      <c r="P33" s="54" t="n">
        <f aca="false">(20-O33)/20*100</f>
        <v>100</v>
      </c>
      <c r="Q33" s="54"/>
      <c r="U33" s="37"/>
      <c r="V33" s="37"/>
      <c r="W33" s="37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8"/>
      <c r="AE33" s="49"/>
      <c r="AF33" s="48" t="n">
        <f aca="false">SQRT(Y33^2+AB33^2)</f>
        <v>0</v>
      </c>
      <c r="AG33" s="50" t="n">
        <f aca="false">SQRT(Z33^2+AC33^2)*50/10</f>
        <v>0</v>
      </c>
      <c r="AH33" s="51"/>
      <c r="AI33" s="46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5" t="s">
        <v>71</v>
      </c>
      <c r="B41" s="20" t="n">
        <v>0</v>
      </c>
      <c r="C41" s="0" t="n">
        <v>250</v>
      </c>
      <c r="D41" s="20" t="n">
        <v>500</v>
      </c>
      <c r="E41" s="56" t="n">
        <v>0.0330544967647853</v>
      </c>
      <c r="F41" s="56" t="n">
        <f aca="false">E41*121/10</f>
        <v>0.399959410853902</v>
      </c>
      <c r="G41" s="56" t="n">
        <v>0.0197174835990191</v>
      </c>
      <c r="H41" s="56" t="n">
        <v>0.0860270723218601</v>
      </c>
      <c r="I41" s="56" t="n">
        <f aca="false">H41*121/10</f>
        <v>1.04092757509451</v>
      </c>
      <c r="J41" s="56" t="n">
        <v>0.06079133656536</v>
      </c>
      <c r="K41" s="56" t="n">
        <v>0.0721653086721205</v>
      </c>
      <c r="L41" s="56" t="n">
        <v>0.067654097890182</v>
      </c>
      <c r="M41" s="56" t="n">
        <f aca="false">SQRT(F41^2+I41^2)</f>
        <v>1.11512230132965</v>
      </c>
      <c r="N41" s="56" t="n">
        <f aca="false">SQRT(G41^2+J41^2)*121/10</f>
        <v>0.773299418757385</v>
      </c>
      <c r="O41" s="20" t="n">
        <v>0</v>
      </c>
      <c r="P41" s="20" t="n">
        <f aca="false">(20-O41)/20*100</f>
        <v>100</v>
      </c>
      <c r="Q41" s="5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5" t="s">
        <v>71</v>
      </c>
      <c r="B42" s="20" t="n">
        <v>2</v>
      </c>
      <c r="C42" s="0" t="n">
        <v>250</v>
      </c>
      <c r="D42" s="20" t="n">
        <v>500</v>
      </c>
      <c r="E42" s="56" t="n">
        <v>0.0530063144280053</v>
      </c>
      <c r="F42" s="56" t="n">
        <f aca="false">E42*121/10</f>
        <v>0.641376404578864</v>
      </c>
      <c r="G42" s="56" t="n">
        <v>0.0255896691998887</v>
      </c>
      <c r="H42" s="56" t="n">
        <v>0.03611112720139</v>
      </c>
      <c r="I42" s="56" t="n">
        <f aca="false">H42*121/10</f>
        <v>0.43694463913682</v>
      </c>
      <c r="J42" s="56" t="n">
        <v>0.0255351876735108</v>
      </c>
      <c r="K42" s="56" t="n">
        <v>0.0617675724082488</v>
      </c>
      <c r="L42" s="56" t="n">
        <v>0.0795142295552905</v>
      </c>
      <c r="M42" s="56" t="n">
        <f aca="false">SQRT(F42^2+I42^2)</f>
        <v>0.776069784246827</v>
      </c>
      <c r="N42" s="56" t="n">
        <f aca="false">SQRT(G42^2+J42^2)*121/10</f>
        <v>0.437424117461022</v>
      </c>
      <c r="O42" s="20" t="n">
        <v>0</v>
      </c>
      <c r="P42" s="20" t="n">
        <f aca="false">(20-O42)/20*100</f>
        <v>100</v>
      </c>
      <c r="Q42" s="56"/>
      <c r="R42" s="20"/>
      <c r="T42" s="0" t="s">
        <v>59</v>
      </c>
      <c r="U42" s="20" t="n">
        <v>0</v>
      </c>
      <c r="W42" s="20"/>
      <c r="X42" s="56" t="n">
        <v>0.0895483138100531</v>
      </c>
      <c r="Y42" s="56" t="n">
        <f aca="false">X42*50/10</f>
        <v>0.447741569050265</v>
      </c>
      <c r="Z42" s="56" t="n">
        <v>0.0557524369792839</v>
      </c>
      <c r="AA42" s="56" t="n">
        <v>0.137852844336102</v>
      </c>
      <c r="AB42" s="56" t="n">
        <f aca="false">AA42*50/10</f>
        <v>0.68926422168051</v>
      </c>
      <c r="AC42" s="56" t="n">
        <v>0.0724898178177095</v>
      </c>
      <c r="AD42" s="56" t="n">
        <v>0.0646108456103284</v>
      </c>
      <c r="AE42" s="56" t="n">
        <v>0.0534872487860702</v>
      </c>
      <c r="AF42" s="56" t="n">
        <f aca="false">SQRT(Y42^2+AB42^2)</f>
        <v>0.821923159391699</v>
      </c>
      <c r="AG42" s="56" t="n">
        <f aca="false">SQRT(Z42^2+AC42^2)*50/10</f>
        <v>0.457250148069242</v>
      </c>
      <c r="AH42" s="56" t="n">
        <v>0</v>
      </c>
      <c r="AI42" s="20" t="n">
        <f aca="false">(20-AH42)/20*100</f>
        <v>100</v>
      </c>
      <c r="AJ42" s="56"/>
    </row>
    <row r="43" customFormat="false" ht="15.75" hidden="false" customHeight="false" outlineLevel="0" collapsed="false">
      <c r="A43" s="55" t="s">
        <v>71</v>
      </c>
      <c r="B43" s="20" t="n">
        <v>4</v>
      </c>
      <c r="C43" s="0" t="n">
        <v>250</v>
      </c>
      <c r="D43" s="20" t="n">
        <v>500</v>
      </c>
      <c r="E43" s="56" t="n">
        <v>0.05464939226827</v>
      </c>
      <c r="F43" s="56" t="n">
        <f aca="false">E43*121/10</f>
        <v>0.661257646446067</v>
      </c>
      <c r="G43" s="56" t="n">
        <v>0.0394761561600765</v>
      </c>
      <c r="H43" s="56" t="n">
        <v>0.09463997170702</v>
      </c>
      <c r="I43" s="56" t="n">
        <f aca="false">H43*121/10</f>
        <v>1.14514365765494</v>
      </c>
      <c r="J43" s="56" t="n">
        <v>0.0937306268471697</v>
      </c>
      <c r="K43" s="56" t="n">
        <v>0.0831048494886517</v>
      </c>
      <c r="L43" s="56" t="n">
        <v>0.114306640561674</v>
      </c>
      <c r="M43" s="56" t="n">
        <f aca="false">SQRT(F43^2+I43^2)</f>
        <v>1.32235232508236</v>
      </c>
      <c r="N43" s="5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56"/>
      <c r="R43" s="20"/>
      <c r="T43" s="0" t="s">
        <v>59</v>
      </c>
      <c r="U43" s="20" t="n">
        <v>2</v>
      </c>
      <c r="W43" s="20"/>
      <c r="X43" s="56" t="n">
        <v>0.0606703625385933</v>
      </c>
      <c r="Y43" s="56" t="n">
        <f aca="false">X43*50/10</f>
        <v>0.303351812692966</v>
      </c>
      <c r="Z43" s="56" t="n">
        <v>0.0452246175478889</v>
      </c>
      <c r="AA43" s="56" t="n">
        <v>0.102376523233749</v>
      </c>
      <c r="AB43" s="56" t="n">
        <f aca="false">AA43*50/10</f>
        <v>0.511882616168744</v>
      </c>
      <c r="AC43" s="56" t="n">
        <v>0.0784643640457523</v>
      </c>
      <c r="AD43" s="56" t="n">
        <v>0.0349808064537774</v>
      </c>
      <c r="AE43" s="56" t="n">
        <v>0.035047438256076</v>
      </c>
      <c r="AF43" s="56" t="n">
        <f aca="false">SQRT(Y43^2+AB43^2)</f>
        <v>0.595017760239026</v>
      </c>
      <c r="AG43" s="56" t="n">
        <f aca="false">SQRT(Z43^2+AC43^2)*50/10</f>
        <v>0.452822328774133</v>
      </c>
      <c r="AH43" s="57" t="n">
        <v>0</v>
      </c>
      <c r="AI43" s="20" t="n">
        <f aca="false">(20-AH43)/20*100</f>
        <v>100</v>
      </c>
      <c r="AJ43" s="56"/>
    </row>
    <row r="44" customFormat="false" ht="15.75" hidden="false" customHeight="false" outlineLevel="0" collapsed="false">
      <c r="A44" s="55" t="s">
        <v>71</v>
      </c>
      <c r="B44" s="20" t="n">
        <v>6</v>
      </c>
      <c r="C44" s="0" t="n">
        <v>250</v>
      </c>
      <c r="D44" s="20" t="n">
        <v>500</v>
      </c>
      <c r="E44" s="56" t="n">
        <v>0.0467519909233449</v>
      </c>
      <c r="F44" s="56" t="n">
        <f aca="false">E44*121/10</f>
        <v>0.565699090172473</v>
      </c>
      <c r="G44" s="56" t="n">
        <v>0.0319400274811276</v>
      </c>
      <c r="H44" s="56" t="n">
        <v>0.0561104853323087</v>
      </c>
      <c r="I44" s="56" t="n">
        <f aca="false">H44*121/10</f>
        <v>0.678936872520935</v>
      </c>
      <c r="J44" s="56" t="n">
        <v>0.0513499210243046</v>
      </c>
      <c r="K44" s="56" t="n">
        <v>0.0245859247140588</v>
      </c>
      <c r="L44" s="56" t="n">
        <v>0.0343822493795856</v>
      </c>
      <c r="M44" s="56" t="n">
        <f aca="false">SQRT(F44^2+I44^2)</f>
        <v>0.883725487632032</v>
      </c>
      <c r="N44" s="5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56"/>
      <c r="R44" s="20"/>
      <c r="T44" s="0" t="s">
        <v>59</v>
      </c>
      <c r="U44" s="20" t="n">
        <v>4</v>
      </c>
      <c r="W44" s="20"/>
      <c r="X44" s="56" t="n">
        <v>0.0450127294425528</v>
      </c>
      <c r="Y44" s="56" t="n">
        <f aca="false">X44*50/10</f>
        <v>0.225063647212764</v>
      </c>
      <c r="Z44" s="56" t="n">
        <v>0.0484019381007991</v>
      </c>
      <c r="AA44" s="56" t="n">
        <v>0.21430466182775</v>
      </c>
      <c r="AB44" s="56" t="n">
        <f aca="false">AA44*50/10</f>
        <v>1.07152330913875</v>
      </c>
      <c r="AC44" s="56" t="n">
        <v>0.161102085483805</v>
      </c>
      <c r="AD44" s="56" t="n">
        <v>0.112478424221605</v>
      </c>
      <c r="AE44" s="56" t="n">
        <v>0.0510801045444606</v>
      </c>
      <c r="AF44" s="56" t="n">
        <f aca="false">SQRT(Y44^2+AB44^2)</f>
        <v>1.09490449232998</v>
      </c>
      <c r="AG44" s="56" t="n">
        <f aca="false">SQRT(Z44^2+AC44^2)*50/10</f>
        <v>0.841080102593459</v>
      </c>
      <c r="AH44" s="20" t="n">
        <v>0</v>
      </c>
      <c r="AI44" s="20" t="n">
        <f aca="false">(20-AH44)/20*100</f>
        <v>100</v>
      </c>
      <c r="AJ44" s="56"/>
    </row>
    <row r="45" customFormat="false" ht="15.75" hidden="false" customHeight="false" outlineLevel="0" collapsed="false">
      <c r="A45" s="55" t="s">
        <v>71</v>
      </c>
      <c r="B45" s="20" t="n">
        <v>8</v>
      </c>
      <c r="C45" s="0" t="n">
        <v>250</v>
      </c>
      <c r="D45" s="20" t="n">
        <v>500</v>
      </c>
      <c r="E45" s="56" t="n">
        <v>0.0801938621929796</v>
      </c>
      <c r="F45" s="56" t="n">
        <f aca="false">E45*121/10</f>
        <v>0.970345732535054</v>
      </c>
      <c r="G45" s="56" t="n">
        <v>0.0357363967055371</v>
      </c>
      <c r="H45" s="56" t="n">
        <v>0.0745904347196291</v>
      </c>
      <c r="I45" s="56" t="n">
        <f aca="false">H45*121/10</f>
        <v>0.902544260107512</v>
      </c>
      <c r="J45" s="56" t="n">
        <v>0.0981171855606389</v>
      </c>
      <c r="K45" s="56" t="n">
        <v>0.0647630183937491</v>
      </c>
      <c r="L45" s="56" t="n">
        <v>0.0867272938798844</v>
      </c>
      <c r="M45" s="56" t="n">
        <f aca="false">SQRT(F45^2+I45^2)</f>
        <v>1.32520073275787</v>
      </c>
      <c r="N45" s="5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56"/>
      <c r="R45" s="20"/>
      <c r="T45" s="0" t="s">
        <v>59</v>
      </c>
      <c r="U45" s="20" t="n">
        <v>6</v>
      </c>
      <c r="W45" s="20"/>
      <c r="X45" s="56"/>
      <c r="Y45" s="56" t="n">
        <f aca="false">X45*50/10</f>
        <v>0</v>
      </c>
      <c r="Z45" s="56"/>
      <c r="AA45" s="56"/>
      <c r="AB45" s="56" t="n">
        <f aca="false">AA45*50/10</f>
        <v>0</v>
      </c>
      <c r="AC45" s="56"/>
      <c r="AD45" s="56"/>
      <c r="AE45" s="56"/>
      <c r="AF45" s="56" t="n">
        <f aca="false">SQRT(Y45^2+AB45^2)</f>
        <v>0</v>
      </c>
      <c r="AG45" s="56" t="n">
        <f aca="false">SQRT(Z45^2+AC45^2)*50/10</f>
        <v>0</v>
      </c>
      <c r="AH45" s="20"/>
      <c r="AI45" s="20" t="n">
        <f aca="false">(20-AH45)/20*100</f>
        <v>100</v>
      </c>
      <c r="AJ45" s="56"/>
    </row>
    <row r="46" customFormat="false" ht="15.75" hidden="false" customHeight="false" outlineLevel="0" collapsed="false">
      <c r="A46" s="55" t="s">
        <v>71</v>
      </c>
      <c r="B46" s="20" t="n">
        <v>10</v>
      </c>
      <c r="C46" s="0" t="n">
        <v>250</v>
      </c>
      <c r="D46" s="20" t="n">
        <v>500</v>
      </c>
      <c r="E46" s="56" t="n">
        <v>0.118880369581305</v>
      </c>
      <c r="F46" s="56" t="n">
        <f aca="false">E46*121/10</f>
        <v>1.43845247193379</v>
      </c>
      <c r="G46" s="56" t="n">
        <v>0.160011689948511</v>
      </c>
      <c r="H46" s="56" t="n">
        <v>0.155690841777646</v>
      </c>
      <c r="I46" s="56" t="n">
        <f aca="false">H46*121/10</f>
        <v>1.88385918550952</v>
      </c>
      <c r="J46" s="56" t="n">
        <v>0.116784723715809</v>
      </c>
      <c r="K46" s="56" t="n">
        <v>0.113851871976836</v>
      </c>
      <c r="L46" s="56" t="n">
        <v>0.0910917198639635</v>
      </c>
      <c r="M46" s="56" t="n">
        <f aca="false">SQRT(F46^2+I46^2)</f>
        <v>2.3702470219032</v>
      </c>
      <c r="N46" s="5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56"/>
      <c r="R46" s="20"/>
      <c r="T46" s="0" t="s">
        <v>59</v>
      </c>
      <c r="U46" s="20" t="n">
        <v>8</v>
      </c>
      <c r="W46" s="20"/>
      <c r="X46" s="56"/>
      <c r="Y46" s="56" t="n">
        <f aca="false">X46*50/10</f>
        <v>0</v>
      </c>
      <c r="Z46" s="56"/>
      <c r="AA46" s="56"/>
      <c r="AB46" s="56" t="n">
        <f aca="false">AA46*50/10</f>
        <v>0</v>
      </c>
      <c r="AC46" s="56"/>
      <c r="AD46" s="56"/>
      <c r="AE46" s="56"/>
      <c r="AF46" s="56" t="n">
        <f aca="false">SQRT(Y46^2+AB46^2)</f>
        <v>0</v>
      </c>
      <c r="AG46" s="56" t="n">
        <f aca="false">SQRT(Z46^2+AC46^2)*50/10</f>
        <v>0</v>
      </c>
      <c r="AH46" s="20"/>
      <c r="AI46" s="20" t="n">
        <f aca="false">(20-AH46)/20*100</f>
        <v>100</v>
      </c>
      <c r="AJ46" s="56"/>
    </row>
    <row r="47" customFormat="false" ht="15.75" hidden="false" customHeight="false" outlineLevel="0" collapsed="false">
      <c r="A47" s="55" t="s">
        <v>71</v>
      </c>
      <c r="B47" s="20" t="n">
        <v>12</v>
      </c>
      <c r="C47" s="0" t="n">
        <v>250</v>
      </c>
      <c r="D47" s="20" t="n">
        <v>500</v>
      </c>
      <c r="E47" s="56" t="n">
        <v>0.055721854468915</v>
      </c>
      <c r="F47" s="56" t="n">
        <f aca="false">E47*121/10</f>
        <v>0.674234439073871</v>
      </c>
      <c r="G47" s="56" t="n">
        <v>0.0409738958480775</v>
      </c>
      <c r="H47" s="56" t="n">
        <v>0.111322253186925</v>
      </c>
      <c r="I47" s="56" t="n">
        <f aca="false">H47*121/10</f>
        <v>1.34699926356179</v>
      </c>
      <c r="J47" s="56" t="n">
        <v>0.109387580763874</v>
      </c>
      <c r="K47" s="56" t="n">
        <v>0.0786768862640218</v>
      </c>
      <c r="L47" s="56" t="n">
        <v>0.0868957474430366</v>
      </c>
      <c r="M47" s="56" t="n">
        <f aca="false">SQRT(F47^2+I47^2)</f>
        <v>1.50631971867504</v>
      </c>
      <c r="N47" s="56" t="n">
        <f aca="false">SQRT(G47^2+J47^2)*121/10</f>
        <v>1.41339721214602</v>
      </c>
      <c r="O47" s="20" t="n">
        <v>0</v>
      </c>
      <c r="P47" s="20" t="n">
        <f aca="false">(20-O47)/20*100</f>
        <v>100</v>
      </c>
      <c r="Q47" s="56"/>
      <c r="R47" s="20"/>
      <c r="T47" s="0" t="s">
        <v>59</v>
      </c>
      <c r="U47" s="20" t="n">
        <v>10</v>
      </c>
      <c r="W47" s="20"/>
      <c r="X47" s="56" t="n">
        <v>0.114961996034202</v>
      </c>
      <c r="Y47" s="56" t="n">
        <f aca="false">X47*50/10</f>
        <v>0.574809980171011</v>
      </c>
      <c r="Z47" s="56" t="n">
        <v>0.0843599715279941</v>
      </c>
      <c r="AA47" s="56" t="n">
        <v>0.186766691174201</v>
      </c>
      <c r="AB47" s="56" t="n">
        <f aca="false">AA47*50/10</f>
        <v>0.933833455871007</v>
      </c>
      <c r="AC47" s="56" t="n">
        <v>0.0768547279551622</v>
      </c>
      <c r="AD47" s="56" t="n">
        <v>0.219790898152604</v>
      </c>
      <c r="AE47" s="56" t="n">
        <v>0.0516221278363205</v>
      </c>
      <c r="AF47" s="56" t="n">
        <f aca="false">SQRT(Y47^2+AB47^2)</f>
        <v>1.09656346674882</v>
      </c>
      <c r="AG47" s="5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56"/>
    </row>
    <row r="48" customFormat="false" ht="15.75" hidden="false" customHeight="false" outlineLevel="0" collapsed="false">
      <c r="A48" s="55" t="s">
        <v>71</v>
      </c>
      <c r="B48" s="20" t="n">
        <v>14</v>
      </c>
      <c r="C48" s="0" t="n">
        <v>250</v>
      </c>
      <c r="D48" s="20" t="n">
        <v>500</v>
      </c>
      <c r="E48" s="56" t="n">
        <v>0.161126995229006</v>
      </c>
      <c r="F48" s="56" t="n">
        <f aca="false">E48*121/10</f>
        <v>1.94963664227097</v>
      </c>
      <c r="G48" s="56" t="n">
        <v>0.129724619565684</v>
      </c>
      <c r="H48" s="56" t="n">
        <v>0.34299971258357</v>
      </c>
      <c r="I48" s="56" t="n">
        <f aca="false">H48*121/10</f>
        <v>4.15029652226119</v>
      </c>
      <c r="J48" s="56" t="n">
        <v>0.17757556579512</v>
      </c>
      <c r="K48" s="56" t="n">
        <v>0.428990275307292</v>
      </c>
      <c r="L48" s="56" t="n">
        <v>0.297694514741762</v>
      </c>
      <c r="M48" s="56" t="n">
        <f aca="false">SQRT(F48^2+I48^2)</f>
        <v>4.58541647613158</v>
      </c>
      <c r="N48" s="5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56"/>
      <c r="R48" s="20"/>
      <c r="T48" s="0" t="s">
        <v>59</v>
      </c>
      <c r="U48" s="20" t="n">
        <v>12</v>
      </c>
      <c r="W48" s="20"/>
      <c r="X48" s="56"/>
      <c r="Y48" s="56" t="n">
        <f aca="false">X48*50/10</f>
        <v>0</v>
      </c>
      <c r="Z48" s="56"/>
      <c r="AA48" s="56"/>
      <c r="AB48" s="56" t="n">
        <f aca="false">AA48*50/10</f>
        <v>0</v>
      </c>
      <c r="AC48" s="56"/>
      <c r="AD48" s="56"/>
      <c r="AE48" s="56"/>
      <c r="AF48" s="56" t="n">
        <f aca="false">SQRT(Y48^2+AB48^2)</f>
        <v>0</v>
      </c>
      <c r="AG48" s="56" t="n">
        <f aca="false">SQRT(Z48^2+AC48^2)*50/10</f>
        <v>0</v>
      </c>
      <c r="AH48" s="20"/>
      <c r="AI48" s="20" t="n">
        <f aca="false">(20-AH48)/20*100</f>
        <v>100</v>
      </c>
      <c r="AJ48" s="56"/>
    </row>
    <row r="49" customFormat="false" ht="15.75" hidden="false" customHeight="false" outlineLevel="0" collapsed="false">
      <c r="A49" s="55" t="s">
        <v>71</v>
      </c>
      <c r="B49" s="20" t="n">
        <v>16</v>
      </c>
      <c r="C49" s="0" t="n">
        <v>250</v>
      </c>
      <c r="D49" s="20" t="n">
        <v>500</v>
      </c>
      <c r="E49" s="56" t="n">
        <v>0.383329637566955</v>
      </c>
      <c r="F49" s="56" t="n">
        <f aca="false">E49*121/10</f>
        <v>4.63828861456016</v>
      </c>
      <c r="G49" s="56" t="n">
        <v>0.126065951596373</v>
      </c>
      <c r="H49" s="56" t="n">
        <v>0.11595341779102</v>
      </c>
      <c r="I49" s="56" t="n">
        <f aca="false">H49*121/10</f>
        <v>1.40303635527135</v>
      </c>
      <c r="J49" s="56" t="n">
        <v>0.121133786431646</v>
      </c>
      <c r="K49" s="56" t="n">
        <v>0.0297356002508996</v>
      </c>
      <c r="L49" s="56" t="n">
        <v>0.0649871396942132</v>
      </c>
      <c r="M49" s="56" t="n">
        <f aca="false">SQRT(F49^2+I49^2)</f>
        <v>4.84584691113654</v>
      </c>
      <c r="N49" s="5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56"/>
      <c r="R49" s="20"/>
      <c r="T49" s="0" t="s">
        <v>59</v>
      </c>
      <c r="U49" s="20" t="n">
        <v>14</v>
      </c>
      <c r="W49" s="20"/>
      <c r="X49" s="56"/>
      <c r="Y49" s="56" t="n">
        <f aca="false">X49*50/10</f>
        <v>0</v>
      </c>
      <c r="Z49" s="56"/>
      <c r="AA49" s="56"/>
      <c r="AB49" s="56" t="n">
        <f aca="false">AA49*50/10</f>
        <v>0</v>
      </c>
      <c r="AC49" s="56"/>
      <c r="AD49" s="56"/>
      <c r="AE49" s="56"/>
      <c r="AF49" s="56" t="n">
        <f aca="false">SQRT(Y49^2+AB49^2)</f>
        <v>0</v>
      </c>
      <c r="AG49" s="56" t="n">
        <f aca="false">SQRT(Z49^2+AC49^2)*50/10</f>
        <v>0</v>
      </c>
      <c r="AH49" s="20"/>
      <c r="AI49" s="20" t="n">
        <f aca="false">(20-AH49)/20*100</f>
        <v>100</v>
      </c>
      <c r="AJ49" s="56"/>
    </row>
    <row r="50" customFormat="false" ht="15.75" hidden="false" customHeight="false" outlineLevel="0" collapsed="false">
      <c r="A50" s="55" t="s">
        <v>71</v>
      </c>
      <c r="B50" s="20" t="n">
        <v>18</v>
      </c>
      <c r="C50" s="0" t="n">
        <v>250</v>
      </c>
      <c r="D50" s="20" t="n">
        <v>500</v>
      </c>
      <c r="E50" s="56" t="n">
        <v>0.279626297694099</v>
      </c>
      <c r="F50" s="56" t="n">
        <f aca="false">E50*121/10</f>
        <v>3.3834782020986</v>
      </c>
      <c r="G50" s="56" t="n">
        <v>0.209288487549664</v>
      </c>
      <c r="H50" s="56" t="n">
        <v>0.098164312657525</v>
      </c>
      <c r="I50" s="56" t="n">
        <f aca="false">H50*121/10</f>
        <v>1.18778818315605</v>
      </c>
      <c r="J50" s="56" t="n">
        <v>0.032960214438521</v>
      </c>
      <c r="K50" s="56" t="n">
        <v>0.0563603122717524</v>
      </c>
      <c r="L50" s="56" t="n">
        <v>0.0813914912361915</v>
      </c>
      <c r="M50" s="56" t="n">
        <f aca="false">SQRT(F50^2+I50^2)</f>
        <v>3.58591208929075</v>
      </c>
      <c r="N50" s="5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56"/>
      <c r="R50" s="20"/>
      <c r="T50" s="0" t="s">
        <v>59</v>
      </c>
      <c r="U50" s="20" t="n">
        <v>16</v>
      </c>
      <c r="W50" s="20"/>
      <c r="X50" s="56" t="n">
        <v>0.086012646341652</v>
      </c>
      <c r="Y50" s="56" t="n">
        <f aca="false">X50*50/10</f>
        <v>0.43006323170826</v>
      </c>
      <c r="Z50" s="56" t="n">
        <v>0.0421661797713682</v>
      </c>
      <c r="AA50" s="56" t="n">
        <v>0.191184976542601</v>
      </c>
      <c r="AB50" s="56" t="n">
        <f aca="false">AA50*50/10</f>
        <v>0.955924882713003</v>
      </c>
      <c r="AC50" s="56" t="n">
        <v>0.126451779555105</v>
      </c>
      <c r="AD50" s="56" t="n">
        <v>0.0790289247148714</v>
      </c>
      <c r="AE50" s="56" t="n">
        <v>0.0620692242882448</v>
      </c>
      <c r="AF50" s="56" t="n">
        <f aca="false">SQRT(Y50^2+AB50^2)</f>
        <v>1.04821122139444</v>
      </c>
      <c r="AG50" s="56" t="n">
        <f aca="false">SQRT(Z50^2+AC50^2)*50/10</f>
        <v>0.666484044617054</v>
      </c>
      <c r="AH50" s="20" t="n">
        <v>0</v>
      </c>
      <c r="AI50" s="20" t="n">
        <f aca="false">(20-AH50)/20*100</f>
        <v>100</v>
      </c>
      <c r="AJ50" s="56"/>
    </row>
    <row r="51" customFormat="false" ht="15.75" hidden="false" customHeight="false" outlineLevel="0" collapsed="false">
      <c r="A51" s="55" t="s">
        <v>71</v>
      </c>
      <c r="B51" s="20" t="n">
        <v>20</v>
      </c>
      <c r="C51" s="0" t="n">
        <v>250</v>
      </c>
      <c r="D51" s="20" t="n">
        <v>500</v>
      </c>
      <c r="E51" s="56" t="n">
        <v>0.275673826181655</v>
      </c>
      <c r="F51" s="56" t="n">
        <f aca="false">E51*121/10</f>
        <v>3.33565329679803</v>
      </c>
      <c r="G51" s="56" t="n">
        <v>0.216402194444858</v>
      </c>
      <c r="H51" s="56" t="n">
        <v>0.151081837398256</v>
      </c>
      <c r="I51" s="56" t="n">
        <f aca="false">H51*121/10</f>
        <v>1.8280902325189</v>
      </c>
      <c r="J51" s="56" t="n">
        <v>0.144274541984231</v>
      </c>
      <c r="K51" s="56" t="n">
        <v>0.101303593463197</v>
      </c>
      <c r="L51" s="56" t="n">
        <v>0.142929459520176</v>
      </c>
      <c r="M51" s="56" t="n">
        <f aca="false">SQRT(F51^2+I51^2)</f>
        <v>3.80374773278546</v>
      </c>
      <c r="N51" s="5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56"/>
      <c r="R51" s="20"/>
      <c r="T51" s="0" t="s">
        <v>59</v>
      </c>
      <c r="U51" s="20" t="n">
        <v>18</v>
      </c>
      <c r="W51" s="20"/>
      <c r="X51" s="56"/>
      <c r="Y51" s="56" t="n">
        <f aca="false">X51*50/10</f>
        <v>0</v>
      </c>
      <c r="Z51" s="56"/>
      <c r="AA51" s="56"/>
      <c r="AB51" s="56" t="n">
        <f aca="false">AA51*50/10</f>
        <v>0</v>
      </c>
      <c r="AC51" s="56"/>
      <c r="AD51" s="56"/>
      <c r="AE51" s="56"/>
      <c r="AF51" s="56" t="n">
        <f aca="false">SQRT(Y51^2+AB51^2)</f>
        <v>0</v>
      </c>
      <c r="AG51" s="56" t="n">
        <f aca="false">SQRT(Z51^2+AC51^2)*50/10</f>
        <v>0</v>
      </c>
      <c r="AH51" s="20"/>
      <c r="AI51" s="20" t="n">
        <f aca="false">(20-AH51)/20*100</f>
        <v>100</v>
      </c>
      <c r="AJ51" s="56"/>
    </row>
    <row r="52" customFormat="false" ht="15.75" hidden="false" customHeight="false" outlineLevel="0" collapsed="false">
      <c r="A52" s="55" t="s">
        <v>71</v>
      </c>
      <c r="B52" s="20" t="n">
        <v>22</v>
      </c>
      <c r="C52" s="0" t="n">
        <v>250</v>
      </c>
      <c r="D52" s="20" t="n">
        <v>500</v>
      </c>
      <c r="E52" s="56" t="n">
        <v>0.161068257455951</v>
      </c>
      <c r="F52" s="56" t="n">
        <f aca="false">E52*121/10</f>
        <v>1.94892591521701</v>
      </c>
      <c r="G52" s="56" t="n">
        <v>0.0785539746708917</v>
      </c>
      <c r="H52" s="56" t="n">
        <v>0.267231322057605</v>
      </c>
      <c r="I52" s="56" t="n">
        <f aca="false">H52*121/10</f>
        <v>3.23349899689703</v>
      </c>
      <c r="J52" s="56" t="n">
        <v>0.172020107111605</v>
      </c>
      <c r="K52" s="56" t="n">
        <v>0.361279283608579</v>
      </c>
      <c r="L52" s="56" t="n">
        <v>0.28196230016663</v>
      </c>
      <c r="M52" s="56" t="n">
        <f aca="false">SQRT(F52^2+I52^2)</f>
        <v>3.77542421271286</v>
      </c>
      <c r="N52" s="5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56"/>
      <c r="R52" s="20"/>
      <c r="T52" s="0" t="s">
        <v>59</v>
      </c>
      <c r="U52" s="20" t="n">
        <v>20</v>
      </c>
      <c r="W52" s="20"/>
      <c r="X52" s="56" t="n">
        <v>0.111415464174459</v>
      </c>
      <c r="Y52" s="56" t="n">
        <f aca="false">X52*50/10</f>
        <v>0.557077320872295</v>
      </c>
      <c r="Z52" s="56" t="n">
        <v>0.0512403250686794</v>
      </c>
      <c r="AA52" s="56" t="n">
        <v>0.123251156001151</v>
      </c>
      <c r="AB52" s="56" t="n">
        <f aca="false">AA52*50/10</f>
        <v>0.616255780005755</v>
      </c>
      <c r="AC52" s="56" t="n">
        <v>0.113372262109938</v>
      </c>
      <c r="AD52" s="56" t="n">
        <v>0.121696866519616</v>
      </c>
      <c r="AE52" s="56" t="n">
        <v>0.101560319212174</v>
      </c>
      <c r="AF52" s="56" t="n">
        <f aca="false">SQRT(Y52^2+AB52^2)</f>
        <v>0.830726385653396</v>
      </c>
      <c r="AG52" s="5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56"/>
    </row>
    <row r="53" customFormat="false" ht="15.75" hidden="false" customHeight="false" outlineLevel="0" collapsed="false">
      <c r="A53" s="55" t="s">
        <v>71</v>
      </c>
      <c r="B53" s="20" t="n">
        <v>24</v>
      </c>
      <c r="C53" s="0" t="n">
        <v>250</v>
      </c>
      <c r="D53" s="20" t="n">
        <v>500</v>
      </c>
      <c r="E53" s="56" t="n">
        <v>0.174554328136065</v>
      </c>
      <c r="F53" s="56" t="n">
        <f aca="false">E53*121/10</f>
        <v>2.11210737044639</v>
      </c>
      <c r="G53" s="56" t="n">
        <v>0.12929602608283</v>
      </c>
      <c r="H53" s="56" t="n">
        <v>0.100215759107425</v>
      </c>
      <c r="I53" s="56" t="n">
        <f aca="false">H53*121/10</f>
        <v>1.21261068519984</v>
      </c>
      <c r="J53" s="56" t="n">
        <v>0.110211633224376</v>
      </c>
      <c r="K53" s="56" t="n">
        <v>0.20407547541168</v>
      </c>
      <c r="L53" s="56" t="n">
        <v>0.193041661043439</v>
      </c>
      <c r="M53" s="56" t="n">
        <f aca="false">SQRT(F53^2+I53^2)</f>
        <v>2.43545113236845</v>
      </c>
      <c r="N53" s="56" t="n">
        <f aca="false">SQRT(G53^2+J53^2)*121/10</f>
        <v>2.05572079092283</v>
      </c>
      <c r="O53" s="20" t="n">
        <v>0</v>
      </c>
      <c r="P53" s="20" t="n">
        <f aca="false">(20-O53)/20*100</f>
        <v>100</v>
      </c>
      <c r="Q53" s="56"/>
      <c r="R53" s="20"/>
      <c r="T53" s="0" t="s">
        <v>59</v>
      </c>
      <c r="U53" s="20" t="n">
        <v>22</v>
      </c>
      <c r="W53" s="20"/>
      <c r="X53" s="56"/>
      <c r="Y53" s="56" t="n">
        <f aca="false">X53*50/10</f>
        <v>0</v>
      </c>
      <c r="Z53" s="56"/>
      <c r="AA53" s="56"/>
      <c r="AB53" s="56" t="n">
        <f aca="false">AA53*50/10</f>
        <v>0</v>
      </c>
      <c r="AC53" s="56"/>
      <c r="AD53" s="56"/>
      <c r="AE53" s="56"/>
      <c r="AF53" s="56" t="n">
        <f aca="false">SQRT(Y53^2+AB53^2)</f>
        <v>0</v>
      </c>
      <c r="AG53" s="56" t="n">
        <f aca="false">SQRT(Z53^2+AC53^2)*50/10</f>
        <v>0</v>
      </c>
      <c r="AH53" s="20"/>
      <c r="AI53" s="20" t="n">
        <f aca="false">(20-AH53)/20*100</f>
        <v>100</v>
      </c>
      <c r="AJ53" s="56"/>
    </row>
    <row r="54" customFormat="false" ht="15.75" hidden="false" customHeight="false" outlineLevel="0" collapsed="false">
      <c r="A54" s="55" t="s">
        <v>71</v>
      </c>
      <c r="B54" s="20" t="n">
        <v>26</v>
      </c>
      <c r="C54" s="0" t="n">
        <v>250</v>
      </c>
      <c r="D54" s="20" t="n">
        <v>500</v>
      </c>
      <c r="E54" s="56" t="n">
        <v>0.204838229159975</v>
      </c>
      <c r="F54" s="56" t="n">
        <f aca="false">E54*121/10</f>
        <v>2.4785425728357</v>
      </c>
      <c r="G54" s="56" t="n">
        <v>0.150994293995008</v>
      </c>
      <c r="H54" s="56" t="n">
        <v>0.160535238857925</v>
      </c>
      <c r="I54" s="56" t="n">
        <f aca="false">H54*121/10</f>
        <v>1.9424763901809</v>
      </c>
      <c r="J54" s="56" t="n">
        <v>0.13004124800217</v>
      </c>
      <c r="K54" s="56" t="n">
        <v>0.0669748548762339</v>
      </c>
      <c r="L54" s="56" t="n">
        <v>0.070047495225953</v>
      </c>
      <c r="M54" s="56" t="n">
        <f aca="false">SQRT(F54^2+I54^2)</f>
        <v>3.14902966193861</v>
      </c>
      <c r="N54" s="5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56"/>
      <c r="R54" s="20"/>
      <c r="T54" s="0" t="s">
        <v>59</v>
      </c>
      <c r="U54" s="20" t="n">
        <v>24</v>
      </c>
      <c r="W54" s="20"/>
      <c r="X54" s="56"/>
      <c r="Y54" s="56" t="n">
        <f aca="false">X54*50/10</f>
        <v>0</v>
      </c>
      <c r="Z54" s="56"/>
      <c r="AA54" s="56"/>
      <c r="AB54" s="56" t="n">
        <f aca="false">AA54*50/10</f>
        <v>0</v>
      </c>
      <c r="AC54" s="56"/>
      <c r="AD54" s="56"/>
      <c r="AE54" s="56"/>
      <c r="AF54" s="56" t="n">
        <f aca="false">SQRT(Y54^2+AB54^2)</f>
        <v>0</v>
      </c>
      <c r="AG54" s="56" t="n">
        <f aca="false">SQRT(Z54^2+AC54^2)*50/10</f>
        <v>0</v>
      </c>
      <c r="AH54" s="20"/>
      <c r="AI54" s="20" t="n">
        <f aca="false">(20-AH54)/20*100</f>
        <v>100</v>
      </c>
      <c r="AJ54" s="56"/>
    </row>
    <row r="55" customFormat="false" ht="15.75" hidden="false" customHeight="false" outlineLevel="0" collapsed="false">
      <c r="A55" s="55" t="s">
        <v>71</v>
      </c>
      <c r="B55" s="20" t="n">
        <v>28</v>
      </c>
      <c r="C55" s="0" t="n">
        <v>250</v>
      </c>
      <c r="D55" s="20" t="n">
        <v>500</v>
      </c>
      <c r="E55" s="56" t="n">
        <v>0.482380273365584</v>
      </c>
      <c r="F55" s="56" t="n">
        <f aca="false">E55*121/10</f>
        <v>5.83680130772357</v>
      </c>
      <c r="G55" s="56" t="n">
        <v>0.152536363362606</v>
      </c>
      <c r="H55" s="56" t="n">
        <v>0.0944950456710554</v>
      </c>
      <c r="I55" s="56" t="n">
        <f aca="false">H55*121/10</f>
        <v>1.14339005261977</v>
      </c>
      <c r="J55" s="56" t="n">
        <v>0.0512375127558558</v>
      </c>
      <c r="K55" s="56" t="n">
        <v>0.0479585905282012</v>
      </c>
      <c r="L55" s="56" t="n">
        <v>0.0568283076611364</v>
      </c>
      <c r="M55" s="56" t="n">
        <f aca="false">SQRT(F55^2+I55^2)</f>
        <v>5.94773825233369</v>
      </c>
      <c r="N55" s="5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56"/>
      <c r="R55" s="20"/>
      <c r="T55" s="0" t="s">
        <v>59</v>
      </c>
      <c r="U55" s="20" t="n">
        <v>26</v>
      </c>
      <c r="W55" s="20"/>
      <c r="X55" s="56" t="n">
        <v>0.100396915654898</v>
      </c>
      <c r="Y55" s="56" t="n">
        <f aca="false">X55*50/10</f>
        <v>0.501984578274488</v>
      </c>
      <c r="Z55" s="56" t="n">
        <v>0.0277708374899211</v>
      </c>
      <c r="AA55" s="56" t="n">
        <v>0.24207942329725</v>
      </c>
      <c r="AB55" s="56" t="n">
        <f aca="false">AA55*50/10</f>
        <v>1.21039711648625</v>
      </c>
      <c r="AC55" s="56" t="n">
        <v>0.116281968362944</v>
      </c>
      <c r="AD55" s="56" t="n">
        <v>0.0279392031644335</v>
      </c>
      <c r="AE55" s="56" t="n">
        <v>0.019920083519019</v>
      </c>
      <c r="AF55" s="56" t="n">
        <f aca="false">SQRT(Y55^2+AB55^2)</f>
        <v>1.31036242941548</v>
      </c>
      <c r="AG55" s="56" t="n">
        <f aca="false">SQRT(Z55^2+AC55^2)*50/10</f>
        <v>0.597760729331821</v>
      </c>
      <c r="AH55" s="20" t="n">
        <v>0</v>
      </c>
      <c r="AI55" s="20" t="n">
        <f aca="false">(20-AH55)/20*100</f>
        <v>100</v>
      </c>
      <c r="AJ55" s="56"/>
    </row>
    <row r="56" customFormat="false" ht="15.75" hidden="false" customHeight="false" outlineLevel="0" collapsed="false">
      <c r="A56" s="55" t="s">
        <v>71</v>
      </c>
      <c r="B56" s="20" t="n">
        <v>30</v>
      </c>
      <c r="C56" s="0" t="n">
        <v>250</v>
      </c>
      <c r="D56" s="20" t="n">
        <v>500</v>
      </c>
      <c r="E56" s="56" t="n">
        <v>0.445603805263314</v>
      </c>
      <c r="F56" s="56" t="n">
        <f aca="false">E56*121/10</f>
        <v>5.3918060436861</v>
      </c>
      <c r="G56" s="56" t="n">
        <v>0.408675577376499</v>
      </c>
      <c r="H56" s="56" t="n">
        <v>0.0913048364972152</v>
      </c>
      <c r="I56" s="56" t="n">
        <f aca="false">H56*121/10</f>
        <v>1.1047885216163</v>
      </c>
      <c r="J56" s="56" t="n">
        <v>0.0561523959430775</v>
      </c>
      <c r="K56" s="60" t="n">
        <v>0.149987442628752</v>
      </c>
      <c r="L56" s="60" t="n">
        <v>0.140047235570606</v>
      </c>
      <c r="M56" s="56" t="n">
        <f aca="false">SQRT(F56^2+I56^2)</f>
        <v>5.50382867558803</v>
      </c>
      <c r="N56" s="5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56"/>
      <c r="R56" s="20"/>
      <c r="T56" s="0" t="s">
        <v>59</v>
      </c>
      <c r="U56" s="20" t="n">
        <v>28</v>
      </c>
      <c r="W56" s="20"/>
      <c r="X56" s="56"/>
      <c r="Y56" s="56" t="n">
        <f aca="false">X56*50/10</f>
        <v>0</v>
      </c>
      <c r="Z56" s="56"/>
      <c r="AA56" s="56"/>
      <c r="AB56" s="56" t="n">
        <f aca="false">AA56*50/10</f>
        <v>0</v>
      </c>
      <c r="AC56" s="56"/>
      <c r="AD56" s="56"/>
      <c r="AE56" s="56"/>
      <c r="AF56" s="56" t="n">
        <f aca="false">SQRT(Y56^2+AB56^2)</f>
        <v>0</v>
      </c>
      <c r="AG56" s="56" t="n">
        <f aca="false">SQRT(Z56^2+AC56^2)*50/10</f>
        <v>0</v>
      </c>
      <c r="AH56" s="20"/>
      <c r="AI56" s="20" t="n">
        <f aca="false">(20-AH56)/20*100</f>
        <v>100</v>
      </c>
      <c r="AJ56" s="56"/>
    </row>
    <row r="57" customFormat="false" ht="15.75" hidden="false" customHeight="false" outlineLevel="0" collapsed="false">
      <c r="A57" s="55" t="s">
        <v>71</v>
      </c>
      <c r="B57" s="20" t="n">
        <v>32</v>
      </c>
      <c r="C57" s="0" t="n">
        <v>250</v>
      </c>
      <c r="D57" s="20" t="n">
        <v>500</v>
      </c>
      <c r="E57" s="56"/>
      <c r="F57" s="56" t="n">
        <f aca="false">E57*121/10</f>
        <v>0</v>
      </c>
      <c r="G57" s="56"/>
      <c r="H57" s="56"/>
      <c r="I57" s="56" t="n">
        <f aca="false">H57*121/10</f>
        <v>0</v>
      </c>
      <c r="J57" s="56"/>
      <c r="K57" s="56"/>
      <c r="L57" s="56"/>
      <c r="M57" s="56" t="n">
        <f aca="false">SQRT(F57^2+I57^2)</f>
        <v>0</v>
      </c>
      <c r="N57" s="56" t="n">
        <f aca="false">SQRT(G57^2+J57^2)*121/10</f>
        <v>0</v>
      </c>
      <c r="O57" s="20"/>
      <c r="P57" s="20" t="n">
        <f aca="false">(20-O57)/20*100</f>
        <v>100</v>
      </c>
      <c r="Q57" s="56"/>
      <c r="R57" s="20"/>
      <c r="T57" s="0" t="s">
        <v>59</v>
      </c>
      <c r="U57" s="20" t="n">
        <v>30</v>
      </c>
      <c r="W57" s="20"/>
      <c r="X57" s="56" t="n">
        <v>0.148309270473251</v>
      </c>
      <c r="Y57" s="56" t="n">
        <f aca="false">X57*50/10</f>
        <v>0.741546352366255</v>
      </c>
      <c r="Z57" s="56" t="n">
        <v>0.0483092704732513</v>
      </c>
      <c r="AA57" s="56" t="n">
        <v>0.18938102905025</v>
      </c>
      <c r="AB57" s="56" t="n">
        <f aca="false">AA57*50/10</f>
        <v>0.94690514525125</v>
      </c>
      <c r="AC57" s="56" t="n">
        <v>0.0895431841408986</v>
      </c>
      <c r="AD57" s="56" t="n">
        <v>0.0517617283554729</v>
      </c>
      <c r="AE57" s="56" t="n">
        <v>0.0281129733523645</v>
      </c>
      <c r="AF57" s="56" t="n">
        <f aca="false">SQRT(Y57^2+AB57^2)</f>
        <v>1.20271374267154</v>
      </c>
      <c r="AG57" s="5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56"/>
    </row>
    <row r="58" customFormat="false" ht="15.75" hidden="false" customHeight="false" outlineLevel="0" collapsed="false">
      <c r="A58" s="55" t="s">
        <v>71</v>
      </c>
      <c r="B58" s="20" t="n">
        <v>34</v>
      </c>
      <c r="C58" s="0" t="n">
        <v>250</v>
      </c>
      <c r="D58" s="20" t="n">
        <v>500</v>
      </c>
      <c r="E58" s="56"/>
      <c r="F58" s="56" t="n">
        <f aca="false">E58*121/10</f>
        <v>0</v>
      </c>
      <c r="G58" s="56"/>
      <c r="H58" s="56"/>
      <c r="I58" s="56" t="n">
        <f aca="false">H58*121/10</f>
        <v>0</v>
      </c>
      <c r="J58" s="56"/>
      <c r="K58" s="56"/>
      <c r="L58" s="56"/>
      <c r="M58" s="56" t="n">
        <f aca="false">SQRT(F58^2+I58^2)</f>
        <v>0</v>
      </c>
      <c r="N58" s="56" t="n">
        <f aca="false">SQRT(G58^2+J58^2)*121/10</f>
        <v>0</v>
      </c>
      <c r="O58" s="20"/>
      <c r="P58" s="20" t="n">
        <f aca="false">(20-O58)/20*100</f>
        <v>100</v>
      </c>
      <c r="Q58" s="56"/>
      <c r="R58" s="20"/>
      <c r="T58" s="0" t="s">
        <v>59</v>
      </c>
      <c r="U58" s="20" t="n">
        <v>32</v>
      </c>
      <c r="W58" s="20"/>
      <c r="X58" s="56"/>
      <c r="Y58" s="56" t="n">
        <f aca="false">X58*50/10</f>
        <v>0</v>
      </c>
      <c r="Z58" s="56"/>
      <c r="AA58" s="56"/>
      <c r="AB58" s="56" t="n">
        <f aca="false">AA58*50/10</f>
        <v>0</v>
      </c>
      <c r="AC58" s="56"/>
      <c r="AD58" s="56"/>
      <c r="AE58" s="56"/>
      <c r="AF58" s="56" t="n">
        <f aca="false">SQRT(Y58^2+AB58^2)</f>
        <v>0</v>
      </c>
      <c r="AG58" s="56" t="n">
        <f aca="false">SQRT(Z58^2+AC58^2)*50/10</f>
        <v>0</v>
      </c>
      <c r="AH58" s="20"/>
      <c r="AI58" s="20" t="n">
        <f aca="false">(20-AH58)/20*100</f>
        <v>100</v>
      </c>
      <c r="AJ58" s="56"/>
    </row>
    <row r="59" customFormat="false" ht="15.75" hidden="false" customHeight="false" outlineLevel="0" collapsed="false">
      <c r="A59" s="55" t="s">
        <v>71</v>
      </c>
      <c r="B59" s="20" t="n">
        <v>36</v>
      </c>
      <c r="C59" s="0" t="n">
        <v>250</v>
      </c>
      <c r="D59" s="20" t="n">
        <v>500</v>
      </c>
      <c r="E59" s="56" t="n">
        <v>0.40247932471116</v>
      </c>
      <c r="F59" s="56" t="n">
        <f aca="false">E59*121/10</f>
        <v>4.86999982900503</v>
      </c>
      <c r="G59" s="56" t="n">
        <v>0.0900652010825258</v>
      </c>
      <c r="H59" s="56" t="n">
        <v>0.0609384432345994</v>
      </c>
      <c r="I59" s="56" t="n">
        <f aca="false">H59*121/10</f>
        <v>0.737355163138653</v>
      </c>
      <c r="J59" s="56" t="n">
        <v>0.0196728774691195</v>
      </c>
      <c r="K59" s="56" t="n">
        <v>0.0435567418420361</v>
      </c>
      <c r="L59" s="56" t="n">
        <v>0.0625160128478792</v>
      </c>
      <c r="M59" s="56" t="n">
        <f aca="false">SQRT(F59^2+I59^2)</f>
        <v>4.92550413370208</v>
      </c>
      <c r="N59" s="5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56"/>
      <c r="R59" s="20"/>
      <c r="T59" s="0" t="s">
        <v>59</v>
      </c>
      <c r="U59" s="20" t="n">
        <v>34</v>
      </c>
      <c r="W59" s="20"/>
      <c r="X59" s="56"/>
      <c r="Y59" s="56" t="n">
        <f aca="false">X59*50/10</f>
        <v>0</v>
      </c>
      <c r="Z59" s="56"/>
      <c r="AA59" s="56"/>
      <c r="AB59" s="56" t="n">
        <f aca="false">AA59*50/10</f>
        <v>0</v>
      </c>
      <c r="AC59" s="56"/>
      <c r="AD59" s="56"/>
      <c r="AE59" s="56"/>
      <c r="AF59" s="56" t="n">
        <f aca="false">SQRT(Y59^2+AB59^2)</f>
        <v>0</v>
      </c>
      <c r="AG59" s="56" t="n">
        <f aca="false">SQRT(Z59^2+AC59^2)*50/10</f>
        <v>0</v>
      </c>
      <c r="AH59" s="20"/>
      <c r="AI59" s="20" t="n">
        <f aca="false">(20-AH59)/20*100</f>
        <v>100</v>
      </c>
      <c r="AJ59" s="56"/>
    </row>
    <row r="60" customFormat="false" ht="15.75" hidden="false" customHeight="false" outlineLevel="0" collapsed="false">
      <c r="A60" s="55" t="s">
        <v>71</v>
      </c>
      <c r="B60" s="20" t="n">
        <v>38</v>
      </c>
      <c r="C60" s="0" t="n">
        <v>250</v>
      </c>
      <c r="D60" s="20" t="n">
        <v>500</v>
      </c>
      <c r="E60" s="56"/>
      <c r="F60" s="56" t="n">
        <f aca="false">E60*121/10</f>
        <v>0</v>
      </c>
      <c r="G60" s="56"/>
      <c r="H60" s="56"/>
      <c r="I60" s="56" t="n">
        <f aca="false">H60*121/10</f>
        <v>0</v>
      </c>
      <c r="J60" s="56"/>
      <c r="K60" s="56"/>
      <c r="L60" s="56"/>
      <c r="M60" s="56" t="n">
        <f aca="false">SQRT(F60^2+I60^2)</f>
        <v>0</v>
      </c>
      <c r="N60" s="56" t="n">
        <f aca="false">SQRT(G60^2+J60^2)*121/10</f>
        <v>0</v>
      </c>
      <c r="O60" s="20"/>
      <c r="P60" s="20" t="n">
        <f aca="false">(20-O60)/20*100</f>
        <v>100</v>
      </c>
      <c r="Q60" s="56"/>
      <c r="R60" s="20"/>
      <c r="T60" s="0" t="s">
        <v>59</v>
      </c>
      <c r="U60" s="20" t="n">
        <v>36</v>
      </c>
      <c r="W60" s="20"/>
      <c r="X60" s="56" t="n">
        <v>0.173743746454349</v>
      </c>
      <c r="Y60" s="56" t="n">
        <f aca="false">X60*50/10</f>
        <v>0.868718732271745</v>
      </c>
      <c r="Z60" s="56" t="n">
        <v>0.0793460536735853</v>
      </c>
      <c r="AA60" s="56" t="n">
        <v>0.30579748005985</v>
      </c>
      <c r="AB60" s="56" t="n">
        <f aca="false">AA60*50/10</f>
        <v>1.52898740029925</v>
      </c>
      <c r="AC60" s="56" t="n">
        <v>0.0714077270396918</v>
      </c>
      <c r="AD60" s="56" t="n">
        <v>0.289374045624604</v>
      </c>
      <c r="AE60" s="56" t="n">
        <v>0.118770371220991</v>
      </c>
      <c r="AF60" s="56" t="n">
        <f aca="false">SQRT(Y60^2+AB60^2)</f>
        <v>1.7585433477949</v>
      </c>
      <c r="AG60" s="5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56"/>
    </row>
    <row r="61" customFormat="false" ht="15.75" hidden="false" customHeight="false" outlineLevel="0" collapsed="false">
      <c r="A61" s="55" t="s">
        <v>71</v>
      </c>
      <c r="B61" s="20" t="n">
        <v>40</v>
      </c>
      <c r="C61" s="0" t="n">
        <v>250</v>
      </c>
      <c r="D61" s="20" t="n">
        <v>500</v>
      </c>
      <c r="E61" s="56" t="n">
        <v>0.31087123806028</v>
      </c>
      <c r="F61" s="56" t="n">
        <f aca="false">E61*121/10</f>
        <v>3.76154198052938</v>
      </c>
      <c r="G61" s="56" t="n">
        <v>0.187659814756269</v>
      </c>
      <c r="H61" s="56" t="n">
        <v>0.168724080197686</v>
      </c>
      <c r="I61" s="56" t="n">
        <f aca="false">H61*121/10</f>
        <v>2.04156137039199</v>
      </c>
      <c r="J61" s="56" t="n">
        <v>0.0166999556779065</v>
      </c>
      <c r="K61" s="56" t="n">
        <v>0.0174217938888997</v>
      </c>
      <c r="L61" s="56" t="n">
        <v>0.0218681617451099</v>
      </c>
      <c r="M61" s="56" t="n">
        <f aca="false">SQRT(F61^2+I61^2)</f>
        <v>4.27985641118505</v>
      </c>
      <c r="N61" s="56" t="n">
        <f aca="false">SQRT(G61^2+J61^2)*121/10</f>
        <v>2.27965716709942</v>
      </c>
      <c r="O61" s="20" t="n">
        <v>0</v>
      </c>
      <c r="P61" s="20" t="n">
        <f aca="false">(20-O61)/20*100</f>
        <v>100</v>
      </c>
      <c r="Q61" s="56"/>
      <c r="R61" s="20"/>
      <c r="T61" s="0" t="s">
        <v>59</v>
      </c>
      <c r="U61" s="20" t="n">
        <v>38</v>
      </c>
      <c r="W61" s="20"/>
      <c r="X61" s="56"/>
      <c r="Y61" s="56" t="n">
        <f aca="false">X61*50/10</f>
        <v>0</v>
      </c>
      <c r="Z61" s="56"/>
      <c r="AA61" s="56"/>
      <c r="AB61" s="56" t="n">
        <f aca="false">AA61*50/10</f>
        <v>0</v>
      </c>
      <c r="AC61" s="56"/>
      <c r="AD61" s="56"/>
      <c r="AE61" s="56"/>
      <c r="AF61" s="56" t="n">
        <f aca="false">SQRT(Y61^2+AB61^2)</f>
        <v>0</v>
      </c>
      <c r="AG61" s="56" t="n">
        <f aca="false">SQRT(Z61^2+AC61^2)*50/10</f>
        <v>0</v>
      </c>
      <c r="AH61" s="20"/>
      <c r="AI61" s="20" t="n">
        <f aca="false">(20-AH61)/20*100</f>
        <v>100</v>
      </c>
      <c r="AJ61" s="56"/>
    </row>
    <row r="62" customFormat="false" ht="15.75" hidden="false" customHeight="false" outlineLevel="0" collapsed="false">
      <c r="A62" s="55" t="s">
        <v>71</v>
      </c>
      <c r="B62" s="20" t="n">
        <v>42</v>
      </c>
      <c r="C62" s="0" t="n">
        <v>250</v>
      </c>
      <c r="D62" s="20" t="n">
        <v>500</v>
      </c>
      <c r="E62" s="56"/>
      <c r="F62" s="56" t="n">
        <f aca="false">E62*121/10</f>
        <v>0</v>
      </c>
      <c r="G62" s="56"/>
      <c r="H62" s="56"/>
      <c r="I62" s="56" t="n">
        <f aca="false">H62*121/10</f>
        <v>0</v>
      </c>
      <c r="J62" s="56"/>
      <c r="K62" s="56"/>
      <c r="L62" s="56"/>
      <c r="M62" s="56" t="n">
        <f aca="false">SQRT(F62^2+I62^2)</f>
        <v>0</v>
      </c>
      <c r="N62" s="56" t="n">
        <f aca="false">SQRT(G62^2+J62^2)*121/10</f>
        <v>0</v>
      </c>
      <c r="O62" s="20"/>
      <c r="P62" s="20" t="n">
        <f aca="false">(20-O62)/20*100</f>
        <v>100</v>
      </c>
      <c r="Q62" s="56"/>
      <c r="R62" s="20"/>
      <c r="T62" s="0" t="s">
        <v>59</v>
      </c>
      <c r="U62" s="20" t="n">
        <v>40</v>
      </c>
      <c r="W62" s="20"/>
      <c r="X62" s="56" t="n">
        <v>0.152847</v>
      </c>
      <c r="Y62" s="56" t="n">
        <f aca="false">X62*50/10</f>
        <v>0.764235</v>
      </c>
      <c r="Z62" s="56" t="n">
        <v>0</v>
      </c>
      <c r="AA62" s="56" t="n">
        <v>0.21365874</v>
      </c>
      <c r="AB62" s="56" t="n">
        <f aca="false">AA62*50/10</f>
        <v>1.0682937</v>
      </c>
      <c r="AC62" s="56"/>
      <c r="AD62" s="56"/>
      <c r="AE62" s="56"/>
      <c r="AF62" s="56" t="n">
        <f aca="false">SQRT(Y62^2+AB62^2)</f>
        <v>1.31350925565246</v>
      </c>
      <c r="AG62" s="56" t="n">
        <f aca="false">SQRT(Z62^2+AC62^2)*50/10</f>
        <v>0</v>
      </c>
      <c r="AH62" s="20"/>
      <c r="AI62" s="20" t="n">
        <f aca="false">(20-AH62)/20*100</f>
        <v>100</v>
      </c>
      <c r="AJ62" s="56"/>
    </row>
    <row r="63" customFormat="false" ht="15.75" hidden="false" customHeight="false" outlineLevel="0" collapsed="false">
      <c r="A63" s="55" t="s">
        <v>71</v>
      </c>
      <c r="B63" s="20" t="n">
        <v>44</v>
      </c>
      <c r="C63" s="0" t="n">
        <v>250</v>
      </c>
      <c r="D63" s="20" t="n">
        <v>500</v>
      </c>
      <c r="E63" s="56" t="n">
        <v>0.267652284871045</v>
      </c>
      <c r="F63" s="56" t="n">
        <f aca="false">E63*121/10</f>
        <v>3.23859264693964</v>
      </c>
      <c r="G63" s="56" t="n">
        <v>0.170102204656306</v>
      </c>
      <c r="H63" s="56" t="n">
        <v>0.0806564496295156</v>
      </c>
      <c r="I63" s="56" t="n">
        <f aca="false">H63*121/10</f>
        <v>0.975943040517139</v>
      </c>
      <c r="J63" s="56" t="n">
        <v>0.0497970512529157</v>
      </c>
      <c r="K63" s="56" t="n">
        <v>0.346051243930538</v>
      </c>
      <c r="L63" s="56" t="n">
        <v>0.23569763944623</v>
      </c>
      <c r="M63" s="56" t="n">
        <f aca="false">SQRT(F63^2+I63^2)</f>
        <v>3.38244691771288</v>
      </c>
      <c r="N63" s="5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56"/>
      <c r="R63" s="20"/>
      <c r="T63" s="0" t="s">
        <v>59</v>
      </c>
      <c r="U63" s="20" t="n">
        <v>42</v>
      </c>
      <c r="W63" s="20"/>
      <c r="X63" s="56"/>
      <c r="Y63" s="56" t="n">
        <f aca="false">X63*50/10</f>
        <v>0</v>
      </c>
      <c r="Z63" s="56"/>
      <c r="AA63" s="56"/>
      <c r="AB63" s="56" t="n">
        <f aca="false">AA63*50/10</f>
        <v>0</v>
      </c>
      <c r="AC63" s="56"/>
      <c r="AD63" s="56"/>
      <c r="AE63" s="56"/>
      <c r="AF63" s="56" t="n">
        <f aca="false">SQRT(Y63^2+AB63^2)</f>
        <v>0</v>
      </c>
      <c r="AG63" s="56" t="n">
        <f aca="false">SQRT(Z63^2+AC63^2)*50/10</f>
        <v>0</v>
      </c>
      <c r="AH63" s="20"/>
      <c r="AI63" s="20" t="n">
        <f aca="false">(20-AH63)/20*100</f>
        <v>100</v>
      </c>
      <c r="AJ63" s="56"/>
    </row>
    <row r="64" customFormat="false" ht="15.75" hidden="false" customHeight="false" outlineLevel="0" collapsed="false">
      <c r="A64" s="55" t="s">
        <v>71</v>
      </c>
      <c r="B64" s="20" t="n">
        <v>46</v>
      </c>
      <c r="C64" s="0" t="n">
        <v>250</v>
      </c>
      <c r="D64" s="20" t="n">
        <v>500</v>
      </c>
      <c r="E64" s="56"/>
      <c r="F64" s="56" t="n">
        <f aca="false">E64*121/10</f>
        <v>0</v>
      </c>
      <c r="G64" s="56"/>
      <c r="H64" s="56"/>
      <c r="I64" s="56" t="n">
        <f aca="false">H64*121/10</f>
        <v>0</v>
      </c>
      <c r="J64" s="56"/>
      <c r="K64" s="56"/>
      <c r="L64" s="56"/>
      <c r="M64" s="56" t="n">
        <f aca="false">SQRT(F64^2+I64^2)</f>
        <v>0</v>
      </c>
      <c r="N64" s="56" t="n">
        <f aca="false">SQRT(G64^2+J64^2)*121/10</f>
        <v>0</v>
      </c>
      <c r="O64" s="20"/>
      <c r="P64" s="20" t="n">
        <f aca="false">(20-O64)/20*100</f>
        <v>100</v>
      </c>
      <c r="Q64" s="56"/>
      <c r="R64" s="20"/>
      <c r="T64" s="0" t="s">
        <v>59</v>
      </c>
      <c r="U64" s="20" t="n">
        <v>44</v>
      </c>
      <c r="W64" s="20"/>
      <c r="X64" s="56"/>
      <c r="Y64" s="56" t="n">
        <f aca="false">X64*50/10</f>
        <v>0</v>
      </c>
      <c r="Z64" s="56"/>
      <c r="AA64" s="56"/>
      <c r="AB64" s="56" t="n">
        <f aca="false">AA64*50/10</f>
        <v>0</v>
      </c>
      <c r="AC64" s="56"/>
      <c r="AD64" s="56"/>
      <c r="AE64" s="56"/>
      <c r="AF64" s="56" t="n">
        <f aca="false">SQRT(Y64^2+AB64^2)</f>
        <v>0</v>
      </c>
      <c r="AG64" s="56" t="n">
        <f aca="false">SQRT(Z64^2+AC64^2)*50/10</f>
        <v>0</v>
      </c>
      <c r="AH64" s="20"/>
      <c r="AI64" s="20" t="n">
        <f aca="false">(20-AH64)/20*100</f>
        <v>100</v>
      </c>
      <c r="AJ64" s="56"/>
    </row>
    <row r="65" customFormat="false" ht="15.75" hidden="false" customHeight="false" outlineLevel="0" collapsed="false">
      <c r="A65" s="55" t="s">
        <v>71</v>
      </c>
      <c r="B65" s="20" t="n">
        <v>48</v>
      </c>
      <c r="C65" s="0" t="n">
        <v>250</v>
      </c>
      <c r="D65" s="20" t="n">
        <v>500</v>
      </c>
      <c r="E65" s="56"/>
      <c r="F65" s="56" t="n">
        <f aca="false">E65*121/10</f>
        <v>0</v>
      </c>
      <c r="G65" s="56"/>
      <c r="H65" s="56"/>
      <c r="I65" s="56" t="n">
        <f aca="false">H65*121/10</f>
        <v>0</v>
      </c>
      <c r="J65" s="56"/>
      <c r="K65" s="56"/>
      <c r="L65" s="56"/>
      <c r="M65" s="56" t="n">
        <f aca="false">SQRT(F65^2+I65^2)</f>
        <v>0</v>
      </c>
      <c r="N65" s="56" t="n">
        <f aca="false">SQRT(G65^2+J65^2)*121/10</f>
        <v>0</v>
      </c>
      <c r="O65" s="20"/>
      <c r="P65" s="20" t="n">
        <f aca="false">(20-O65)/20*100</f>
        <v>100</v>
      </c>
      <c r="Q65" s="56"/>
      <c r="R65" s="20"/>
      <c r="T65" s="0" t="s">
        <v>59</v>
      </c>
      <c r="U65" s="20" t="n">
        <v>46</v>
      </c>
      <c r="W65" s="20"/>
      <c r="X65" s="56" t="n">
        <v>0.161358986925796</v>
      </c>
      <c r="Y65" s="56" t="n">
        <f aca="false">X65*50/10</f>
        <v>0.806794934628982</v>
      </c>
      <c r="Z65" s="56" t="n">
        <v>0.196748100478593</v>
      </c>
      <c r="AA65" s="56" t="n">
        <v>0.20788724690165</v>
      </c>
      <c r="AB65" s="56" t="n">
        <f aca="false">AA65*50/10</f>
        <v>1.03943623450825</v>
      </c>
      <c r="AC65" s="56" t="n">
        <v>0.1881450702101</v>
      </c>
      <c r="AD65" s="56" t="n">
        <v>0.127810035127366</v>
      </c>
      <c r="AE65" s="56" t="n">
        <v>0.147820509832653</v>
      </c>
      <c r="AF65" s="56" t="n">
        <f aca="false">SQRT(Y65^2+AB65^2)</f>
        <v>1.31580612255441</v>
      </c>
      <c r="AG65" s="5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56"/>
    </row>
    <row r="66" customFormat="false" ht="15.75" hidden="false" customHeight="false" outlineLevel="0" collapsed="false">
      <c r="A66" s="55" t="s">
        <v>71</v>
      </c>
      <c r="B66" s="20" t="n">
        <v>50</v>
      </c>
      <c r="C66" s="0" t="n">
        <v>250</v>
      </c>
      <c r="D66" s="20" t="n">
        <v>500</v>
      </c>
      <c r="E66" s="56" t="n">
        <v>0.226271684179645</v>
      </c>
      <c r="F66" s="56" t="n">
        <f aca="false">E66*121/10</f>
        <v>2.7378873785737</v>
      </c>
      <c r="G66" s="56" t="n">
        <v>0.113629330148757</v>
      </c>
      <c r="H66" s="56" t="n">
        <v>0.0381314248163552</v>
      </c>
      <c r="I66" s="56" t="n">
        <f aca="false">H66*121/10</f>
        <v>0.461390240277897</v>
      </c>
      <c r="J66" s="56" t="n">
        <v>0.00794125316441849</v>
      </c>
      <c r="K66" s="56" t="n">
        <v>0.0406559932489017</v>
      </c>
      <c r="L66" s="56" t="n">
        <v>0.0474377806740951</v>
      </c>
      <c r="M66" s="56" t="n">
        <f aca="false">SQRT(F66^2+I66^2)</f>
        <v>2.77649207662778</v>
      </c>
      <c r="N66" s="56" t="n">
        <f aca="false">SQRT(G66^2+J66^2)*121/10</f>
        <v>1.37826851347786</v>
      </c>
      <c r="O66" s="20" t="n">
        <v>0</v>
      </c>
      <c r="P66" s="20" t="n">
        <f aca="false">(20-O66)/20*100</f>
        <v>100</v>
      </c>
      <c r="Q66" s="56"/>
      <c r="R66" s="20"/>
      <c r="T66" s="0" t="s">
        <v>59</v>
      </c>
      <c r="U66" s="20" t="n">
        <v>48</v>
      </c>
      <c r="W66" s="20"/>
      <c r="X66" s="56"/>
      <c r="Y66" s="56" t="n">
        <f aca="false">X66*50/10</f>
        <v>0</v>
      </c>
      <c r="Z66" s="56"/>
      <c r="AA66" s="56"/>
      <c r="AB66" s="56" t="n">
        <f aca="false">AA66*50/10</f>
        <v>0</v>
      </c>
      <c r="AC66" s="56"/>
      <c r="AD66" s="56"/>
      <c r="AE66" s="56"/>
      <c r="AF66" s="56" t="n">
        <f aca="false">SQRT(Y66^2+AB66^2)</f>
        <v>0</v>
      </c>
      <c r="AG66" s="56" t="n">
        <f aca="false">SQRT(Z66^2+AC66^2)*50/10</f>
        <v>0</v>
      </c>
      <c r="AH66" s="20"/>
      <c r="AI66" s="20" t="n">
        <f aca="false">(20-AH66)/20*100</f>
        <v>100</v>
      </c>
      <c r="AJ66" s="56"/>
    </row>
    <row r="67" customFormat="false" ht="15.75" hidden="false" customHeight="false" outlineLevel="0" collapsed="false">
      <c r="A67" s="55" t="s">
        <v>71</v>
      </c>
      <c r="B67" s="20" t="n">
        <v>52</v>
      </c>
      <c r="C67" s="0" t="n">
        <v>250</v>
      </c>
      <c r="D67" s="20" t="n">
        <v>500</v>
      </c>
      <c r="E67" s="56"/>
      <c r="F67" s="56" t="n">
        <f aca="false">E67*121/10</f>
        <v>0</v>
      </c>
      <c r="G67" s="56"/>
      <c r="H67" s="56"/>
      <c r="I67" s="56" t="n">
        <f aca="false">H67*121/10</f>
        <v>0</v>
      </c>
      <c r="J67" s="56"/>
      <c r="K67" s="56"/>
      <c r="L67" s="56"/>
      <c r="M67" s="56" t="n">
        <f aca="false">SQRT(F67^2+I67^2)</f>
        <v>0</v>
      </c>
      <c r="N67" s="56" t="n">
        <f aca="false">SQRT(G67^2+J67^2)*121/10</f>
        <v>0</v>
      </c>
      <c r="O67" s="20"/>
      <c r="P67" s="20" t="n">
        <f aca="false">(20-O67)/20*100</f>
        <v>100</v>
      </c>
      <c r="Q67" s="56"/>
      <c r="R67" s="20"/>
      <c r="T67" s="0" t="s">
        <v>59</v>
      </c>
      <c r="U67" s="20" t="n">
        <v>50</v>
      </c>
      <c r="W67" s="20"/>
      <c r="X67" s="56" t="n">
        <v>0.0364990107952025</v>
      </c>
      <c r="Y67" s="56" t="n">
        <f aca="false">X67*50/10</f>
        <v>0.182495053976012</v>
      </c>
      <c r="Z67" s="56" t="n">
        <v>0.0313315396121739</v>
      </c>
      <c r="AA67" s="56" t="n">
        <v>0.10627326928135</v>
      </c>
      <c r="AB67" s="56" t="n">
        <f aca="false">AA67*50/10</f>
        <v>0.531366346406749</v>
      </c>
      <c r="AC67" s="56" t="n">
        <v>0.112218887722824</v>
      </c>
      <c r="AD67" s="56" t="n">
        <v>0.199022903588039</v>
      </c>
      <c r="AE67" s="56" t="n">
        <v>0.096363579599462</v>
      </c>
      <c r="AF67" s="56" t="n">
        <f aca="false">SQRT(Y67^2+AB67^2)</f>
        <v>0.561831503939895</v>
      </c>
      <c r="AG67" s="56" t="n">
        <f aca="false">SQRT(Z67^2+AC67^2)*50/10</f>
        <v>0.582553519777731</v>
      </c>
      <c r="AH67" s="20" t="n">
        <v>0</v>
      </c>
      <c r="AI67" s="20" t="n">
        <f aca="false">(20-AH67)/20*100</f>
        <v>100</v>
      </c>
      <c r="AJ67" s="56"/>
    </row>
    <row r="68" customFormat="false" ht="15.75" hidden="false" customHeight="false" outlineLevel="0" collapsed="false">
      <c r="A68" s="55" t="s">
        <v>71</v>
      </c>
      <c r="B68" s="20" t="n">
        <v>55</v>
      </c>
      <c r="C68" s="0" t="n">
        <v>250</v>
      </c>
      <c r="D68" s="20" t="n">
        <v>500</v>
      </c>
      <c r="E68" s="56" t="n">
        <v>0.489006497847695</v>
      </c>
      <c r="F68" s="56" t="n">
        <f aca="false">E68*121/10</f>
        <v>5.91697862395711</v>
      </c>
      <c r="G68" s="56" t="n">
        <v>0.150980003151927</v>
      </c>
      <c r="H68" s="56" t="n">
        <v>0.359215837689865</v>
      </c>
      <c r="I68" s="56" t="n">
        <f aca="false">H68*121/10</f>
        <v>4.34651163604737</v>
      </c>
      <c r="J68" s="56" t="n">
        <v>0.306387883064112</v>
      </c>
      <c r="K68" s="56" t="n">
        <v>0.118273107313198</v>
      </c>
      <c r="L68" s="56" t="n">
        <v>0.215044953294695</v>
      </c>
      <c r="M68" s="56" t="n">
        <f aca="false">SQRT(F68^2+I68^2)</f>
        <v>7.34185258900371</v>
      </c>
      <c r="N68" s="56" t="n">
        <f aca="false">SQRT(G68^2+J68^2)*121/10</f>
        <v>4.13296921529026</v>
      </c>
      <c r="O68" s="20" t="n">
        <v>0</v>
      </c>
      <c r="P68" s="20" t="n">
        <f aca="false">(20-O68)/20*100</f>
        <v>100</v>
      </c>
      <c r="Q68" s="56"/>
      <c r="R68" s="20"/>
      <c r="T68" s="0" t="s">
        <v>59</v>
      </c>
      <c r="U68" s="20" t="n">
        <v>52</v>
      </c>
      <c r="W68" s="20"/>
      <c r="X68" s="56"/>
      <c r="Y68" s="56" t="n">
        <f aca="false">X68*50/10</f>
        <v>0</v>
      </c>
      <c r="Z68" s="56"/>
      <c r="AA68" s="56"/>
      <c r="AB68" s="56" t="n">
        <f aca="false">AA68*50/10</f>
        <v>0</v>
      </c>
      <c r="AC68" s="56"/>
      <c r="AD68" s="56"/>
      <c r="AE68" s="56"/>
      <c r="AF68" s="56" t="n">
        <f aca="false">SQRT(Y68^2+AB68^2)</f>
        <v>0</v>
      </c>
      <c r="AG68" s="56" t="n">
        <f aca="false">SQRT(Z68^2+AC68^2)*50/10</f>
        <v>0</v>
      </c>
      <c r="AH68" s="20"/>
      <c r="AI68" s="20" t="n">
        <f aca="false">(20-AH68)/20*100</f>
        <v>100</v>
      </c>
      <c r="AJ68" s="56"/>
    </row>
    <row r="69" customFormat="false" ht="15.75" hidden="false" customHeight="false" outlineLevel="0" collapsed="false">
      <c r="A69" s="55" t="s">
        <v>71</v>
      </c>
      <c r="B69" s="20" t="n">
        <v>60</v>
      </c>
      <c r="C69" s="0" t="n">
        <v>250</v>
      </c>
      <c r="D69" s="20" t="n">
        <v>500</v>
      </c>
      <c r="E69" s="56" t="n">
        <v>0.48144992374177</v>
      </c>
      <c r="F69" s="56" t="n">
        <f aca="false">E69*121/10</f>
        <v>5.82554407727541</v>
      </c>
      <c r="G69" s="56" t="n">
        <v>0.0742146619522357</v>
      </c>
      <c r="H69" s="56" t="n">
        <v>0.0296655017177304</v>
      </c>
      <c r="I69" s="56" t="n">
        <f aca="false">H69*121/10</f>
        <v>0.358952570784538</v>
      </c>
      <c r="J69" s="56" t="n">
        <v>0.0369145404185603</v>
      </c>
      <c r="K69" s="56" t="n">
        <v>0.0364618257687965</v>
      </c>
      <c r="L69" s="56" t="n">
        <v>0.047259390841455</v>
      </c>
      <c r="M69" s="56" t="n">
        <f aca="false">SQRT(F69^2+I69^2)</f>
        <v>5.83659239148593</v>
      </c>
      <c r="N69" s="5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56"/>
      <c r="R69" s="20"/>
      <c r="T69" s="0" t="s">
        <v>59</v>
      </c>
      <c r="U69" s="20" t="n">
        <v>55</v>
      </c>
      <c r="W69" s="20"/>
      <c r="X69" s="56" t="n">
        <v>1.01306351823111</v>
      </c>
      <c r="Y69" s="56" t="n">
        <f aca="false">X69*50/10</f>
        <v>5.06531759115553</v>
      </c>
      <c r="Z69" s="56" t="n">
        <v>0.112666936558775</v>
      </c>
      <c r="AA69" s="56" t="n">
        <v>0.24744953998015</v>
      </c>
      <c r="AB69" s="56" t="n">
        <f aca="false">AA69*50/10</f>
        <v>1.23724769990075</v>
      </c>
      <c r="AC69" s="56" t="n">
        <v>0.132140147083232</v>
      </c>
      <c r="AD69" s="56" t="n">
        <v>0.0827770227559486</v>
      </c>
      <c r="AE69" s="56" t="n">
        <v>0.126228646015634</v>
      </c>
      <c r="AF69" s="56" t="n">
        <f aca="false">SQRT(Y69^2+AB69^2)</f>
        <v>5.21423284579615</v>
      </c>
      <c r="AG69" s="5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56"/>
    </row>
    <row r="70" customFormat="false" ht="15.75" hidden="false" customHeight="false" outlineLevel="0" collapsed="false">
      <c r="A70" s="55" t="s">
        <v>71</v>
      </c>
      <c r="B70" s="20" t="n">
        <v>65</v>
      </c>
      <c r="C70" s="0" t="n">
        <v>250</v>
      </c>
      <c r="D70" s="20" t="n">
        <v>500</v>
      </c>
      <c r="E70" s="56" t="n">
        <v>0.44511429322539</v>
      </c>
      <c r="F70" s="56" t="n">
        <f aca="false">E70*121/10</f>
        <v>5.38588294802722</v>
      </c>
      <c r="G70" s="56" t="n">
        <v>0.216315907290561</v>
      </c>
      <c r="H70" s="56" t="n">
        <v>2.00857724305333</v>
      </c>
      <c r="I70" s="56" t="n">
        <f aca="false">H70*121/10</f>
        <v>24.3037846409453</v>
      </c>
      <c r="J70" s="56" t="n">
        <v>0.121100768163614</v>
      </c>
      <c r="K70" s="56" t="n">
        <v>1.13164898852403</v>
      </c>
      <c r="L70" s="56" t="n">
        <v>0.0843254892380772</v>
      </c>
      <c r="M70" s="56" t="n">
        <f aca="false">SQRT(F70^2+I70^2)</f>
        <v>24.8934064162239</v>
      </c>
      <c r="N70" s="5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56"/>
      <c r="R70" s="20"/>
      <c r="T70" s="0" t="s">
        <v>59</v>
      </c>
      <c r="U70" s="20" t="n">
        <v>60</v>
      </c>
      <c r="W70" s="20"/>
      <c r="X70" s="56" t="n">
        <v>0.0996598998976481</v>
      </c>
      <c r="Y70" s="56" t="n">
        <f aca="false">X70*50/10</f>
        <v>0.49829949948824</v>
      </c>
      <c r="Z70" s="56" t="n">
        <v>0.0641724417774204</v>
      </c>
      <c r="AA70" s="56" t="n">
        <v>0.344447628747201</v>
      </c>
      <c r="AB70" s="56" t="n">
        <f aca="false">AA70*50/10</f>
        <v>1.722238143736</v>
      </c>
      <c r="AC70" s="56" t="n">
        <v>0.0984794880089622</v>
      </c>
      <c r="AD70" s="56" t="n">
        <v>0.136424923987144</v>
      </c>
      <c r="AE70" s="56" t="n">
        <v>0.0944290247813867</v>
      </c>
      <c r="AF70" s="56" t="n">
        <f aca="false">SQRT(Y70^2+AB70^2)</f>
        <v>1.79287663126314</v>
      </c>
      <c r="AG70" s="5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56"/>
    </row>
    <row r="71" customFormat="false" ht="15.75" hidden="false" customHeight="false" outlineLevel="0" collapsed="false">
      <c r="A71" s="55" t="s">
        <v>71</v>
      </c>
      <c r="B71" s="20" t="n">
        <v>70</v>
      </c>
      <c r="C71" s="0" t="n">
        <v>250</v>
      </c>
      <c r="D71" s="20" t="n">
        <v>500</v>
      </c>
      <c r="E71" s="56" t="n">
        <v>0.136432257915815</v>
      </c>
      <c r="F71" s="56" t="n">
        <f aca="false">E71*121/10</f>
        <v>1.65083032078136</v>
      </c>
      <c r="G71" s="56" t="n">
        <v>0.1283223040201</v>
      </c>
      <c r="H71" s="56" t="n">
        <v>2.14679235881984</v>
      </c>
      <c r="I71" s="56" t="n">
        <f aca="false">H71*121/10</f>
        <v>25.9761875417201</v>
      </c>
      <c r="J71" s="56" t="n">
        <v>0.209965247103089</v>
      </c>
      <c r="K71" s="56" t="n">
        <v>2.25385220858348</v>
      </c>
      <c r="L71" s="56" t="n">
        <v>0.281401377810857</v>
      </c>
      <c r="M71" s="56" t="n">
        <f aca="false">SQRT(F71^2+I71^2)</f>
        <v>26.0285912018039</v>
      </c>
      <c r="N71" s="5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56"/>
      <c r="R71" s="20"/>
      <c r="T71" s="0" t="s">
        <v>59</v>
      </c>
      <c r="U71" s="20" t="n">
        <v>65</v>
      </c>
      <c r="W71" s="20"/>
      <c r="X71" s="56" t="n">
        <v>0.0519250280839998</v>
      </c>
      <c r="Y71" s="56" t="n">
        <f aca="false">X71*50/10</f>
        <v>0.259625140419999</v>
      </c>
      <c r="Z71" s="56" t="n">
        <v>0.0550753670782647</v>
      </c>
      <c r="AA71" s="56" t="n">
        <v>0.101220150947598</v>
      </c>
      <c r="AB71" s="56" t="n">
        <f aca="false">AA71*50/10</f>
        <v>0.506100754737989</v>
      </c>
      <c r="AC71" s="56" t="n">
        <v>0.0622542587381947</v>
      </c>
      <c r="AD71" s="56" t="n">
        <v>0.168742119734253</v>
      </c>
      <c r="AE71" s="56" t="n">
        <v>0.136842124950122</v>
      </c>
      <c r="AF71" s="56" t="n">
        <f aca="false">SQRT(Y71^2+AB71^2)</f>
        <v>0.568808568399305</v>
      </c>
      <c r="AG71" s="5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56"/>
    </row>
    <row r="72" customFormat="false" ht="15.75" hidden="false" customHeight="false" outlineLevel="0" collapsed="false">
      <c r="A72" s="55" t="s">
        <v>71</v>
      </c>
      <c r="B72" s="20" t="n">
        <v>75</v>
      </c>
      <c r="C72" s="0" t="n">
        <v>250</v>
      </c>
      <c r="D72" s="20" t="n">
        <v>500</v>
      </c>
      <c r="E72" s="56" t="n">
        <v>0.855629811340954</v>
      </c>
      <c r="F72" s="56" t="n">
        <f aca="false">E72*121/10</f>
        <v>10.3531207172255</v>
      </c>
      <c r="G72" s="56" t="n">
        <v>0.979735511464632</v>
      </c>
      <c r="H72" s="56" t="n">
        <v>1.46913351132012</v>
      </c>
      <c r="I72" s="56" t="n">
        <f aca="false">H72*121/10</f>
        <v>17.7765154869734</v>
      </c>
      <c r="J72" s="56" t="n">
        <v>0.545407019916011</v>
      </c>
      <c r="K72" s="56" t="n">
        <v>0.84380206695808</v>
      </c>
      <c r="L72" s="56" t="n">
        <v>0.485650215495814</v>
      </c>
      <c r="M72" s="56" t="n">
        <f aca="false">SQRT(F72^2+I72^2)</f>
        <v>20.571621507408</v>
      </c>
      <c r="N72" s="5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56"/>
      <c r="R72" s="20"/>
      <c r="T72" s="0" t="s">
        <v>59</v>
      </c>
      <c r="U72" s="20" t="n">
        <v>70</v>
      </c>
      <c r="W72" s="20"/>
      <c r="X72" s="56" t="n">
        <v>0.130481041327403</v>
      </c>
      <c r="Y72" s="56" t="n">
        <f aca="false">X72*50/10</f>
        <v>0.652405206637013</v>
      </c>
      <c r="Z72" s="56" t="n">
        <v>0.0651179665649069</v>
      </c>
      <c r="AA72" s="56" t="n">
        <v>0.601685996663501</v>
      </c>
      <c r="AB72" s="56" t="n">
        <f aca="false">AA72*50/10</f>
        <v>3.00842998331751</v>
      </c>
      <c r="AC72" s="56" t="n">
        <v>0.0381701438294729</v>
      </c>
      <c r="AD72" s="56" t="n">
        <v>0.124551868876908</v>
      </c>
      <c r="AE72" s="56" t="n">
        <v>0.0741718625855155</v>
      </c>
      <c r="AF72" s="56" t="n">
        <f aca="false">SQRT(Y72^2+AB72^2)</f>
        <v>3.07835727591371</v>
      </c>
      <c r="AG72" s="5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56"/>
    </row>
    <row r="73" customFormat="false" ht="15.75" hidden="false" customHeight="false" outlineLevel="0" collapsed="false">
      <c r="A73" s="55" t="s">
        <v>71</v>
      </c>
      <c r="B73" s="20" t="n">
        <v>80</v>
      </c>
      <c r="C73" s="0" t="n">
        <v>250</v>
      </c>
      <c r="D73" s="20" t="n">
        <v>500</v>
      </c>
      <c r="E73" s="56" t="n">
        <v>2.06739267428357</v>
      </c>
      <c r="F73" s="56" t="n">
        <f aca="false">E73*121/10</f>
        <v>25.0154513588312</v>
      </c>
      <c r="G73" s="56" t="n">
        <v>0.368165432506456</v>
      </c>
      <c r="H73" s="56" t="n">
        <v>1.17962063970074</v>
      </c>
      <c r="I73" s="56" t="n">
        <f aca="false">H73*121/10</f>
        <v>14.273409740379</v>
      </c>
      <c r="J73" s="56" t="n">
        <v>0.417410133208071</v>
      </c>
      <c r="K73" s="56" t="n">
        <v>1.91022291885081</v>
      </c>
      <c r="L73" s="56" t="n">
        <v>0.700050497992397</v>
      </c>
      <c r="M73" s="56" t="n">
        <f aca="false">SQRT(F73^2+I73^2)</f>
        <v>28.801094290023</v>
      </c>
      <c r="N73" s="56" t="n">
        <f aca="false">SQRT(G73^2+J73^2)*121/10</f>
        <v>6.73457135248236</v>
      </c>
      <c r="O73" s="20" t="n">
        <v>0</v>
      </c>
      <c r="P73" s="20" t="n">
        <f aca="false">(20-O73)/20*100</f>
        <v>100</v>
      </c>
      <c r="Q73" s="56"/>
      <c r="R73" s="20"/>
      <c r="T73" s="0" t="s">
        <v>59</v>
      </c>
      <c r="U73" s="20" t="n">
        <v>75</v>
      </c>
      <c r="W73" s="20"/>
      <c r="X73" s="56" t="n">
        <v>0.0474252737870586</v>
      </c>
      <c r="Y73" s="56" t="n">
        <f aca="false">X73*50/10</f>
        <v>0.237126368935293</v>
      </c>
      <c r="Z73" s="56" t="n">
        <v>0.0525937248613225</v>
      </c>
      <c r="AA73" s="56" t="n">
        <v>0.136201154966849</v>
      </c>
      <c r="AB73" s="56" t="n">
        <f aca="false">AA73*50/10</f>
        <v>0.681005774834244</v>
      </c>
      <c r="AC73" s="56" t="n">
        <v>0.112952383838773</v>
      </c>
      <c r="AD73" s="56" t="n">
        <v>0.0922315886905523</v>
      </c>
      <c r="AE73" s="56" t="n">
        <v>0.0817253857102251</v>
      </c>
      <c r="AF73" s="56" t="n">
        <f aca="false">SQRT(Y73^2+AB73^2)</f>
        <v>0.72110871593819</v>
      </c>
      <c r="AG73" s="56" t="n">
        <f aca="false">SQRT(Z73^2+AC73^2)*50/10</f>
        <v>0.62298356538616</v>
      </c>
      <c r="AH73" s="20" t="n">
        <v>0</v>
      </c>
      <c r="AI73" s="20" t="n">
        <f aca="false">(20-AH73)/20*100</f>
        <v>100</v>
      </c>
      <c r="AJ73" s="5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56" t="n">
        <v>0.553563219959304</v>
      </c>
      <c r="Y74" s="56" t="n">
        <f aca="false">X74*50/10</f>
        <v>2.76781609979652</v>
      </c>
      <c r="Z74" s="56" t="n">
        <v>0.1686808079101</v>
      </c>
      <c r="AA74" s="56" t="n">
        <v>0.295690374271201</v>
      </c>
      <c r="AB74" s="56" t="n">
        <f aca="false">AA74*50/10</f>
        <v>1.478451871356</v>
      </c>
      <c r="AC74" s="56" t="n">
        <v>0.0706715159168668</v>
      </c>
      <c r="AD74" s="56" t="n">
        <v>0.461835808535816</v>
      </c>
      <c r="AE74" s="56" t="n">
        <v>0.301524187114924</v>
      </c>
      <c r="AF74" s="56" t="n">
        <f aca="false">SQRT(Y74^2+AB74^2)</f>
        <v>3.13793338014192</v>
      </c>
      <c r="AG74" s="56" t="n">
        <f aca="false">SQRT(Z74^2+AC74^2)*50/10</f>
        <v>0.914435319188731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3" t="s">
        <v>106</v>
      </c>
      <c r="C79" s="0" t="s">
        <v>19</v>
      </c>
      <c r="D79" s="54"/>
      <c r="E79" s="53"/>
      <c r="F79" s="53"/>
      <c r="G79" s="53"/>
      <c r="H79" s="53"/>
      <c r="I79" s="53"/>
      <c r="J79" s="53"/>
      <c r="K79" s="53"/>
      <c r="L79" s="53"/>
      <c r="M79" s="26"/>
      <c r="N79" s="26"/>
      <c r="O79" s="53"/>
      <c r="P79" s="53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4" t="n">
        <v>70</v>
      </c>
      <c r="C81" s="0" t="n">
        <v>250</v>
      </c>
      <c r="D81" s="54" t="n">
        <v>500</v>
      </c>
      <c r="E81" s="53"/>
      <c r="F81" s="53" t="n">
        <f aca="false">E81*121/10</f>
        <v>0</v>
      </c>
      <c r="G81" s="53"/>
      <c r="H81" s="53"/>
      <c r="I81" s="53" t="n">
        <f aca="false">H81*121/10</f>
        <v>0</v>
      </c>
      <c r="J81" s="53"/>
      <c r="K81" s="53"/>
      <c r="L81" s="53"/>
      <c r="M81" s="26" t="n">
        <f aca="false">SQRT(F81^2+I81^2)</f>
        <v>0</v>
      </c>
      <c r="N81" s="26" t="n">
        <f aca="false">SQRT(G81^2+J81^2)*121/10</f>
        <v>0</v>
      </c>
      <c r="O81" s="54"/>
      <c r="P81" s="54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4" t="n">
        <v>67</v>
      </c>
      <c r="C82" s="0" t="n">
        <v>250</v>
      </c>
      <c r="D82" s="54" t="n">
        <v>500</v>
      </c>
      <c r="E82" s="53"/>
      <c r="F82" s="53" t="n">
        <f aca="false">E82*121/10</f>
        <v>0</v>
      </c>
      <c r="G82" s="53"/>
      <c r="H82" s="53"/>
      <c r="I82" s="53" t="n">
        <f aca="false">H82*121/10</f>
        <v>0</v>
      </c>
      <c r="J82" s="53"/>
      <c r="K82" s="53"/>
      <c r="L82" s="53"/>
      <c r="M82" s="26" t="n">
        <f aca="false">SQRT(F82^2+I82^2)</f>
        <v>0</v>
      </c>
      <c r="N82" s="26" t="n">
        <f aca="false">SQRT(G82^2+J82^2)*121/10</f>
        <v>0</v>
      </c>
      <c r="O82" s="54"/>
      <c r="P82" s="54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4" t="n">
        <v>64</v>
      </c>
      <c r="C83" s="0" t="n">
        <v>250</v>
      </c>
      <c r="D83" s="54" t="n">
        <v>500</v>
      </c>
      <c r="E83" s="53"/>
      <c r="F83" s="53" t="n">
        <f aca="false">E83*121/10</f>
        <v>0</v>
      </c>
      <c r="G83" s="53"/>
      <c r="H83" s="53"/>
      <c r="I83" s="53" t="n">
        <f aca="false">H83*121/10</f>
        <v>0</v>
      </c>
      <c r="J83" s="53"/>
      <c r="K83" s="53"/>
      <c r="L83" s="53"/>
      <c r="M83" s="26" t="n">
        <f aca="false">SQRT(F83^2+I83^2)</f>
        <v>0</v>
      </c>
      <c r="N83" s="26" t="n">
        <f aca="false">SQRT(G83^2+J83^2)*121/10</f>
        <v>0</v>
      </c>
      <c r="O83" s="54"/>
      <c r="P83" s="54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4" t="n">
        <v>61</v>
      </c>
      <c r="C84" s="0" t="n">
        <v>250</v>
      </c>
      <c r="D84" s="54" t="n">
        <v>500</v>
      </c>
      <c r="E84" s="53"/>
      <c r="F84" s="53" t="n">
        <f aca="false">E84*121/10</f>
        <v>0</v>
      </c>
      <c r="G84" s="53"/>
      <c r="H84" s="53"/>
      <c r="I84" s="53" t="n">
        <f aca="false">H84*121/10</f>
        <v>0</v>
      </c>
      <c r="J84" s="53"/>
      <c r="K84" s="53"/>
      <c r="L84" s="53"/>
      <c r="M84" s="26" t="n">
        <f aca="false">SQRT(F84^2+I84^2)</f>
        <v>0</v>
      </c>
      <c r="N84" s="26" t="n">
        <f aca="false">SQRT(G84^2+J84^2)*121/10</f>
        <v>0</v>
      </c>
      <c r="O84" s="54"/>
      <c r="P84" s="54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4" t="n">
        <v>58</v>
      </c>
      <c r="C85" s="0" t="n">
        <v>250</v>
      </c>
      <c r="D85" s="54" t="n">
        <v>500</v>
      </c>
      <c r="E85" s="53"/>
      <c r="F85" s="53" t="n">
        <f aca="false">E85*121/10</f>
        <v>0</v>
      </c>
      <c r="G85" s="53"/>
      <c r="H85" s="53"/>
      <c r="I85" s="53" t="n">
        <f aca="false">H85*121/10</f>
        <v>0</v>
      </c>
      <c r="J85" s="53"/>
      <c r="K85" s="53"/>
      <c r="L85" s="53"/>
      <c r="M85" s="26" t="n">
        <f aca="false">SQRT(F85^2+I85^2)</f>
        <v>0</v>
      </c>
      <c r="N85" s="26" t="n">
        <f aca="false">SQRT(G85^2+J85^2)*121/10</f>
        <v>0</v>
      </c>
      <c r="O85" s="54"/>
      <c r="P85" s="54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4" t="n">
        <v>55</v>
      </c>
      <c r="C86" s="0" t="n">
        <v>250</v>
      </c>
      <c r="D86" s="54" t="n">
        <v>500</v>
      </c>
      <c r="E86" s="53"/>
      <c r="F86" s="53" t="n">
        <f aca="false">E86*121/10</f>
        <v>0</v>
      </c>
      <c r="G86" s="53"/>
      <c r="H86" s="53"/>
      <c r="I86" s="53" t="n">
        <f aca="false">H86*121/10</f>
        <v>0</v>
      </c>
      <c r="J86" s="53"/>
      <c r="K86" s="53"/>
      <c r="L86" s="53"/>
      <c r="M86" s="26" t="n">
        <f aca="false">SQRT(F86^2+I86^2)</f>
        <v>0</v>
      </c>
      <c r="N86" s="26" t="n">
        <f aca="false">SQRT(G86^2+J86^2)*121/10</f>
        <v>0</v>
      </c>
      <c r="O86" s="54"/>
      <c r="P86" s="54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4" t="n">
        <v>52</v>
      </c>
      <c r="C87" s="0" t="n">
        <v>250</v>
      </c>
      <c r="D87" s="54" t="n">
        <v>500</v>
      </c>
      <c r="E87" s="53"/>
      <c r="F87" s="53" t="n">
        <f aca="false">E87*121/10</f>
        <v>0</v>
      </c>
      <c r="G87" s="53"/>
      <c r="H87" s="53"/>
      <c r="I87" s="53" t="n">
        <f aca="false">H87*121/10</f>
        <v>0</v>
      </c>
      <c r="J87" s="53"/>
      <c r="K87" s="53"/>
      <c r="L87" s="53"/>
      <c r="M87" s="26" t="n">
        <f aca="false">SQRT(F87^2+I87^2)</f>
        <v>0</v>
      </c>
      <c r="N87" s="26" t="n">
        <f aca="false">SQRT(G87^2+J87^2)*121/10</f>
        <v>0</v>
      </c>
      <c r="O87" s="54"/>
      <c r="P87" s="54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4" t="n">
        <v>49</v>
      </c>
      <c r="C88" s="0" t="n">
        <v>250</v>
      </c>
      <c r="D88" s="54" t="n">
        <v>500</v>
      </c>
      <c r="E88" s="53"/>
      <c r="F88" s="53" t="n">
        <f aca="false">E88*121/10</f>
        <v>0</v>
      </c>
      <c r="G88" s="53"/>
      <c r="H88" s="53"/>
      <c r="I88" s="53" t="n">
        <f aca="false">H88*121/10</f>
        <v>0</v>
      </c>
      <c r="J88" s="53"/>
      <c r="K88" s="53"/>
      <c r="L88" s="53"/>
      <c r="M88" s="26" t="n">
        <f aca="false">SQRT(F88^2+I88^2)</f>
        <v>0</v>
      </c>
      <c r="N88" s="26" t="n">
        <f aca="false">SQRT(G88^2+J88^2)*121/10</f>
        <v>0</v>
      </c>
      <c r="O88" s="54"/>
      <c r="P88" s="54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4" t="n">
        <v>46</v>
      </c>
      <c r="C89" s="0" t="n">
        <v>250</v>
      </c>
      <c r="D89" s="54" t="n">
        <v>500</v>
      </c>
      <c r="E89" s="53" t="n">
        <v>0.0360795848605269</v>
      </c>
      <c r="F89" s="53" t="n">
        <f aca="false">E89*121/10</f>
        <v>0.436562976812376</v>
      </c>
      <c r="G89" s="53" t="n">
        <v>0.0238035857969149</v>
      </c>
      <c r="H89" s="53" t="n">
        <v>0.104524800508054</v>
      </c>
      <c r="I89" s="53" t="n">
        <f aca="false">H89*121/10</f>
        <v>1.26475008614746</v>
      </c>
      <c r="J89" s="53" t="n">
        <v>0.156567450796087</v>
      </c>
      <c r="K89" s="53" t="n">
        <v>0.112042220117875</v>
      </c>
      <c r="L89" s="53" t="n">
        <v>0.199128511034441</v>
      </c>
      <c r="M89" s="26" t="n">
        <f aca="false">SQRT(F89^2+I89^2)</f>
        <v>1.33797608840117</v>
      </c>
      <c r="N89" s="26" t="n">
        <f aca="false">SQRT(G89^2+J89^2)*121/10</f>
        <v>1.91623575876399</v>
      </c>
      <c r="O89" s="54" t="n">
        <v>0</v>
      </c>
      <c r="P89" s="54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4" t="n">
        <v>43</v>
      </c>
      <c r="C90" s="0" t="n">
        <v>250</v>
      </c>
      <c r="D90" s="54" t="n">
        <v>500</v>
      </c>
      <c r="E90" s="53" t="n">
        <v>0.255011542325656</v>
      </c>
      <c r="F90" s="53" t="n">
        <f aca="false">E90*121/10</f>
        <v>3.08563966214043</v>
      </c>
      <c r="G90" s="53" t="n">
        <v>0.0637868257507721</v>
      </c>
      <c r="H90" s="53" t="n">
        <v>0.0885035465309446</v>
      </c>
      <c r="I90" s="53" t="n">
        <f aca="false">H90*121/10</f>
        <v>1.07089291302443</v>
      </c>
      <c r="J90" s="53" t="n">
        <v>0.0324766116663685</v>
      </c>
      <c r="K90" s="53" t="n">
        <v>0.0442790348874843</v>
      </c>
      <c r="L90" s="53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0.866100507791498</v>
      </c>
      <c r="O90" s="54" t="n">
        <v>0</v>
      </c>
      <c r="P90" s="54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4" t="n">
        <v>40</v>
      </c>
      <c r="C91" s="0" t="n">
        <v>250</v>
      </c>
      <c r="D91" s="54" t="n">
        <v>500</v>
      </c>
      <c r="E91" s="53" t="n">
        <v>0.0225054957227317</v>
      </c>
      <c r="F91" s="53" t="n">
        <f aca="false">E91*121/10</f>
        <v>0.272316498245054</v>
      </c>
      <c r="G91" s="53" t="n">
        <v>0.0537525520419112</v>
      </c>
      <c r="H91" s="53" t="n">
        <v>0.0396978317105161</v>
      </c>
      <c r="I91" s="53" t="n">
        <f aca="false">H91*121/10</f>
        <v>0.480343763697245</v>
      </c>
      <c r="J91" s="53" t="n">
        <v>0.027885433096472</v>
      </c>
      <c r="K91" s="53" t="n">
        <v>0.0285363393655998</v>
      </c>
      <c r="L91" s="53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0.732718118114832</v>
      </c>
      <c r="O91" s="54" t="n">
        <v>0</v>
      </c>
      <c r="P91" s="54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4" t="n">
        <v>37</v>
      </c>
      <c r="C92" s="0" t="n">
        <v>250</v>
      </c>
      <c r="D92" s="54" t="n">
        <v>500</v>
      </c>
      <c r="E92" s="0" t="n">
        <v>0.134692124436407</v>
      </c>
      <c r="F92" s="53" t="n">
        <f aca="false">E92*121/10</f>
        <v>1.62977470568052</v>
      </c>
      <c r="G92" s="0" t="n">
        <v>0.0420908109709626</v>
      </c>
      <c r="H92" s="0" t="n">
        <v>0.0678878060091993</v>
      </c>
      <c r="I92" s="53" t="n">
        <f aca="false">H92*121/10</f>
        <v>0.821442452711311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0.829218762502082</v>
      </c>
      <c r="O92" s="0" t="n">
        <v>0</v>
      </c>
      <c r="P92" s="54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4" t="n">
        <v>34</v>
      </c>
      <c r="C93" s="0" t="n">
        <v>250</v>
      </c>
      <c r="D93" s="54" t="n">
        <v>500</v>
      </c>
      <c r="E93" s="0" t="n">
        <v>0.170390324047323</v>
      </c>
      <c r="F93" s="53" t="n">
        <f aca="false">E93*121/10</f>
        <v>2.06172292097261</v>
      </c>
      <c r="G93" s="0" t="n">
        <v>0.0973774428503312</v>
      </c>
      <c r="H93" s="0" t="n">
        <v>0.0732138995766524</v>
      </c>
      <c r="I93" s="53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4" t="n">
        <v>1</v>
      </c>
      <c r="P93" s="54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4" t="n">
        <v>31</v>
      </c>
      <c r="C94" s="0" t="n">
        <v>250</v>
      </c>
      <c r="D94" s="54" t="n">
        <v>500</v>
      </c>
      <c r="E94" s="0" t="n">
        <v>0.126145901931792</v>
      </c>
      <c r="F94" s="53" t="n">
        <f aca="false">E94*121/10</f>
        <v>1.52636541337468</v>
      </c>
      <c r="G94" s="0" t="n">
        <v>0.0527641288309759</v>
      </c>
      <c r="H94" s="0" t="n">
        <v>0.0726025077691144</v>
      </c>
      <c r="I94" s="53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4" t="n">
        <v>1</v>
      </c>
      <c r="P94" s="54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4" t="n">
        <v>28</v>
      </c>
      <c r="C95" s="0" t="n">
        <v>250</v>
      </c>
      <c r="D95" s="54" t="n">
        <v>500</v>
      </c>
      <c r="E95" s="0" t="n">
        <v>0.314130109046521</v>
      </c>
      <c r="F95" s="53" t="n">
        <f aca="false">E95*121/10</f>
        <v>3.80097431946291</v>
      </c>
      <c r="G95" s="0" t="n">
        <v>0.12075749014766</v>
      </c>
      <c r="H95" s="0" t="n">
        <v>0.144773013799153</v>
      </c>
      <c r="I95" s="53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4" t="n">
        <v>8</v>
      </c>
      <c r="P95" s="54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3" t="n">
        <f aca="false">E96*121/10</f>
        <v>4.86967361981906</v>
      </c>
      <c r="G96" s="0" t="n">
        <v>0.126293819289405</v>
      </c>
      <c r="H96" s="0" t="n">
        <v>0.132806869407106</v>
      </c>
      <c r="I96" s="53" t="n">
        <f aca="false">H96*121/10</f>
        <v>1.60696311982599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4" t="n">
        <v>10</v>
      </c>
      <c r="P96" s="54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3" t="n">
        <f aca="false">E97*121/10</f>
        <v>1.55555399699098</v>
      </c>
      <c r="G97" s="0" t="n">
        <v>0.0762887347025565</v>
      </c>
      <c r="H97" s="0" t="n">
        <v>0.0859729438426352</v>
      </c>
      <c r="I97" s="53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4" t="n">
        <v>10</v>
      </c>
      <c r="P97" s="54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3" t="n">
        <f aca="false">E98*121/10</f>
        <v>5.40394361140919</v>
      </c>
      <c r="G98" s="0" t="n">
        <v>0.0973535895798195</v>
      </c>
      <c r="H98" s="0" t="n">
        <v>0.24117186203485</v>
      </c>
      <c r="I98" s="53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4" t="n">
        <v>14</v>
      </c>
      <c r="P98" s="54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3" t="n">
        <f aca="false">E99*121/10</f>
        <v>1.5890495209668</v>
      </c>
      <c r="G99" s="0" t="n">
        <v>0.0909543734124321</v>
      </c>
      <c r="H99" s="0" t="n">
        <v>0.0736292253153472</v>
      </c>
      <c r="I99" s="53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4" t="n">
        <v>18</v>
      </c>
      <c r="P99" s="54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3" t="s">
        <v>106</v>
      </c>
      <c r="C105" s="0" t="s">
        <v>19</v>
      </c>
      <c r="D105" s="54"/>
      <c r="E105" s="53"/>
      <c r="F105" s="53"/>
      <c r="G105" s="53"/>
      <c r="H105" s="53"/>
      <c r="I105" s="53"/>
      <c r="J105" s="53"/>
      <c r="K105" s="53"/>
      <c r="L105" s="53"/>
      <c r="M105" s="26"/>
      <c r="N105" s="26"/>
      <c r="O105" s="53"/>
      <c r="P105" s="53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4" t="n">
        <v>0</v>
      </c>
      <c r="C107" s="0" t="n">
        <v>250</v>
      </c>
      <c r="D107" s="54" t="n">
        <v>500</v>
      </c>
      <c r="E107" s="53" t="n">
        <v>0.34518242834186</v>
      </c>
      <c r="F107" s="53" t="n">
        <f aca="false">E107*121/10</f>
        <v>4.1767073829365</v>
      </c>
      <c r="G107" s="53" t="n">
        <v>0.168907728241598</v>
      </c>
      <c r="H107" s="53" t="n">
        <v>0.0283639501391601</v>
      </c>
      <c r="I107" s="53" t="n">
        <f aca="false">H107*121/10</f>
        <v>0.343203796683837</v>
      </c>
      <c r="J107" s="53" t="n">
        <v>0.0324933810353487</v>
      </c>
      <c r="K107" s="53" t="n">
        <v>0.0307016103752217</v>
      </c>
      <c r="L107" s="53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4" t="n">
        <v>0</v>
      </c>
      <c r="P107" s="54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4" t="n">
        <v>5</v>
      </c>
      <c r="C108" s="0" t="n">
        <v>250</v>
      </c>
      <c r="D108" s="54" t="n">
        <v>500</v>
      </c>
      <c r="E108" s="53" t="n">
        <v>0.290553557822071</v>
      </c>
      <c r="F108" s="53" t="n">
        <f aca="false">E108*121/10</f>
        <v>3.51569804964706</v>
      </c>
      <c r="G108" s="53" t="n">
        <v>0.153511024902464</v>
      </c>
      <c r="H108" s="53" t="n">
        <v>0.0438093369713702</v>
      </c>
      <c r="I108" s="53" t="n">
        <f aca="false">H108*121/10</f>
        <v>0.530092977353579</v>
      </c>
      <c r="J108" s="53" t="n">
        <v>0.0426487125262362</v>
      </c>
      <c r="K108" s="53" t="n">
        <v>0.047176434604347</v>
      </c>
      <c r="L108" s="53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4" t="n">
        <v>0</v>
      </c>
      <c r="P108" s="54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4" t="n">
        <v>8</v>
      </c>
      <c r="C109" s="0" t="n">
        <v>250</v>
      </c>
      <c r="D109" s="54" t="n">
        <v>500</v>
      </c>
      <c r="E109" s="53" t="n">
        <v>0.15502134085281</v>
      </c>
      <c r="F109" s="53" t="n">
        <f aca="false">E109*121/10</f>
        <v>1.875758224319</v>
      </c>
      <c r="G109" s="53" t="n">
        <v>0.102417644217095</v>
      </c>
      <c r="H109" s="53" t="n">
        <v>0.0219779873432749</v>
      </c>
      <c r="I109" s="53" t="n">
        <f aca="false">H109*121/10</f>
        <v>0.265933646853626</v>
      </c>
      <c r="J109" s="53" t="n">
        <v>0.0440644322535843</v>
      </c>
      <c r="K109" s="53" t="n">
        <v>0.0327399471770734</v>
      </c>
      <c r="L109" s="53" t="n">
        <v>0.0490428450812052</v>
      </c>
      <c r="M109" s="26" t="n">
        <f aca="false">SQRT(F109^2+I109^2)</f>
        <v>1.89451566914323</v>
      </c>
      <c r="N109" s="26" t="n">
        <f aca="false">SQRT(G109^2+J109^2)*121/10</f>
        <v>1.34908477979309</v>
      </c>
      <c r="O109" s="54" t="n">
        <v>0</v>
      </c>
      <c r="P109" s="54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4" t="n">
        <v>17</v>
      </c>
      <c r="C110" s="0" t="n">
        <v>250</v>
      </c>
      <c r="D110" s="54" t="n">
        <v>500</v>
      </c>
      <c r="E110" s="53" t="n">
        <v>0.178560585849926</v>
      </c>
      <c r="F110" s="53" t="n">
        <f aca="false">E110*121/10</f>
        <v>2.1605830887841</v>
      </c>
      <c r="G110" s="53" t="n">
        <v>0.0788312325146756</v>
      </c>
      <c r="H110" s="53" t="n">
        <v>0.128851644615669</v>
      </c>
      <c r="I110" s="53" t="n">
        <f aca="false">H110*121/10</f>
        <v>1.5591048998496</v>
      </c>
      <c r="J110" s="53" t="n">
        <v>0.0686170145486415</v>
      </c>
      <c r="K110" s="53" t="n">
        <v>0.0319471897693298</v>
      </c>
      <c r="L110" s="53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4" t="n">
        <v>0</v>
      </c>
      <c r="P110" s="54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4" t="n">
        <v>37</v>
      </c>
      <c r="C111" s="0" t="n">
        <v>350</v>
      </c>
      <c r="D111" s="54" t="n">
        <v>500</v>
      </c>
      <c r="E111" s="53" t="n">
        <v>0.15025471665232</v>
      </c>
      <c r="F111" s="53" t="n">
        <f aca="false">E111*121/10</f>
        <v>1.81808207149307</v>
      </c>
      <c r="G111" s="53" t="n">
        <v>0.0947426729624414</v>
      </c>
      <c r="H111" s="53" t="n">
        <v>0.13629162419114</v>
      </c>
      <c r="I111" s="53" t="n">
        <f aca="false">H111*121/10</f>
        <v>1.64912865271279</v>
      </c>
      <c r="J111" s="53" t="n">
        <v>0.0743132654757924</v>
      </c>
      <c r="K111" s="53" t="n">
        <v>0.21327476997883</v>
      </c>
      <c r="L111" s="53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4" t="n">
        <v>0</v>
      </c>
      <c r="P111" s="54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4" t="n">
        <v>43</v>
      </c>
      <c r="C112" s="0" t="n">
        <v>350</v>
      </c>
      <c r="D112" s="54" t="n">
        <v>500</v>
      </c>
      <c r="E112" s="53" t="n">
        <v>0.469035202120693</v>
      </c>
      <c r="F112" s="53" t="n">
        <f aca="false">E112*121/10</f>
        <v>5.67532594566038</v>
      </c>
      <c r="G112" s="53" t="n">
        <v>0.212758467417866</v>
      </c>
      <c r="H112" s="53" t="n">
        <v>0.9121360003386</v>
      </c>
      <c r="I112" s="53" t="n">
        <f aca="false">H112*121/10</f>
        <v>11.0368456040971</v>
      </c>
      <c r="J112" s="53" t="n">
        <v>0.166554336012916</v>
      </c>
      <c r="K112" s="53" t="n">
        <v>0.540605833399733</v>
      </c>
      <c r="L112" s="53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4" t="n">
        <v>4</v>
      </c>
      <c r="P112" s="54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4" t="n">
        <v>45</v>
      </c>
      <c r="C113" s="0" t="n">
        <v>350</v>
      </c>
      <c r="D113" s="54" t="n">
        <v>500</v>
      </c>
      <c r="E113" s="53" t="n">
        <v>0.516576987034228</v>
      </c>
      <c r="F113" s="53" t="n">
        <f aca="false">E113*121/10</f>
        <v>6.25058154311416</v>
      </c>
      <c r="G113" s="53" t="n">
        <v>0.223494083872601</v>
      </c>
      <c r="H113" s="53" t="n">
        <v>0.8685367762928</v>
      </c>
      <c r="I113" s="53" t="n">
        <f aca="false">H113*121/10</f>
        <v>10.5092949931429</v>
      </c>
      <c r="J113" s="53" t="n">
        <v>0.14648714667449</v>
      </c>
      <c r="K113" s="53" t="n">
        <v>0.702855409978847</v>
      </c>
      <c r="L113" s="53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4" t="n">
        <v>22</v>
      </c>
      <c r="P113" s="54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4" t="n">
        <v>50</v>
      </c>
      <c r="C114" s="0" t="n">
        <v>350</v>
      </c>
      <c r="D114" s="54" t="n">
        <v>500</v>
      </c>
      <c r="F114" s="53" t="n">
        <f aca="false">E114*121/10</f>
        <v>0</v>
      </c>
      <c r="I114" s="53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4" t="n">
        <v>50</v>
      </c>
      <c r="P114" s="54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6511627906977"/>
    <col collapsed="false" hidden="false" max="1025" min="2" style="0" width="10.5023255813953"/>
  </cols>
  <sheetData>
    <row r="5" customFormat="false" ht="15" hidden="false" customHeight="false" outlineLevel="0" collapsed="false">
      <c r="A5" s="25" t="s">
        <v>14</v>
      </c>
      <c r="J5" s="26"/>
      <c r="K5" s="26"/>
    </row>
    <row r="7" customFormat="false" ht="1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29" t="s">
        <v>29</v>
      </c>
      <c r="L8" s="30" t="s">
        <v>30</v>
      </c>
      <c r="M8" s="31" t="s">
        <v>31</v>
      </c>
      <c r="N8" s="31" t="s">
        <v>32</v>
      </c>
      <c r="O8" s="31" t="s">
        <v>33</v>
      </c>
      <c r="P8" s="32" t="s">
        <v>34</v>
      </c>
      <c r="Q8" s="27" t="s">
        <v>35</v>
      </c>
    </row>
    <row r="9" customFormat="false" ht="15" hidden="false" customHeight="false" outlineLevel="0" collapsed="false">
      <c r="A9" s="0" t="s">
        <v>36</v>
      </c>
      <c r="B9" s="37" t="n">
        <v>1</v>
      </c>
      <c r="C9" s="37" t="n">
        <v>250</v>
      </c>
      <c r="D9" s="37" t="n">
        <v>800</v>
      </c>
      <c r="E9" s="22" t="n">
        <v>0.0529520288172876</v>
      </c>
      <c r="F9" s="26" t="n">
        <f aca="false">E9*121/10</f>
        <v>0.640719548689179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22" t="n">
        <v>0.0356533257633792</v>
      </c>
      <c r="L9" s="38" t="n">
        <v>0.0237737555592726</v>
      </c>
      <c r="M9" s="38" t="n">
        <f aca="false">SQRT(F9^2+I9^2)</f>
        <v>2.65991321043601</v>
      </c>
      <c r="N9" s="38" t="n">
        <f aca="false">SQRT(G9^2+J9^2)*121/10</f>
        <v>0.595840418589209</v>
      </c>
      <c r="O9" s="39" t="n">
        <v>2</v>
      </c>
      <c r="P9" s="7" t="n">
        <f aca="false">(50-O9)/50*100</f>
        <v>96</v>
      </c>
    </row>
    <row r="10" customFormat="false" ht="15" hidden="false" customHeight="false" outlineLevel="0" collapsed="false">
      <c r="A10" s="0" t="s">
        <v>38</v>
      </c>
      <c r="B10" s="37" t="n">
        <v>2</v>
      </c>
      <c r="C10" s="37" t="n">
        <v>350</v>
      </c>
      <c r="D10" s="37" t="n">
        <v>800</v>
      </c>
      <c r="E10" s="26"/>
      <c r="F10" s="26" t="n">
        <f aca="false">E10*121/10</f>
        <v>0</v>
      </c>
      <c r="G10" s="26"/>
      <c r="H10" s="26"/>
      <c r="I10" s="26" t="n">
        <f aca="false">H10*121/10</f>
        <v>0</v>
      </c>
      <c r="J10" s="26"/>
      <c r="K10" s="38"/>
      <c r="L10" s="38"/>
      <c r="M10" s="38" t="n">
        <f aca="false">SQRT(F10^2+I10^2)</f>
        <v>0</v>
      </c>
      <c r="N10" s="38" t="n">
        <f aca="false">SQRT(G10^2+J10^2)*121/10</f>
        <v>0</v>
      </c>
      <c r="O10" s="39"/>
      <c r="P10" s="7" t="n">
        <f aca="false">(50-O10)/50*100</f>
        <v>100</v>
      </c>
    </row>
    <row r="11" customFormat="false" ht="15" hidden="false" customHeight="false" outlineLevel="0" collapsed="false">
      <c r="A11" s="0" t="s">
        <v>40</v>
      </c>
      <c r="B11" s="37" t="n">
        <v>3</v>
      </c>
      <c r="C11" s="37" t="n">
        <v>250</v>
      </c>
      <c r="D11" s="37" t="n">
        <v>800</v>
      </c>
      <c r="E11" s="26"/>
      <c r="F11" s="26" t="n">
        <f aca="false">E11*121/10</f>
        <v>0</v>
      </c>
      <c r="G11" s="26"/>
      <c r="H11" s="26"/>
      <c r="I11" s="26" t="n">
        <f aca="false">H11*121/10</f>
        <v>0</v>
      </c>
      <c r="J11" s="26"/>
      <c r="K11" s="38"/>
      <c r="L11" s="38"/>
      <c r="M11" s="38" t="n">
        <f aca="false">SQRT(F11^2+I11^2)</f>
        <v>0</v>
      </c>
      <c r="N11" s="38" t="n">
        <f aca="false">SQRT(G11^2+J11^2)*121/10</f>
        <v>0</v>
      </c>
      <c r="O11" s="39"/>
      <c r="P11" s="7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37" t="n">
        <v>4</v>
      </c>
      <c r="C12" s="37" t="n">
        <v>350</v>
      </c>
      <c r="D12" s="37" t="n">
        <v>350</v>
      </c>
      <c r="E12" s="26"/>
      <c r="F12" s="26" t="n">
        <f aca="false">E12*121/10</f>
        <v>0</v>
      </c>
      <c r="G12" s="26"/>
      <c r="H12" s="26"/>
      <c r="I12" s="26" t="n">
        <f aca="false">H12*121/10</f>
        <v>0</v>
      </c>
      <c r="J12" s="26"/>
      <c r="K12" s="38"/>
      <c r="L12" s="38"/>
      <c r="M12" s="38" t="n">
        <f aca="false">SQRT(F12^2+I12^2)</f>
        <v>0</v>
      </c>
      <c r="N12" s="38" t="n">
        <f aca="false">SQRT(G12^2+J12^2)*121/10</f>
        <v>0</v>
      </c>
      <c r="O12" s="39"/>
      <c r="P12" s="7" t="n">
        <f aca="false">(50-O12)/50*100</f>
        <v>100</v>
      </c>
    </row>
    <row r="13" customFormat="false" ht="15" hidden="false" customHeight="false" outlineLevel="0" collapsed="false">
      <c r="A13" s="0" t="s">
        <v>44</v>
      </c>
      <c r="B13" s="37" t="n">
        <v>5</v>
      </c>
      <c r="C13" s="37" t="n">
        <v>250</v>
      </c>
      <c r="D13" s="37" t="n">
        <v>800</v>
      </c>
      <c r="E13" s="26"/>
      <c r="F13" s="26" t="n">
        <f aca="false">E13*121/10</f>
        <v>0</v>
      </c>
      <c r="G13" s="26"/>
      <c r="H13" s="26"/>
      <c r="I13" s="26" t="n">
        <f aca="false">H13*121/10</f>
        <v>0</v>
      </c>
      <c r="J13" s="26"/>
      <c r="K13" s="38"/>
      <c r="L13" s="38"/>
      <c r="M13" s="38" t="n">
        <f aca="false">SQRT(F13^2+I13^2)</f>
        <v>0</v>
      </c>
      <c r="N13" s="38" t="n">
        <f aca="false">SQRT(G13^2+J13^2)*121/10</f>
        <v>0</v>
      </c>
      <c r="O13" s="39"/>
      <c r="P13" s="7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37" t="n">
        <v>6</v>
      </c>
      <c r="C14" s="37" t="n">
        <v>300</v>
      </c>
      <c r="D14" s="37" t="n">
        <v>800</v>
      </c>
      <c r="E14" s="26"/>
      <c r="F14" s="26" t="n">
        <f aca="false">E14*121/10</f>
        <v>0</v>
      </c>
      <c r="G14" s="26"/>
      <c r="H14" s="26"/>
      <c r="I14" s="26" t="n">
        <f aca="false">H14*121/10</f>
        <v>0</v>
      </c>
      <c r="J14" s="26"/>
      <c r="K14" s="38"/>
      <c r="L14" s="38"/>
      <c r="M14" s="38" t="n">
        <f aca="false">SQRT(F14^2+I14^2)</f>
        <v>0</v>
      </c>
      <c r="N14" s="38" t="n">
        <f aca="false">SQRT(G14^2+J14^2)*121/10</f>
        <v>0</v>
      </c>
      <c r="O14" s="39"/>
      <c r="P14" s="7" t="n">
        <f aca="false">(50-O14)/50*100</f>
        <v>100</v>
      </c>
    </row>
    <row r="15" customFormat="false" ht="15" hidden="false" customHeight="false" outlineLevel="0" collapsed="false">
      <c r="A15" s="0" t="s">
        <v>48</v>
      </c>
      <c r="B15" s="37" t="n">
        <v>7</v>
      </c>
      <c r="C15" s="37" t="n">
        <v>400</v>
      </c>
      <c r="D15" s="37" t="n">
        <v>900</v>
      </c>
      <c r="E15" s="26"/>
      <c r="F15" s="26" t="n">
        <f aca="false">E15*121/10</f>
        <v>0</v>
      </c>
      <c r="G15" s="26"/>
      <c r="H15" s="26"/>
      <c r="I15" s="26" t="n">
        <f aca="false">H15*121/10</f>
        <v>0</v>
      </c>
      <c r="J15" s="26"/>
      <c r="K15" s="38"/>
      <c r="L15" s="38"/>
      <c r="M15" s="38" t="n">
        <f aca="false">SQRT(F15^2+I15^2)</f>
        <v>0</v>
      </c>
      <c r="N15" s="38" t="n">
        <f aca="false">SQRT(G15^2+J15^2)*121/10</f>
        <v>0</v>
      </c>
      <c r="O15" s="39"/>
      <c r="P15" s="7" t="n">
        <f aca="false">(50-O15)/50*100</f>
        <v>100</v>
      </c>
    </row>
    <row r="16" customFormat="false" ht="15" hidden="false" customHeight="false" outlineLevel="0" collapsed="false">
      <c r="A16" s="0" t="s">
        <v>50</v>
      </c>
      <c r="B16" s="37" t="n">
        <v>8</v>
      </c>
      <c r="C16" s="37" t="n">
        <v>550</v>
      </c>
      <c r="D16" s="37" t="n">
        <v>900</v>
      </c>
      <c r="E16" s="26"/>
      <c r="F16" s="26" t="n">
        <f aca="false">E16*121/10</f>
        <v>0</v>
      </c>
      <c r="G16" s="26"/>
      <c r="H16" s="26"/>
      <c r="I16" s="26" t="n">
        <f aca="false">H16*121/10</f>
        <v>0</v>
      </c>
      <c r="J16" s="26"/>
      <c r="K16" s="38"/>
      <c r="L16" s="38"/>
      <c r="M16" s="38" t="n">
        <f aca="false">SQRT(F16^2+I16^2)</f>
        <v>0</v>
      </c>
      <c r="N16" s="38" t="n">
        <f aca="false">SQRT(G16^2+J16^2)*121/10</f>
        <v>0</v>
      </c>
      <c r="O16" s="39"/>
      <c r="P16" s="7" t="n">
        <f aca="false">(50-O16)/50*100</f>
        <v>100</v>
      </c>
    </row>
    <row r="17" customFormat="false" ht="15" hidden="false" customHeight="false" outlineLevel="0" collapsed="false">
      <c r="A17" s="0" t="s">
        <v>51</v>
      </c>
      <c r="B17" s="37" t="n">
        <v>9</v>
      </c>
      <c r="C17" s="37" t="n">
        <v>250</v>
      </c>
      <c r="D17" s="37" t="n">
        <v>800</v>
      </c>
      <c r="F17" s="26" t="n">
        <f aca="false">E17*121/10</f>
        <v>0</v>
      </c>
      <c r="I17" s="26" t="n">
        <f aca="false">H17*121/10</f>
        <v>0</v>
      </c>
      <c r="K17" s="7"/>
      <c r="L17" s="7"/>
      <c r="M17" s="38" t="n">
        <f aca="false">SQRT(F17^2+I17^2)</f>
        <v>0</v>
      </c>
      <c r="N17" s="38" t="n">
        <f aca="false">SQRT(G17^2+J17^2)*121/10</f>
        <v>0</v>
      </c>
      <c r="O17" s="47"/>
      <c r="P17" s="7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37" t="n">
        <v>10</v>
      </c>
      <c r="C18" s="37" t="n">
        <v>350</v>
      </c>
      <c r="D18" s="37" t="n">
        <v>500</v>
      </c>
      <c r="F18" s="26" t="n">
        <f aca="false">E18*121/10</f>
        <v>0</v>
      </c>
      <c r="I18" s="26" t="n">
        <f aca="false">H18*121/10</f>
        <v>0</v>
      </c>
      <c r="M18" s="38" t="n">
        <f aca="false">SQRT(F18^2+I18^2)</f>
        <v>0</v>
      </c>
      <c r="N18" s="38" t="n">
        <f aca="false">SQRT(G18^2+J18^2)*121/10</f>
        <v>0</v>
      </c>
      <c r="O18" s="47"/>
      <c r="P18" s="7" t="n">
        <f aca="false">(50-O18)/50*100</f>
        <v>100</v>
      </c>
    </row>
    <row r="21" customFormat="false" ht="15" hidden="false" customHeight="false" outlineLevel="0" collapsed="false">
      <c r="A21" s="25" t="s">
        <v>14</v>
      </c>
    </row>
    <row r="23" customFormat="false" ht="1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33" t="s">
        <v>29</v>
      </c>
      <c r="L24" s="34" t="s">
        <v>30</v>
      </c>
      <c r="M24" s="31" t="s">
        <v>31</v>
      </c>
      <c r="N24" s="31" t="s">
        <v>32</v>
      </c>
      <c r="O24" s="35" t="s">
        <v>33</v>
      </c>
      <c r="P24" s="36" t="s">
        <v>34</v>
      </c>
    </row>
    <row r="25" customFormat="false" ht="15" hidden="false" customHeight="false" outlineLevel="0" collapsed="false">
      <c r="A25" s="0" t="s">
        <v>37</v>
      </c>
      <c r="B25" s="37" t="n">
        <v>1</v>
      </c>
      <c r="C25" s="37" t="n">
        <v>350</v>
      </c>
      <c r="D25" s="37" t="n">
        <v>800</v>
      </c>
      <c r="E25" s="26"/>
      <c r="F25" s="26" t="n">
        <f aca="false">E25*56/10</f>
        <v>0</v>
      </c>
      <c r="G25" s="26"/>
      <c r="H25" s="26"/>
      <c r="I25" s="26" t="n">
        <f aca="false">H25*56/10</f>
        <v>0</v>
      </c>
      <c r="J25" s="26"/>
      <c r="K25" s="40"/>
      <c r="L25" s="38"/>
      <c r="M25" s="41" t="n">
        <f aca="false">SQRT(F25^2+I25^2)</f>
        <v>0</v>
      </c>
      <c r="N25" s="42" t="n">
        <f aca="false">SQRT(G25^2+J25^2)*56/10</f>
        <v>0</v>
      </c>
      <c r="O25" s="43"/>
      <c r="P25" s="44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37" t="n">
        <v>2</v>
      </c>
      <c r="C26" s="37" t="n">
        <v>350</v>
      </c>
      <c r="D26" s="37" t="n">
        <v>800</v>
      </c>
      <c r="E26" s="26"/>
      <c r="F26" s="26" t="n">
        <f aca="false">E26*56/10</f>
        <v>0</v>
      </c>
      <c r="G26" s="26"/>
      <c r="H26" s="26"/>
      <c r="I26" s="26" t="n">
        <f aca="false">H26*56/10</f>
        <v>0</v>
      </c>
      <c r="J26" s="26"/>
      <c r="K26" s="40"/>
      <c r="L26" s="38"/>
      <c r="M26" s="40" t="n">
        <f aca="false">SQRT(F26^2+I26^2)</f>
        <v>0</v>
      </c>
      <c r="N26" s="45" t="n">
        <f aca="false">SQRT(G26^2+J26^2)*56/10</f>
        <v>0</v>
      </c>
      <c r="O26" s="43"/>
      <c r="P26" s="46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37" t="n">
        <v>3</v>
      </c>
      <c r="C27" s="37" t="n">
        <v>200</v>
      </c>
      <c r="D27" s="37" t="n">
        <v>800</v>
      </c>
      <c r="E27" s="26"/>
      <c r="F27" s="26" t="n">
        <f aca="false">E27*56/10</f>
        <v>0</v>
      </c>
      <c r="G27" s="26"/>
      <c r="H27" s="26"/>
      <c r="I27" s="26" t="n">
        <f aca="false">H27*56/10</f>
        <v>0</v>
      </c>
      <c r="J27" s="26"/>
      <c r="K27" s="40"/>
      <c r="L27" s="38"/>
      <c r="M27" s="40" t="n">
        <f aca="false">SQRT(F27^2+I27^2)</f>
        <v>0</v>
      </c>
      <c r="N27" s="45" t="n">
        <f aca="false">SQRT(G27^2+J27^2)*56/10</f>
        <v>0</v>
      </c>
      <c r="O27" s="43"/>
      <c r="P27" s="46" t="n">
        <f aca="false">(20-O27)/20*100</f>
        <v>100</v>
      </c>
    </row>
    <row r="28" customFormat="false" ht="15" hidden="false" customHeight="false" outlineLevel="0" collapsed="false">
      <c r="A28" s="0" t="s">
        <v>43</v>
      </c>
      <c r="B28" s="37" t="n">
        <v>4</v>
      </c>
      <c r="C28" s="37" t="n">
        <v>100</v>
      </c>
      <c r="D28" s="37" t="n">
        <v>800</v>
      </c>
      <c r="E28" s="26"/>
      <c r="F28" s="26" t="n">
        <f aca="false">E28*56/10</f>
        <v>0</v>
      </c>
      <c r="G28" s="26"/>
      <c r="H28" s="26"/>
      <c r="I28" s="26" t="n">
        <f aca="false">H28*56/10</f>
        <v>0</v>
      </c>
      <c r="J28" s="26"/>
      <c r="K28" s="40"/>
      <c r="L28" s="38"/>
      <c r="M28" s="40" t="n">
        <f aca="false">SQRT(F28^2+I28^2)</f>
        <v>0</v>
      </c>
      <c r="N28" s="45" t="n">
        <f aca="false">SQRT(G28^2+J28^2)*56/10</f>
        <v>0</v>
      </c>
      <c r="O28" s="43"/>
      <c r="P28" s="46" t="n">
        <f aca="false">(20-O28)/20*100</f>
        <v>100</v>
      </c>
    </row>
    <row r="29" customFormat="false" ht="15" hidden="false" customHeight="false" outlineLevel="0" collapsed="false">
      <c r="A29" s="0" t="s">
        <v>45</v>
      </c>
      <c r="B29" s="37" t="n">
        <v>5</v>
      </c>
      <c r="C29" s="37" t="n">
        <v>300</v>
      </c>
      <c r="D29" s="37" t="n">
        <v>500</v>
      </c>
      <c r="E29" s="26"/>
      <c r="F29" s="26" t="n">
        <f aca="false">E29*56/10</f>
        <v>0</v>
      </c>
      <c r="G29" s="26"/>
      <c r="H29" s="26"/>
      <c r="I29" s="26" t="n">
        <f aca="false">H29*56/10</f>
        <v>0</v>
      </c>
      <c r="J29" s="26"/>
      <c r="K29" s="40"/>
      <c r="L29" s="38"/>
      <c r="M29" s="40" t="n">
        <f aca="false">SQRT(F29^2+I29^2)</f>
        <v>0</v>
      </c>
      <c r="N29" s="45" t="n">
        <f aca="false">SQRT(G29^2+J29^2)*56/10</f>
        <v>0</v>
      </c>
      <c r="O29" s="43"/>
      <c r="P29" s="46" t="n">
        <f aca="false">(20-O29)/20*100</f>
        <v>100</v>
      </c>
    </row>
    <row r="30" customFormat="false" ht="15" hidden="false" customHeight="false" outlineLevel="0" collapsed="false">
      <c r="A30" s="0" t="s">
        <v>47</v>
      </c>
      <c r="B30" s="37" t="n">
        <v>6</v>
      </c>
      <c r="C30" s="37" t="n">
        <v>200</v>
      </c>
      <c r="D30" s="37" t="n">
        <v>800</v>
      </c>
      <c r="E30" s="26"/>
      <c r="F30" s="26" t="n">
        <f aca="false">E30*56/10</f>
        <v>0</v>
      </c>
      <c r="G30" s="26"/>
      <c r="H30" s="26"/>
      <c r="I30" s="26" t="n">
        <f aca="false">H30*56/10</f>
        <v>0</v>
      </c>
      <c r="J30" s="26"/>
      <c r="K30" s="40"/>
      <c r="L30" s="38"/>
      <c r="M30" s="40" t="n">
        <f aca="false">SQRT(F30^2+I30^2)</f>
        <v>0</v>
      </c>
      <c r="N30" s="45" t="n">
        <f aca="false">SQRT(G30^2+J30^2)*56/10</f>
        <v>0</v>
      </c>
      <c r="O30" s="43"/>
      <c r="P30" s="46" t="n">
        <f aca="false">(20-O30)/20*100</f>
        <v>100</v>
      </c>
    </row>
    <row r="31" customFormat="false" ht="15" hidden="false" customHeight="false" outlineLevel="0" collapsed="false">
      <c r="A31" s="0" t="s">
        <v>49</v>
      </c>
      <c r="B31" s="37" t="n">
        <v>7</v>
      </c>
      <c r="C31" s="37" t="n">
        <v>150</v>
      </c>
      <c r="D31" s="37" t="n">
        <v>800</v>
      </c>
      <c r="E31" s="26"/>
      <c r="F31" s="26" t="n">
        <f aca="false">E31*56/10</f>
        <v>0</v>
      </c>
      <c r="G31" s="26"/>
      <c r="H31" s="26"/>
      <c r="I31" s="26" t="n">
        <f aca="false">H31*56/10</f>
        <v>0</v>
      </c>
      <c r="J31" s="26"/>
      <c r="K31" s="40"/>
      <c r="L31" s="38"/>
      <c r="M31" s="40" t="n">
        <f aca="false">SQRT(F31^2+I31^2)</f>
        <v>0</v>
      </c>
      <c r="N31" s="45" t="n">
        <f aca="false">SQRT(G31^2+J31^2)*56/10</f>
        <v>0</v>
      </c>
      <c r="O31" s="43"/>
      <c r="P31" s="46" t="n">
        <f aca="false">(20-O31)/20*100</f>
        <v>100</v>
      </c>
    </row>
    <row r="32" customFormat="false" ht="15" hidden="false" customHeight="false" outlineLevel="0" collapsed="false">
      <c r="B32" s="37"/>
      <c r="C32" s="37"/>
      <c r="D32" s="37"/>
      <c r="E32" s="26"/>
      <c r="F32" s="26"/>
      <c r="G32" s="26"/>
      <c r="H32" s="26"/>
      <c r="I32" s="26"/>
      <c r="J32" s="26"/>
      <c r="K32" s="40"/>
      <c r="L32" s="38"/>
      <c r="M32" s="40"/>
      <c r="N32" s="45"/>
      <c r="O32" s="43"/>
      <c r="P32" s="46"/>
    </row>
    <row r="33" customFormat="false" ht="15" hidden="false" customHeight="false" outlineLevel="0" collapsed="false">
      <c r="B33" s="37"/>
      <c r="C33" s="37"/>
      <c r="D33" s="37"/>
      <c r="E33" s="26"/>
      <c r="F33" s="26"/>
      <c r="G33" s="26"/>
      <c r="H33" s="26"/>
      <c r="I33" s="26"/>
      <c r="J33" s="26"/>
      <c r="K33" s="40"/>
      <c r="L33" s="38"/>
      <c r="M33" s="40"/>
      <c r="N33" s="45"/>
      <c r="O33" s="43"/>
      <c r="P33" s="46"/>
    </row>
    <row r="34" customFormat="false" ht="15" hidden="false" customHeight="false" outlineLevel="0" collapsed="false">
      <c r="B34" s="37"/>
      <c r="C34" s="37"/>
      <c r="D34" s="37"/>
      <c r="E34" s="26"/>
      <c r="F34" s="26"/>
      <c r="G34" s="26"/>
      <c r="H34" s="26"/>
      <c r="I34" s="26"/>
      <c r="J34" s="26"/>
      <c r="K34" s="48"/>
      <c r="L34" s="49"/>
      <c r="M34" s="48"/>
      <c r="N34" s="50"/>
      <c r="O34" s="51"/>
      <c r="P34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0" activeCellId="0" sqref="M140"/>
    </sheetView>
  </sheetViews>
  <sheetFormatPr defaultRowHeight="15.75"/>
  <cols>
    <col collapsed="false" hidden="false" max="1" min="1" style="0" width="13.5348837209302"/>
    <col collapsed="false" hidden="false" max="2" min="2" style="0" width="7.01395348837209"/>
    <col collapsed="false" hidden="false" max="4" min="3" style="0" width="12.1813953488372"/>
    <col collapsed="false" hidden="false" max="5" min="5" style="0" width="7.75348837209302"/>
    <col collapsed="false" hidden="false" max="7" min="6" style="0" width="12.1813953488372"/>
    <col collapsed="false" hidden="false" max="8" min="8" style="0" width="7.75348837209302"/>
    <col collapsed="false" hidden="false" max="10" min="9" style="0" width="12.1813953488372"/>
    <col collapsed="false" hidden="false" max="11" min="11" style="0" width="7.62790697674419"/>
    <col collapsed="false" hidden="false" max="13" min="12" style="0" width="12.1813953488372"/>
    <col collapsed="false" hidden="false" max="14" min="14" style="0" width="7.62790697674419"/>
    <col collapsed="false" hidden="false" max="1025" min="15" style="0" width="10.8279069767442"/>
  </cols>
  <sheetData>
    <row r="2" customFormat="false" ht="16.5" hidden="false" customHeight="false" outlineLevel="0" collapsed="false">
      <c r="A2" s="61" t="s">
        <v>107</v>
      </c>
      <c r="C2" s="0" t="s">
        <v>108</v>
      </c>
      <c r="D2" s="0" t="s">
        <v>19</v>
      </c>
    </row>
    <row r="3" customFormat="false" ht="16.5" hidden="false" customHeight="false" outlineLevel="0" collapsed="false">
      <c r="A3" s="19"/>
      <c r="B3" s="7"/>
      <c r="C3" s="62" t="s">
        <v>109</v>
      </c>
      <c r="D3" s="62"/>
      <c r="E3" s="62"/>
      <c r="F3" s="63" t="s">
        <v>110</v>
      </c>
      <c r="G3" s="63"/>
      <c r="H3" s="63"/>
      <c r="I3" s="62" t="s">
        <v>111</v>
      </c>
      <c r="J3" s="62"/>
      <c r="K3" s="62"/>
      <c r="L3" s="62" t="s">
        <v>112</v>
      </c>
      <c r="M3" s="62"/>
      <c r="N3" s="62"/>
      <c r="P3" s="64"/>
      <c r="Q3" s="64"/>
      <c r="R3" s="64"/>
      <c r="S3" s="64"/>
      <c r="T3" s="64"/>
      <c r="U3" s="64"/>
      <c r="V3" s="64"/>
      <c r="W3" s="64"/>
    </row>
    <row r="4" customFormat="false" ht="16.5" hidden="false" customHeight="false" outlineLevel="0" collapsed="false">
      <c r="A4" s="65" t="s">
        <v>20</v>
      </c>
      <c r="B4" s="65" t="s">
        <v>57</v>
      </c>
      <c r="C4" s="66" t="s">
        <v>31</v>
      </c>
      <c r="D4" s="67" t="s">
        <v>29</v>
      </c>
      <c r="E4" s="32" t="s">
        <v>113</v>
      </c>
      <c r="F4" s="68" t="s">
        <v>31</v>
      </c>
      <c r="G4" s="67" t="s">
        <v>29</v>
      </c>
      <c r="H4" s="32" t="s">
        <v>113</v>
      </c>
      <c r="I4" s="68" t="s">
        <v>31</v>
      </c>
      <c r="J4" s="67" t="s">
        <v>29</v>
      </c>
      <c r="K4" s="32" t="s">
        <v>113</v>
      </c>
      <c r="L4" s="68" t="s">
        <v>31</v>
      </c>
      <c r="M4" s="67" t="s">
        <v>29</v>
      </c>
      <c r="N4" s="32" t="s">
        <v>113</v>
      </c>
      <c r="P4" s="69"/>
      <c r="Q4" s="69"/>
      <c r="R4" s="69"/>
      <c r="S4" s="69"/>
      <c r="T4" s="70"/>
      <c r="U4" s="70"/>
      <c r="V4" s="70"/>
      <c r="W4" s="70"/>
    </row>
    <row r="5" customFormat="false" ht="15.75" hidden="false" customHeight="false" outlineLevel="0" collapsed="false">
      <c r="A5" s="71" t="s">
        <v>36</v>
      </c>
      <c r="B5" s="71" t="n">
        <v>250</v>
      </c>
      <c r="C5" s="71" t="s">
        <v>114</v>
      </c>
      <c r="D5" s="71" t="s">
        <v>115</v>
      </c>
      <c r="E5" s="71" t="n">
        <v>98</v>
      </c>
      <c r="F5" s="71" t="s">
        <v>116</v>
      </c>
      <c r="G5" s="71" t="s">
        <v>117</v>
      </c>
      <c r="H5" s="71" t="n">
        <v>90</v>
      </c>
      <c r="I5" s="71" t="s">
        <v>118</v>
      </c>
      <c r="J5" s="71" t="s">
        <v>119</v>
      </c>
      <c r="K5" s="72" t="n">
        <v>90</v>
      </c>
      <c r="L5" s="71" t="s">
        <v>120</v>
      </c>
      <c r="M5" s="71" t="s">
        <v>115</v>
      </c>
      <c r="N5" s="71" t="n">
        <v>90</v>
      </c>
      <c r="P5" s="7"/>
      <c r="Q5" s="7"/>
      <c r="R5" s="7"/>
      <c r="S5" s="7"/>
      <c r="T5" s="7"/>
      <c r="U5" s="7"/>
      <c r="V5" s="7"/>
      <c r="W5" s="7"/>
    </row>
    <row r="6" customFormat="false" ht="15.75" hidden="false" customHeight="false" outlineLevel="0" collapsed="false">
      <c r="A6" s="73" t="s">
        <v>38</v>
      </c>
      <c r="B6" s="73" t="n">
        <v>350</v>
      </c>
      <c r="C6" s="73" t="s">
        <v>121</v>
      </c>
      <c r="D6" s="73" t="s">
        <v>122</v>
      </c>
      <c r="E6" s="73" t="n">
        <v>98</v>
      </c>
      <c r="F6" s="73" t="s">
        <v>123</v>
      </c>
      <c r="G6" s="73" t="s">
        <v>124</v>
      </c>
      <c r="H6" s="73" t="n">
        <v>100</v>
      </c>
      <c r="I6" s="73" t="s">
        <v>125</v>
      </c>
      <c r="J6" s="73" t="s">
        <v>126</v>
      </c>
      <c r="K6" s="74" t="n">
        <v>95</v>
      </c>
      <c r="L6" s="73" t="s">
        <v>127</v>
      </c>
      <c r="M6" s="73" t="s">
        <v>128</v>
      </c>
      <c r="N6" s="73" t="n">
        <v>100</v>
      </c>
      <c r="P6" s="7"/>
      <c r="Q6" s="7"/>
      <c r="R6" s="7"/>
      <c r="S6" s="7"/>
      <c r="T6" s="7"/>
      <c r="U6" s="7"/>
      <c r="V6" s="7"/>
      <c r="W6" s="7"/>
    </row>
    <row r="7" customFormat="false" ht="15.75" hidden="false" customHeight="false" outlineLevel="0" collapsed="false">
      <c r="A7" s="73" t="s">
        <v>40</v>
      </c>
      <c r="B7" s="73" t="n">
        <v>250</v>
      </c>
      <c r="C7" s="73" t="s">
        <v>129</v>
      </c>
      <c r="D7" s="73" t="s">
        <v>130</v>
      </c>
      <c r="E7" s="73" t="n">
        <v>100</v>
      </c>
      <c r="F7" s="73" t="s">
        <v>131</v>
      </c>
      <c r="G7" s="73" t="s">
        <v>132</v>
      </c>
      <c r="H7" s="73" t="n">
        <v>100</v>
      </c>
      <c r="I7" s="73" t="s">
        <v>133</v>
      </c>
      <c r="J7" s="73" t="s">
        <v>134</v>
      </c>
      <c r="K7" s="74" t="n">
        <v>100</v>
      </c>
      <c r="L7" s="73" t="s">
        <v>135</v>
      </c>
      <c r="M7" s="73" t="s">
        <v>136</v>
      </c>
      <c r="N7" s="73" t="n">
        <v>100</v>
      </c>
      <c r="P7" s="7"/>
      <c r="Q7" s="7"/>
      <c r="R7" s="7"/>
      <c r="S7" s="7"/>
      <c r="T7" s="7"/>
      <c r="U7" s="7"/>
      <c r="V7" s="7"/>
      <c r="W7" s="7"/>
    </row>
    <row r="8" customFormat="false" ht="15.75" hidden="false" customHeight="false" outlineLevel="0" collapsed="false">
      <c r="A8" s="73" t="s">
        <v>44</v>
      </c>
      <c r="B8" s="73" t="n">
        <v>250</v>
      </c>
      <c r="C8" s="73" t="s">
        <v>137</v>
      </c>
      <c r="D8" s="73" t="s">
        <v>138</v>
      </c>
      <c r="E8" s="73" t="n">
        <v>100</v>
      </c>
      <c r="F8" s="73" t="s">
        <v>139</v>
      </c>
      <c r="G8" s="73" t="s">
        <v>140</v>
      </c>
      <c r="H8" s="73" t="n">
        <v>100</v>
      </c>
      <c r="I8" s="73" t="s">
        <v>141</v>
      </c>
      <c r="J8" s="75" t="s">
        <v>130</v>
      </c>
      <c r="K8" s="74" t="n">
        <v>100</v>
      </c>
      <c r="L8" s="73" t="s">
        <v>142</v>
      </c>
      <c r="M8" s="73" t="s">
        <v>143</v>
      </c>
      <c r="N8" s="73" t="n">
        <v>100</v>
      </c>
      <c r="P8" s="7"/>
      <c r="Q8" s="7"/>
      <c r="R8" s="7"/>
      <c r="S8" s="7"/>
      <c r="T8" s="7"/>
      <c r="U8" s="7"/>
      <c r="V8" s="7"/>
      <c r="W8" s="7"/>
    </row>
    <row r="9" customFormat="false" ht="15.75" hidden="false" customHeight="false" outlineLevel="0" collapsed="false">
      <c r="A9" s="73" t="s">
        <v>46</v>
      </c>
      <c r="B9" s="73" t="n">
        <v>300</v>
      </c>
      <c r="C9" s="73" t="s">
        <v>144</v>
      </c>
      <c r="D9" s="73" t="s">
        <v>145</v>
      </c>
      <c r="E9" s="73" t="n">
        <v>98</v>
      </c>
      <c r="F9" s="73" t="s">
        <v>146</v>
      </c>
      <c r="G9" s="73" t="s">
        <v>147</v>
      </c>
      <c r="H9" s="73" t="n">
        <v>100</v>
      </c>
      <c r="I9" s="73" t="s">
        <v>148</v>
      </c>
      <c r="J9" s="75" t="s">
        <v>149</v>
      </c>
      <c r="K9" s="74" t="n">
        <v>100</v>
      </c>
      <c r="L9" s="73" t="s">
        <v>150</v>
      </c>
      <c r="M9" s="73" t="s">
        <v>151</v>
      </c>
      <c r="N9" s="73" t="n">
        <v>90</v>
      </c>
      <c r="P9" s="7"/>
      <c r="Q9" s="7"/>
      <c r="R9" s="7"/>
      <c r="S9" s="7"/>
      <c r="T9" s="7"/>
      <c r="U9" s="7"/>
      <c r="V9" s="7"/>
      <c r="W9" s="7"/>
    </row>
    <row r="10" customFormat="false" ht="15.75" hidden="false" customHeight="false" outlineLevel="0" collapsed="false">
      <c r="A10" s="73" t="s">
        <v>48</v>
      </c>
      <c r="B10" s="73" t="n">
        <v>400</v>
      </c>
      <c r="C10" s="73" t="s">
        <v>152</v>
      </c>
      <c r="D10" s="73" t="s">
        <v>153</v>
      </c>
      <c r="E10" s="73" t="n">
        <v>96</v>
      </c>
      <c r="F10" s="73" t="s">
        <v>154</v>
      </c>
      <c r="G10" s="73" t="s">
        <v>155</v>
      </c>
      <c r="H10" s="73" t="n">
        <v>100</v>
      </c>
      <c r="I10" s="73" t="s">
        <v>156</v>
      </c>
      <c r="J10" s="73" t="s">
        <v>157</v>
      </c>
      <c r="K10" s="74" t="n">
        <v>100</v>
      </c>
      <c r="L10" s="73" t="s">
        <v>158</v>
      </c>
      <c r="M10" s="73" t="s">
        <v>159</v>
      </c>
      <c r="N10" s="73" t="n">
        <v>100</v>
      </c>
      <c r="P10" s="7"/>
      <c r="Q10" s="7"/>
      <c r="R10" s="7"/>
      <c r="S10" s="7"/>
      <c r="T10" s="7"/>
      <c r="U10" s="7"/>
      <c r="V10" s="7"/>
      <c r="W10" s="7"/>
    </row>
    <row r="11" customFormat="false" ht="15.75" hidden="false" customHeight="false" outlineLevel="0" collapsed="false">
      <c r="A11" s="73" t="s">
        <v>50</v>
      </c>
      <c r="B11" s="73" t="n">
        <v>550</v>
      </c>
      <c r="C11" s="73" t="s">
        <v>160</v>
      </c>
      <c r="D11" s="73" t="s">
        <v>161</v>
      </c>
      <c r="E11" s="73" t="n">
        <v>100</v>
      </c>
      <c r="F11" s="73" t="s">
        <v>162</v>
      </c>
      <c r="G11" s="73" t="s">
        <v>163</v>
      </c>
      <c r="H11" s="73" t="n">
        <v>100</v>
      </c>
      <c r="I11" s="73" t="s">
        <v>164</v>
      </c>
      <c r="J11" s="73" t="s">
        <v>165</v>
      </c>
      <c r="K11" s="74" t="n">
        <v>100</v>
      </c>
      <c r="L11" s="73" t="s">
        <v>166</v>
      </c>
      <c r="M11" s="73" t="s">
        <v>167</v>
      </c>
      <c r="N11" s="73" t="n">
        <v>100</v>
      </c>
      <c r="P11" s="7"/>
      <c r="Q11" s="7"/>
      <c r="R11" s="7"/>
      <c r="S11" s="7"/>
      <c r="T11" s="7"/>
      <c r="U11" s="7"/>
      <c r="V11" s="7"/>
      <c r="W11" s="7"/>
    </row>
    <row r="12" customFormat="false" ht="15.75" hidden="false" customHeight="false" outlineLevel="0" collapsed="false">
      <c r="A12" s="73" t="s">
        <v>51</v>
      </c>
      <c r="B12" s="73" t="n">
        <v>250</v>
      </c>
      <c r="C12" s="73" t="s">
        <v>168</v>
      </c>
      <c r="D12" s="73" t="s">
        <v>169</v>
      </c>
      <c r="E12" s="73" t="n">
        <v>100</v>
      </c>
      <c r="F12" s="73" t="s">
        <v>170</v>
      </c>
      <c r="G12" s="73" t="s">
        <v>171</v>
      </c>
      <c r="H12" s="73" t="n">
        <v>100</v>
      </c>
      <c r="I12" s="73" t="s">
        <v>172</v>
      </c>
      <c r="J12" s="73" t="s">
        <v>173</v>
      </c>
      <c r="K12" s="73" t="n">
        <v>100</v>
      </c>
      <c r="L12" s="73" t="s">
        <v>174</v>
      </c>
      <c r="M12" s="73" t="s">
        <v>175</v>
      </c>
      <c r="N12" s="73" t="n">
        <v>100</v>
      </c>
    </row>
    <row r="13" customFormat="false" ht="15.75" hidden="false" customHeight="false" outlineLevel="0" collapsed="false">
      <c r="A13" s="73" t="s">
        <v>52</v>
      </c>
      <c r="B13" s="73" t="n">
        <v>350</v>
      </c>
      <c r="C13" s="73" t="s">
        <v>176</v>
      </c>
      <c r="D13" s="73" t="s">
        <v>177</v>
      </c>
      <c r="E13" s="73" t="n">
        <v>58</v>
      </c>
      <c r="F13" s="73" t="s">
        <v>178</v>
      </c>
      <c r="G13" s="73" t="s">
        <v>179</v>
      </c>
      <c r="H13" s="73" t="n">
        <v>70</v>
      </c>
      <c r="I13" s="73" t="s">
        <v>180</v>
      </c>
      <c r="J13" s="73" t="s">
        <v>181</v>
      </c>
      <c r="K13" s="73" t="n">
        <v>52</v>
      </c>
      <c r="L13" s="73" t="s">
        <v>182</v>
      </c>
      <c r="M13" s="58" t="s">
        <v>183</v>
      </c>
      <c r="N13" s="73" t="n">
        <v>44</v>
      </c>
    </row>
    <row r="14" customFormat="false" ht="15.75" hidden="false" customHeight="false" outlineLevel="0" collapsed="false">
      <c r="A14" s="73" t="s">
        <v>42</v>
      </c>
      <c r="B14" s="73" t="n">
        <v>350</v>
      </c>
      <c r="C14" s="73" t="s">
        <v>184</v>
      </c>
      <c r="D14" s="73" t="s">
        <v>185</v>
      </c>
      <c r="E14" s="73" t="n">
        <v>100</v>
      </c>
      <c r="F14" s="73" t="s">
        <v>186</v>
      </c>
      <c r="G14" s="73" t="s">
        <v>187</v>
      </c>
      <c r="H14" s="73" t="n">
        <v>100</v>
      </c>
      <c r="I14" s="73" t="s">
        <v>188</v>
      </c>
      <c r="J14" s="73" t="s">
        <v>189</v>
      </c>
      <c r="K14" s="73" t="n">
        <v>100</v>
      </c>
      <c r="L14" s="73" t="s">
        <v>190</v>
      </c>
      <c r="M14" s="73" t="s">
        <v>191</v>
      </c>
      <c r="N14" s="73" t="n">
        <v>100</v>
      </c>
    </row>
    <row r="15" customFormat="false" ht="15.75" hidden="false" customHeight="false" outlineLevel="0" collapsed="false">
      <c r="A15" s="7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customFormat="false" ht="15.75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customFormat="false" ht="15.75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customFormat="false" ht="16.5" hidden="false" customHeight="false" outlineLevel="0" collapsed="false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20" customFormat="false" ht="16.5" hidden="false" customHeight="false" outlineLevel="0" collapsed="false">
      <c r="A20" s="61" t="s">
        <v>192</v>
      </c>
      <c r="C20" s="0" t="s">
        <v>193</v>
      </c>
      <c r="E20" s="0" t="s">
        <v>108</v>
      </c>
      <c r="F20" s="0" t="s">
        <v>19</v>
      </c>
    </row>
    <row r="21" customFormat="false" ht="16.5" hidden="false" customHeight="false" outlineLevel="0" collapsed="false">
      <c r="C21" s="71" t="s">
        <v>109</v>
      </c>
      <c r="D21" s="71"/>
      <c r="E21" s="71"/>
      <c r="F21" s="77" t="s">
        <v>110</v>
      </c>
      <c r="G21" s="77"/>
      <c r="H21" s="77"/>
      <c r="I21" s="71" t="s">
        <v>111</v>
      </c>
      <c r="J21" s="71"/>
      <c r="K21" s="71"/>
      <c r="L21" s="71" t="s">
        <v>112</v>
      </c>
      <c r="M21" s="71"/>
      <c r="N21" s="71"/>
    </row>
    <row r="22" customFormat="false" ht="16.5" hidden="false" customHeight="false" outlineLevel="0" collapsed="false">
      <c r="A22" s="11" t="s">
        <v>56</v>
      </c>
      <c r="B22" s="78" t="s">
        <v>57</v>
      </c>
      <c r="C22" s="79" t="s">
        <v>31</v>
      </c>
      <c r="D22" s="80" t="s">
        <v>29</v>
      </c>
      <c r="E22" s="81" t="s">
        <v>113</v>
      </c>
      <c r="F22" s="79" t="s">
        <v>31</v>
      </c>
      <c r="G22" s="80" t="s">
        <v>29</v>
      </c>
      <c r="H22" s="81" t="s">
        <v>113</v>
      </c>
      <c r="I22" s="79" t="s">
        <v>31</v>
      </c>
      <c r="J22" s="80" t="s">
        <v>29</v>
      </c>
      <c r="K22" s="81" t="s">
        <v>113</v>
      </c>
      <c r="L22" s="79" t="s">
        <v>31</v>
      </c>
      <c r="M22" s="80" t="s">
        <v>29</v>
      </c>
      <c r="N22" s="82" t="s">
        <v>113</v>
      </c>
    </row>
    <row r="23" customFormat="false" ht="15.75" hidden="false" customHeight="false" outlineLevel="0" collapsed="false">
      <c r="A23" s="83" t="n">
        <v>0</v>
      </c>
      <c r="B23" s="71" t="n">
        <v>250</v>
      </c>
      <c r="C23" s="84" t="s">
        <v>194</v>
      </c>
      <c r="D23" s="85" t="s">
        <v>130</v>
      </c>
      <c r="E23" s="71" t="n">
        <v>100</v>
      </c>
      <c r="F23" s="86" t="s">
        <v>195</v>
      </c>
      <c r="G23" s="85" t="s">
        <v>130</v>
      </c>
      <c r="H23" s="71" t="n">
        <v>100</v>
      </c>
      <c r="I23" s="86" t="s">
        <v>196</v>
      </c>
      <c r="J23" s="85" t="s">
        <v>130</v>
      </c>
      <c r="K23" s="71" t="n">
        <v>100</v>
      </c>
      <c r="L23" s="86" t="s">
        <v>197</v>
      </c>
      <c r="M23" s="85" t="s">
        <v>130</v>
      </c>
      <c r="N23" s="71" t="n">
        <v>100</v>
      </c>
    </row>
    <row r="24" customFormat="false" ht="15.75" hidden="false" customHeight="false" outlineLevel="0" collapsed="false">
      <c r="A24" s="87" t="n">
        <v>0.01</v>
      </c>
      <c r="B24" s="73" t="n">
        <v>250</v>
      </c>
      <c r="C24" s="88" t="s">
        <v>198</v>
      </c>
      <c r="D24" s="89" t="s">
        <v>130</v>
      </c>
      <c r="E24" s="73" t="n">
        <v>100</v>
      </c>
      <c r="F24" s="90" t="s">
        <v>199</v>
      </c>
      <c r="G24" s="89" t="s">
        <v>200</v>
      </c>
      <c r="H24" s="73" t="n">
        <v>100</v>
      </c>
      <c r="I24" s="90" t="s">
        <v>201</v>
      </c>
      <c r="J24" s="89" t="s">
        <v>202</v>
      </c>
      <c r="K24" s="73" t="n">
        <v>100</v>
      </c>
      <c r="L24" s="90" t="s">
        <v>203</v>
      </c>
      <c r="M24" s="89" t="s">
        <v>138</v>
      </c>
      <c r="N24" s="73" t="n">
        <v>100</v>
      </c>
    </row>
    <row r="25" customFormat="false" ht="15.75" hidden="false" customHeight="false" outlineLevel="0" collapsed="false">
      <c r="A25" s="87" t="n">
        <v>0.02</v>
      </c>
      <c r="B25" s="73" t="n">
        <v>250</v>
      </c>
      <c r="C25" s="88" t="s">
        <v>204</v>
      </c>
      <c r="D25" s="89" t="s">
        <v>205</v>
      </c>
      <c r="E25" s="73" t="n">
        <v>100</v>
      </c>
      <c r="F25" s="90" t="s">
        <v>206</v>
      </c>
      <c r="G25" s="89" t="s">
        <v>207</v>
      </c>
      <c r="H25" s="73" t="n">
        <v>100</v>
      </c>
      <c r="I25" s="90" t="s">
        <v>208</v>
      </c>
      <c r="J25" s="89" t="s">
        <v>117</v>
      </c>
      <c r="K25" s="73" t="n">
        <v>100</v>
      </c>
      <c r="L25" s="90" t="s">
        <v>209</v>
      </c>
      <c r="M25" s="89" t="s">
        <v>210</v>
      </c>
      <c r="N25" s="73" t="n">
        <v>100</v>
      </c>
    </row>
    <row r="26" customFormat="false" ht="15.75" hidden="false" customHeight="false" outlineLevel="0" collapsed="false">
      <c r="A26" s="87" t="n">
        <v>0.03</v>
      </c>
      <c r="B26" s="73" t="n">
        <v>250</v>
      </c>
      <c r="C26" s="88" t="s">
        <v>211</v>
      </c>
      <c r="D26" s="89" t="s">
        <v>212</v>
      </c>
      <c r="E26" s="73" t="n">
        <v>100</v>
      </c>
      <c r="F26" s="90" t="s">
        <v>213</v>
      </c>
      <c r="G26" s="89" t="s">
        <v>214</v>
      </c>
      <c r="H26" s="73" t="n">
        <v>100</v>
      </c>
      <c r="I26" s="90" t="s">
        <v>215</v>
      </c>
      <c r="J26" s="89" t="s">
        <v>216</v>
      </c>
      <c r="K26" s="73" t="n">
        <v>100</v>
      </c>
      <c r="L26" s="90" t="s">
        <v>217</v>
      </c>
      <c r="M26" s="89" t="s">
        <v>218</v>
      </c>
      <c r="N26" s="73" t="n">
        <v>100</v>
      </c>
    </row>
    <row r="27" customFormat="false" ht="15.75" hidden="false" customHeight="false" outlineLevel="0" collapsed="false">
      <c r="A27" s="87" t="n">
        <v>0.04</v>
      </c>
      <c r="B27" s="73" t="n">
        <v>250</v>
      </c>
      <c r="C27" s="88" t="s">
        <v>219</v>
      </c>
      <c r="D27" s="89" t="s">
        <v>220</v>
      </c>
      <c r="E27" s="73" t="n">
        <v>100</v>
      </c>
      <c r="F27" s="90" t="s">
        <v>221</v>
      </c>
      <c r="G27" s="89" t="s">
        <v>222</v>
      </c>
      <c r="H27" s="73" t="n">
        <v>100</v>
      </c>
      <c r="I27" s="90" t="s">
        <v>223</v>
      </c>
      <c r="J27" s="89" t="s">
        <v>224</v>
      </c>
      <c r="K27" s="73" t="n">
        <v>100</v>
      </c>
      <c r="L27" s="90" t="s">
        <v>225</v>
      </c>
      <c r="M27" s="89" t="s">
        <v>226</v>
      </c>
      <c r="N27" s="73" t="n">
        <v>100</v>
      </c>
    </row>
    <row r="28" customFormat="false" ht="15.75" hidden="false" customHeight="false" outlineLevel="0" collapsed="false">
      <c r="A28" s="87" t="n">
        <v>0.05</v>
      </c>
      <c r="B28" s="73" t="n">
        <v>250</v>
      </c>
      <c r="C28" s="88" t="s">
        <v>227</v>
      </c>
      <c r="D28" s="89" t="s">
        <v>228</v>
      </c>
      <c r="E28" s="73" t="n">
        <v>100</v>
      </c>
      <c r="F28" s="90" t="s">
        <v>229</v>
      </c>
      <c r="G28" s="89" t="s">
        <v>230</v>
      </c>
      <c r="H28" s="73" t="n">
        <v>100</v>
      </c>
      <c r="I28" s="90" t="s">
        <v>231</v>
      </c>
      <c r="J28" s="89" t="s">
        <v>232</v>
      </c>
      <c r="K28" s="73" t="n">
        <v>95</v>
      </c>
      <c r="L28" s="90" t="s">
        <v>233</v>
      </c>
      <c r="M28" s="89" t="s">
        <v>234</v>
      </c>
      <c r="N28" s="73" t="n">
        <v>100</v>
      </c>
    </row>
    <row r="29" customFormat="false" ht="15.75" hidden="false" customHeight="false" outlineLevel="0" collapsed="false">
      <c r="A29" s="87" t="n">
        <v>0.06</v>
      </c>
      <c r="B29" s="73" t="n">
        <v>250</v>
      </c>
      <c r="C29" s="88" t="s">
        <v>235</v>
      </c>
      <c r="D29" s="89" t="s">
        <v>236</v>
      </c>
      <c r="E29" s="73" t="n">
        <v>100</v>
      </c>
      <c r="F29" s="90" t="s">
        <v>237</v>
      </c>
      <c r="G29" s="89" t="s">
        <v>238</v>
      </c>
      <c r="H29" s="73" t="n">
        <v>100</v>
      </c>
      <c r="I29" s="90" t="s">
        <v>239</v>
      </c>
      <c r="J29" s="89" t="s">
        <v>240</v>
      </c>
      <c r="K29" s="73" t="n">
        <v>100</v>
      </c>
      <c r="L29" s="90" t="s">
        <v>241</v>
      </c>
      <c r="M29" s="89" t="s">
        <v>242</v>
      </c>
      <c r="N29" s="73" t="n">
        <v>100</v>
      </c>
    </row>
    <row r="30" customFormat="false" ht="15.75" hidden="false" customHeight="false" outlineLevel="0" collapsed="false">
      <c r="A30" s="87" t="n">
        <v>0.07</v>
      </c>
      <c r="B30" s="73" t="n">
        <v>250</v>
      </c>
      <c r="C30" s="88" t="s">
        <v>243</v>
      </c>
      <c r="D30" s="89" t="s">
        <v>244</v>
      </c>
      <c r="E30" s="73" t="n">
        <v>100</v>
      </c>
      <c r="F30" s="90" t="s">
        <v>245</v>
      </c>
      <c r="G30" s="89" t="s">
        <v>246</v>
      </c>
      <c r="H30" s="73" t="n">
        <v>100</v>
      </c>
      <c r="I30" s="90" t="s">
        <v>247</v>
      </c>
      <c r="J30" s="89" t="s">
        <v>248</v>
      </c>
      <c r="K30" s="73" t="n">
        <v>100</v>
      </c>
      <c r="L30" s="90" t="s">
        <v>249</v>
      </c>
      <c r="M30" s="89" t="s">
        <v>250</v>
      </c>
      <c r="N30" s="73" t="n">
        <v>95</v>
      </c>
    </row>
    <row r="31" customFormat="false" ht="15.75" hidden="false" customHeight="false" outlineLevel="0" collapsed="false">
      <c r="A31" s="87" t="n">
        <v>0.08</v>
      </c>
      <c r="B31" s="73" t="n">
        <v>250</v>
      </c>
      <c r="C31" s="88" t="s">
        <v>251</v>
      </c>
      <c r="D31" s="89" t="s">
        <v>252</v>
      </c>
      <c r="E31" s="73" t="n">
        <v>95</v>
      </c>
      <c r="F31" s="90" t="s">
        <v>253</v>
      </c>
      <c r="G31" s="89" t="s">
        <v>254</v>
      </c>
      <c r="H31" s="73" t="n">
        <v>100</v>
      </c>
      <c r="I31" s="90" t="s">
        <v>255</v>
      </c>
      <c r="J31" s="89" t="s">
        <v>256</v>
      </c>
      <c r="K31" s="73" t="n">
        <v>100</v>
      </c>
      <c r="L31" s="90" t="s">
        <v>257</v>
      </c>
      <c r="M31" s="89" t="s">
        <v>258</v>
      </c>
      <c r="N31" s="73" t="n">
        <v>100</v>
      </c>
    </row>
    <row r="32" customFormat="false" ht="15.75" hidden="false" customHeight="false" outlineLevel="0" collapsed="false">
      <c r="A32" s="87" t="n">
        <v>0.09</v>
      </c>
      <c r="B32" s="73" t="n">
        <v>250</v>
      </c>
      <c r="C32" s="88" t="s">
        <v>259</v>
      </c>
      <c r="D32" s="89" t="s">
        <v>260</v>
      </c>
      <c r="E32" s="73" t="n">
        <v>100</v>
      </c>
      <c r="F32" s="90" t="s">
        <v>261</v>
      </c>
      <c r="G32" s="89" t="s">
        <v>262</v>
      </c>
      <c r="H32" s="73" t="n">
        <v>100</v>
      </c>
      <c r="I32" s="90" t="s">
        <v>263</v>
      </c>
      <c r="J32" s="89" t="s">
        <v>264</v>
      </c>
      <c r="K32" s="73" t="n">
        <v>100</v>
      </c>
      <c r="L32" s="90" t="s">
        <v>265</v>
      </c>
      <c r="M32" s="89" t="s">
        <v>266</v>
      </c>
      <c r="N32" s="73" t="n">
        <v>100</v>
      </c>
    </row>
    <row r="33" customFormat="false" ht="16.5" hidden="false" customHeight="false" outlineLevel="0" collapsed="false">
      <c r="A33" s="91" t="n">
        <v>0.1</v>
      </c>
      <c r="B33" s="92" t="n">
        <v>250</v>
      </c>
      <c r="C33" s="93" t="s">
        <v>267</v>
      </c>
      <c r="D33" s="94" t="s">
        <v>268</v>
      </c>
      <c r="E33" s="92" t="n">
        <v>95</v>
      </c>
      <c r="F33" s="95" t="s">
        <v>269</v>
      </c>
      <c r="G33" s="94" t="s">
        <v>270</v>
      </c>
      <c r="H33" s="92" t="n">
        <v>100</v>
      </c>
      <c r="I33" s="95" t="s">
        <v>271</v>
      </c>
      <c r="J33" s="94" t="s">
        <v>130</v>
      </c>
      <c r="K33" s="92" t="n">
        <v>95</v>
      </c>
      <c r="L33" s="95" t="s">
        <v>272</v>
      </c>
      <c r="M33" s="94" t="s">
        <v>273</v>
      </c>
      <c r="N33" s="92" t="n">
        <v>100</v>
      </c>
    </row>
    <row r="34" customFormat="false" ht="15.7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customFormat="false" ht="15.7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customFormat="false" ht="15.7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customFormat="false" ht="16.5" hidden="false" customHeight="false" outlineLevel="0" collapsed="false">
      <c r="A37" s="96" t="s">
        <v>274</v>
      </c>
      <c r="B37" s="7"/>
      <c r="C37" s="7" t="s">
        <v>275</v>
      </c>
      <c r="D37" s="7"/>
      <c r="E37" s="7" t="s">
        <v>276</v>
      </c>
      <c r="F37" s="59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6.5" hidden="false" customHeight="false" outlineLevel="0" collapsed="false">
      <c r="A38" s="14"/>
      <c r="B38" s="7"/>
      <c r="C38" s="71" t="s">
        <v>109</v>
      </c>
      <c r="D38" s="71"/>
      <c r="E38" s="71"/>
      <c r="F38" s="77" t="s">
        <v>110</v>
      </c>
      <c r="G38" s="77"/>
      <c r="H38" s="77"/>
      <c r="I38" s="71" t="s">
        <v>111</v>
      </c>
      <c r="J38" s="71"/>
      <c r="K38" s="71"/>
      <c r="L38" s="62" t="s">
        <v>112</v>
      </c>
      <c r="M38" s="62"/>
      <c r="N38" s="62"/>
    </row>
    <row r="39" customFormat="false" ht="16.5" hidden="false" customHeight="false" outlineLevel="0" collapsed="false">
      <c r="A39" s="44" t="s">
        <v>56</v>
      </c>
      <c r="B39" s="8" t="s">
        <v>57</v>
      </c>
      <c r="C39" s="65" t="s">
        <v>31</v>
      </c>
      <c r="D39" s="67" t="s">
        <v>29</v>
      </c>
      <c r="E39" s="81" t="s">
        <v>113</v>
      </c>
      <c r="F39" s="65" t="s">
        <v>31</v>
      </c>
      <c r="G39" s="67" t="s">
        <v>29</v>
      </c>
      <c r="H39" s="81" t="s">
        <v>113</v>
      </c>
      <c r="I39" s="65" t="s">
        <v>31</v>
      </c>
      <c r="J39" s="67" t="s">
        <v>29</v>
      </c>
      <c r="K39" s="81" t="s">
        <v>113</v>
      </c>
      <c r="L39" s="65" t="s">
        <v>31</v>
      </c>
      <c r="M39" s="67" t="s">
        <v>29</v>
      </c>
      <c r="N39" s="82" t="s">
        <v>113</v>
      </c>
    </row>
    <row r="40" customFormat="false" ht="15.75" hidden="false" customHeight="false" outlineLevel="0" collapsed="false">
      <c r="A40" s="83" t="n">
        <v>0</v>
      </c>
      <c r="B40" s="97" t="n">
        <v>250</v>
      </c>
      <c r="C40" s="98" t="n">
        <v>1.24123177607033</v>
      </c>
      <c r="D40" s="99" t="n">
        <v>0.0535009367583268</v>
      </c>
      <c r="E40" s="71" t="n">
        <v>100</v>
      </c>
      <c r="F40" s="100" t="n">
        <v>2.53190399120335</v>
      </c>
      <c r="G40" s="99" t="n">
        <v>0.0942752216929466</v>
      </c>
      <c r="H40" s="71" t="n">
        <v>100</v>
      </c>
      <c r="I40" s="100" t="n">
        <v>2.27873349876921</v>
      </c>
      <c r="J40" s="99" t="n">
        <v>0.066968456301485</v>
      </c>
      <c r="K40" s="71" t="n">
        <v>100</v>
      </c>
      <c r="L40" s="100" t="n">
        <v>1.11512230132965</v>
      </c>
      <c r="M40" s="99" t="n">
        <v>0.0721653086721205</v>
      </c>
      <c r="N40" s="71" t="n">
        <v>100</v>
      </c>
    </row>
    <row r="41" customFormat="false" ht="15.75" hidden="false" customHeight="false" outlineLevel="0" collapsed="false">
      <c r="A41" s="87" t="n">
        <v>0.02</v>
      </c>
      <c r="B41" s="64" t="n">
        <v>250</v>
      </c>
      <c r="C41" s="101" t="n">
        <v>0.856652176787023</v>
      </c>
      <c r="D41" s="102" t="n">
        <v>0.0543682388045821</v>
      </c>
      <c r="E41" s="73" t="n">
        <v>100</v>
      </c>
      <c r="F41" s="103" t="n">
        <v>1.46793166018096</v>
      </c>
      <c r="G41" s="102" t="n">
        <v>0.0799345073993422</v>
      </c>
      <c r="H41" s="73" t="n">
        <v>100</v>
      </c>
      <c r="I41" s="103" t="n">
        <v>1.62069230415307</v>
      </c>
      <c r="J41" s="102" t="n">
        <v>0.0115758996992747</v>
      </c>
      <c r="K41" s="73" t="n">
        <v>100</v>
      </c>
      <c r="L41" s="103" t="n">
        <v>0.776069784246827</v>
      </c>
      <c r="M41" s="102" t="n">
        <v>0.0617675724082488</v>
      </c>
      <c r="N41" s="73" t="n">
        <v>100</v>
      </c>
    </row>
    <row r="42" customFormat="false" ht="15.75" hidden="false" customHeight="false" outlineLevel="0" collapsed="false">
      <c r="A42" s="87" t="n">
        <v>0.04</v>
      </c>
      <c r="B42" s="64" t="n">
        <v>250</v>
      </c>
      <c r="C42" s="101" t="n">
        <v>1.17424976206636</v>
      </c>
      <c r="D42" s="102" t="n">
        <v>0.0360055027171118</v>
      </c>
      <c r="E42" s="73" t="n">
        <v>100</v>
      </c>
      <c r="F42" s="103" t="n">
        <v>2.26563955770745</v>
      </c>
      <c r="G42" s="102" t="n">
        <v>0.113257736336577</v>
      </c>
      <c r="H42" s="73" t="n">
        <v>100</v>
      </c>
      <c r="I42" s="103" t="n">
        <v>0.750915141380986</v>
      </c>
      <c r="J42" s="102" t="n">
        <v>0.0328673757367614</v>
      </c>
      <c r="K42" s="73" t="n">
        <v>100</v>
      </c>
      <c r="L42" s="103" t="n">
        <v>1.32235232508236</v>
      </c>
      <c r="M42" s="102" t="n">
        <v>0.0831048494886517</v>
      </c>
      <c r="N42" s="73" t="n">
        <v>100</v>
      </c>
    </row>
    <row r="43" customFormat="false" ht="15.75" hidden="false" customHeight="false" outlineLevel="0" collapsed="false">
      <c r="A43" s="87" t="n">
        <v>0.06</v>
      </c>
      <c r="B43" s="64" t="n">
        <v>250</v>
      </c>
      <c r="C43" s="101" t="n">
        <v>0.93270442674063</v>
      </c>
      <c r="D43" s="102" t="n">
        <v>0.035860804347073</v>
      </c>
      <c r="E43" s="73" t="n">
        <v>100</v>
      </c>
      <c r="F43" s="103" t="n">
        <v>1.75926614355051</v>
      </c>
      <c r="G43" s="102" t="n">
        <v>0.0562489648553272</v>
      </c>
      <c r="H43" s="73" t="n">
        <v>100</v>
      </c>
      <c r="I43" s="103" t="n">
        <v>1.07308651887224</v>
      </c>
      <c r="J43" s="102" t="n">
        <v>0.08883366408825</v>
      </c>
      <c r="K43" s="73" t="n">
        <v>100</v>
      </c>
      <c r="L43" s="103" t="n">
        <v>0.883725487632032</v>
      </c>
      <c r="M43" s="102" t="n">
        <v>0.0245859247140588</v>
      </c>
      <c r="N43" s="73" t="n">
        <v>100</v>
      </c>
    </row>
    <row r="44" customFormat="false" ht="15.75" hidden="false" customHeight="false" outlineLevel="0" collapsed="false">
      <c r="A44" s="87" t="n">
        <v>0.08</v>
      </c>
      <c r="B44" s="64" t="n">
        <v>250</v>
      </c>
      <c r="C44" s="101" t="n">
        <v>1.81296946460613</v>
      </c>
      <c r="D44" s="102" t="n">
        <v>0.0747550014412042</v>
      </c>
      <c r="E44" s="73" t="n">
        <v>100</v>
      </c>
      <c r="F44" s="103" t="n">
        <v>2.34233401144843</v>
      </c>
      <c r="G44" s="102" t="n">
        <v>0.111879316235303</v>
      </c>
      <c r="H44" s="73" t="n">
        <v>100</v>
      </c>
      <c r="I44" s="103" t="n">
        <v>1.60639487560812</v>
      </c>
      <c r="J44" s="102" t="n">
        <v>0.0622642028444729</v>
      </c>
      <c r="K44" s="73" t="n">
        <v>100</v>
      </c>
      <c r="L44" s="103" t="n">
        <v>1.32520073275787</v>
      </c>
      <c r="M44" s="102" t="n">
        <v>0.0647630183937491</v>
      </c>
      <c r="N44" s="73" t="n">
        <v>100</v>
      </c>
    </row>
    <row r="45" customFormat="false" ht="15.75" hidden="false" customHeight="false" outlineLevel="0" collapsed="false">
      <c r="A45" s="87" t="n">
        <v>0.1</v>
      </c>
      <c r="B45" s="64" t="n">
        <v>250</v>
      </c>
      <c r="C45" s="101" t="n">
        <v>1.11030829246012</v>
      </c>
      <c r="D45" s="102" t="n">
        <v>0.0358333318712027</v>
      </c>
      <c r="E45" s="73" t="n">
        <v>100</v>
      </c>
      <c r="F45" s="103" t="n">
        <v>1.82729432880116</v>
      </c>
      <c r="G45" s="102" t="n">
        <v>0.116950537985548</v>
      </c>
      <c r="H45" s="73" t="n">
        <v>100</v>
      </c>
      <c r="I45" s="103" t="n">
        <v>1.47653500546341</v>
      </c>
      <c r="J45" s="102" t="n">
        <v>0.0508587033492982</v>
      </c>
      <c r="K45" s="73" t="n">
        <v>100</v>
      </c>
      <c r="L45" s="103" t="n">
        <v>2.3702470219032</v>
      </c>
      <c r="M45" s="102" t="n">
        <v>0.113851871976836</v>
      </c>
      <c r="N45" s="73" t="n">
        <v>100</v>
      </c>
    </row>
    <row r="46" customFormat="false" ht="15.75" hidden="false" customHeight="false" outlineLevel="0" collapsed="false">
      <c r="A46" s="87" t="n">
        <v>0.12</v>
      </c>
      <c r="B46" s="64" t="n">
        <v>250</v>
      </c>
      <c r="C46" s="101" t="n">
        <v>1.05501732044857</v>
      </c>
      <c r="D46" s="102" t="n">
        <v>0.0760988199849072</v>
      </c>
      <c r="E46" s="73" t="n">
        <v>100</v>
      </c>
      <c r="F46" s="103" t="n">
        <v>4.16479134357359</v>
      </c>
      <c r="G46" s="102" t="n">
        <v>0.0883387706876854</v>
      </c>
      <c r="H46" s="73" t="n">
        <v>100</v>
      </c>
      <c r="I46" s="103" t="n">
        <v>3.49738182132822</v>
      </c>
      <c r="J46" s="102" t="n">
        <v>0.101939666084544</v>
      </c>
      <c r="K46" s="73" t="n">
        <v>100</v>
      </c>
      <c r="L46" s="103" t="n">
        <v>1.50631971867504</v>
      </c>
      <c r="M46" s="102" t="n">
        <v>0.0786768862640218</v>
      </c>
      <c r="N46" s="73" t="n">
        <v>100</v>
      </c>
    </row>
    <row r="47" customFormat="false" ht="15.75" hidden="false" customHeight="false" outlineLevel="0" collapsed="false">
      <c r="A47" s="87" t="n">
        <v>0.14</v>
      </c>
      <c r="B47" s="64" t="n">
        <v>250</v>
      </c>
      <c r="C47" s="101" t="n">
        <v>1.58547259216884</v>
      </c>
      <c r="D47" s="102" t="n">
        <v>0.0618346861475849</v>
      </c>
      <c r="E47" s="73" t="n">
        <v>100</v>
      </c>
      <c r="F47" s="103" t="n">
        <v>4.57469513615568</v>
      </c>
      <c r="G47" s="102" t="n">
        <v>0.0171078661593009</v>
      </c>
      <c r="H47" s="73" t="n">
        <v>100</v>
      </c>
      <c r="I47" s="103" t="n">
        <v>5.42132924959426</v>
      </c>
      <c r="J47" s="102" t="n">
        <v>0.0199111262320516</v>
      </c>
      <c r="K47" s="73" t="n">
        <v>100</v>
      </c>
      <c r="L47" s="103" t="n">
        <v>4.58541647613158</v>
      </c>
      <c r="M47" s="102" t="n">
        <v>0.428990275307292</v>
      </c>
      <c r="N47" s="73" t="n">
        <v>100</v>
      </c>
    </row>
    <row r="48" customFormat="false" ht="15.75" hidden="false" customHeight="false" outlineLevel="0" collapsed="false">
      <c r="A48" s="87" t="n">
        <v>0.16</v>
      </c>
      <c r="B48" s="64" t="n">
        <v>250</v>
      </c>
      <c r="C48" s="101" t="n">
        <v>3.51815173141029</v>
      </c>
      <c r="D48" s="102" t="n">
        <v>0.0681958738539493</v>
      </c>
      <c r="E48" s="73" t="n">
        <v>100</v>
      </c>
      <c r="F48" s="103" t="n">
        <v>2.40059974635258</v>
      </c>
      <c r="G48" s="102" t="n">
        <v>0.0843489753817011</v>
      </c>
      <c r="H48" s="73" t="n">
        <v>100</v>
      </c>
      <c r="I48" s="103" t="n">
        <v>4.36308838657947</v>
      </c>
      <c r="J48" s="102" t="n">
        <v>0.0233078346526077</v>
      </c>
      <c r="K48" s="73" t="n">
        <v>100</v>
      </c>
      <c r="L48" s="103" t="n">
        <v>4.84584691113654</v>
      </c>
      <c r="M48" s="102" t="n">
        <v>0.0297356002508996</v>
      </c>
      <c r="N48" s="73" t="n">
        <v>100</v>
      </c>
    </row>
    <row r="49" customFormat="false" ht="15.75" hidden="false" customHeight="false" outlineLevel="0" collapsed="false">
      <c r="A49" s="87" t="n">
        <v>0.18</v>
      </c>
      <c r="B49" s="64" t="n">
        <v>250</v>
      </c>
      <c r="C49" s="101" t="n">
        <v>3.25690718134552</v>
      </c>
      <c r="D49" s="102" t="n">
        <v>0.0335303871380601</v>
      </c>
      <c r="E49" s="73" t="n">
        <v>100</v>
      </c>
      <c r="F49" s="103" t="n">
        <v>1.9093053679026</v>
      </c>
      <c r="G49" s="102" t="n">
        <v>0.0707741481945423</v>
      </c>
      <c r="H49" s="73" t="n">
        <v>100</v>
      </c>
      <c r="I49" s="103" t="n">
        <v>1.16580673418607</v>
      </c>
      <c r="J49" s="102" t="n">
        <v>0.0493632155845474</v>
      </c>
      <c r="K49" s="73" t="n">
        <v>100</v>
      </c>
      <c r="L49" s="103" t="n">
        <v>3.58591208929075</v>
      </c>
      <c r="M49" s="102" t="n">
        <v>0.0563603122717524</v>
      </c>
      <c r="N49" s="73" t="n">
        <v>100</v>
      </c>
    </row>
    <row r="50" customFormat="false" ht="15.75" hidden="false" customHeight="false" outlineLevel="0" collapsed="false">
      <c r="A50" s="87" t="n">
        <v>0.2</v>
      </c>
      <c r="B50" s="64" t="n">
        <v>250</v>
      </c>
      <c r="C50" s="101" t="n">
        <v>2.05157490454503</v>
      </c>
      <c r="D50" s="102" t="n">
        <v>0.0872017599105573</v>
      </c>
      <c r="E50" s="73" t="n">
        <v>100</v>
      </c>
      <c r="F50" s="103" t="n">
        <v>3.91382692271633</v>
      </c>
      <c r="G50" s="102" t="n">
        <v>0.134005609749752</v>
      </c>
      <c r="H50" s="73" t="n">
        <v>100</v>
      </c>
      <c r="I50" s="103" t="n">
        <v>1.71599190562442</v>
      </c>
      <c r="J50" s="102" t="n">
        <v>0.0965017987093518</v>
      </c>
      <c r="K50" s="73" t="n">
        <v>100</v>
      </c>
      <c r="L50" s="103" t="n">
        <v>3.80374773278546</v>
      </c>
      <c r="M50" s="102" t="n">
        <v>0.101303593463197</v>
      </c>
      <c r="N50" s="73" t="n">
        <v>100</v>
      </c>
    </row>
    <row r="51" customFormat="false" ht="15.75" hidden="false" customHeight="false" outlineLevel="0" collapsed="false">
      <c r="A51" s="87" t="n">
        <v>0.22</v>
      </c>
      <c r="B51" s="64" t="n">
        <v>250</v>
      </c>
      <c r="C51" s="101" t="n">
        <v>2.26255816733792</v>
      </c>
      <c r="D51" s="102" t="n">
        <v>0.054251946033592</v>
      </c>
      <c r="E51" s="73" t="n">
        <v>100</v>
      </c>
      <c r="F51" s="103" t="n">
        <v>6.94969986644561</v>
      </c>
      <c r="G51" s="102" t="n">
        <v>0.657502957672699</v>
      </c>
      <c r="H51" s="73" t="n">
        <v>100</v>
      </c>
      <c r="I51" s="103" t="n">
        <v>4.49877565001806</v>
      </c>
      <c r="J51" s="102" t="n">
        <v>0.0256911504250051</v>
      </c>
      <c r="K51" s="73" t="n">
        <v>100</v>
      </c>
      <c r="L51" s="103" t="n">
        <v>3.77542421271286</v>
      </c>
      <c r="M51" s="102" t="n">
        <v>0.361279283608579</v>
      </c>
      <c r="N51" s="73" t="n">
        <v>100</v>
      </c>
    </row>
    <row r="52" customFormat="false" ht="15.75" hidden="false" customHeight="false" outlineLevel="0" collapsed="false">
      <c r="A52" s="87" t="n">
        <v>0.24</v>
      </c>
      <c r="B52" s="64" t="n">
        <v>250</v>
      </c>
      <c r="C52" s="101" t="n">
        <v>5.00208490059608</v>
      </c>
      <c r="D52" s="102" t="n">
        <v>0.0662707720914151</v>
      </c>
      <c r="E52" s="73" t="n">
        <v>100</v>
      </c>
      <c r="F52" s="103" t="n">
        <v>3.36864430386503</v>
      </c>
      <c r="G52" s="102" t="n">
        <v>0.0538048880150512</v>
      </c>
      <c r="H52" s="73" t="n">
        <v>100</v>
      </c>
      <c r="I52" s="103" t="n">
        <v>4.24420453766104</v>
      </c>
      <c r="J52" s="102" t="n">
        <v>0.139748307861043</v>
      </c>
      <c r="K52" s="73" t="n">
        <v>100</v>
      </c>
      <c r="L52" s="103" t="n">
        <v>2.43545113236845</v>
      </c>
      <c r="M52" s="102" t="n">
        <v>0.20407547541168</v>
      </c>
      <c r="N52" s="73" t="n">
        <v>100</v>
      </c>
    </row>
    <row r="53" customFormat="false" ht="15.75" hidden="false" customHeight="false" outlineLevel="0" collapsed="false">
      <c r="A53" s="87" t="n">
        <v>0.26</v>
      </c>
      <c r="B53" s="64" t="n">
        <v>250</v>
      </c>
      <c r="C53" s="101" t="n">
        <v>5.03387702770846</v>
      </c>
      <c r="D53" s="102" t="n">
        <v>0.0297612693479405</v>
      </c>
      <c r="E53" s="73" t="n">
        <v>100</v>
      </c>
      <c r="F53" s="103" t="n">
        <v>3.24903218143474</v>
      </c>
      <c r="G53" s="102" t="n">
        <v>0.0420071739415104</v>
      </c>
      <c r="H53" s="73" t="n">
        <v>100</v>
      </c>
      <c r="I53" s="103" t="n">
        <v>2.7934310031529</v>
      </c>
      <c r="J53" s="102" t="n">
        <v>0.0155720916422253</v>
      </c>
      <c r="K53" s="73" t="n">
        <v>100</v>
      </c>
      <c r="L53" s="103" t="n">
        <v>3.14902966193861</v>
      </c>
      <c r="M53" s="102" t="n">
        <v>0.0669748548762339</v>
      </c>
      <c r="N53" s="73" t="n">
        <v>100</v>
      </c>
    </row>
    <row r="54" customFormat="false" ht="15.75" hidden="false" customHeight="false" outlineLevel="0" collapsed="false">
      <c r="A54" s="87" t="n">
        <v>0.28</v>
      </c>
      <c r="B54" s="64" t="n">
        <v>250</v>
      </c>
      <c r="C54" s="101" t="n">
        <v>3.52292105195165</v>
      </c>
      <c r="D54" s="102" t="n">
        <v>0.0372087531697848</v>
      </c>
      <c r="E54" s="73" t="n">
        <v>100</v>
      </c>
      <c r="F54" s="103" t="n">
        <v>4.22505019679725</v>
      </c>
      <c r="G54" s="102" t="n">
        <v>0.160999956611556</v>
      </c>
      <c r="H54" s="73" t="n">
        <v>100</v>
      </c>
      <c r="I54" s="103" t="n">
        <v>5.11061442533373</v>
      </c>
      <c r="J54" s="102" t="n">
        <v>0.0564469427848508</v>
      </c>
      <c r="K54" s="73" t="n">
        <v>100</v>
      </c>
      <c r="L54" s="103" t="n">
        <v>5.94773825233369</v>
      </c>
      <c r="M54" s="102" t="n">
        <v>0.0479585905282012</v>
      </c>
      <c r="N54" s="73" t="n">
        <v>100</v>
      </c>
    </row>
    <row r="55" customFormat="false" ht="15.75" hidden="false" customHeight="false" outlineLevel="0" collapsed="false">
      <c r="A55" s="87" t="n">
        <v>0.3</v>
      </c>
      <c r="B55" s="64" t="n">
        <v>250</v>
      </c>
      <c r="C55" s="101" t="n">
        <v>3.89361373095044</v>
      </c>
      <c r="D55" s="102" t="n">
        <v>0.0469612648599508</v>
      </c>
      <c r="E55" s="73" t="n">
        <v>100</v>
      </c>
      <c r="F55" s="103" t="n">
        <v>5.01504251042456</v>
      </c>
      <c r="G55" s="102" t="n">
        <v>0.0427798726384808</v>
      </c>
      <c r="H55" s="73" t="n">
        <v>100</v>
      </c>
      <c r="I55" s="103" t="n">
        <v>2.33032759374248</v>
      </c>
      <c r="J55" s="102" t="n">
        <v>0.356257815105346</v>
      </c>
      <c r="K55" s="73" t="n">
        <v>100</v>
      </c>
      <c r="L55" s="103" t="n">
        <v>5.50382867558803</v>
      </c>
      <c r="M55" s="102" t="n">
        <v>0.149987442628752</v>
      </c>
      <c r="N55" s="73" t="n">
        <v>100</v>
      </c>
    </row>
    <row r="56" customFormat="false" ht="15.75" hidden="false" customHeight="false" outlineLevel="0" collapsed="false">
      <c r="A56" s="87" t="n">
        <v>0.32</v>
      </c>
      <c r="B56" s="64" t="n">
        <v>250</v>
      </c>
      <c r="C56" s="101"/>
      <c r="D56" s="102"/>
      <c r="E56" s="73"/>
      <c r="F56" s="103"/>
      <c r="G56" s="102"/>
      <c r="H56" s="73"/>
      <c r="I56" s="103"/>
      <c r="J56" s="102"/>
      <c r="K56" s="73"/>
      <c r="L56" s="103"/>
      <c r="M56" s="102"/>
      <c r="N56" s="73"/>
    </row>
    <row r="57" customFormat="false" ht="15.75" hidden="false" customHeight="false" outlineLevel="0" collapsed="false">
      <c r="A57" s="87" t="n">
        <v>0.34</v>
      </c>
      <c r="B57" s="64" t="n">
        <v>250</v>
      </c>
      <c r="C57" s="101"/>
      <c r="D57" s="102"/>
      <c r="E57" s="73"/>
      <c r="F57" s="103"/>
      <c r="G57" s="102"/>
      <c r="H57" s="73"/>
      <c r="I57" s="103"/>
      <c r="J57" s="102"/>
      <c r="K57" s="73"/>
      <c r="L57" s="103"/>
      <c r="M57" s="102"/>
      <c r="N57" s="73"/>
    </row>
    <row r="58" customFormat="false" ht="15.75" hidden="false" customHeight="false" outlineLevel="0" collapsed="false">
      <c r="A58" s="87" t="n">
        <v>0.36</v>
      </c>
      <c r="B58" s="64" t="n">
        <v>250</v>
      </c>
      <c r="C58" s="101" t="n">
        <v>3.06614229304124</v>
      </c>
      <c r="D58" s="102" t="n">
        <v>0.276531603455967</v>
      </c>
      <c r="E58" s="73" t="n">
        <v>100</v>
      </c>
      <c r="F58" s="103" t="n">
        <v>2.96666566848266</v>
      </c>
      <c r="G58" s="102" t="n">
        <v>0.0398048667883441</v>
      </c>
      <c r="H58" s="73" t="n">
        <v>100</v>
      </c>
      <c r="I58" s="103" t="n">
        <v>2.82941160286417</v>
      </c>
      <c r="J58" s="102" t="n">
        <v>0.0385018575824813</v>
      </c>
      <c r="K58" s="73" t="n">
        <v>100</v>
      </c>
      <c r="L58" s="103" t="n">
        <v>4.92550413370208</v>
      </c>
      <c r="M58" s="102" t="n">
        <v>0.0435567418420361</v>
      </c>
      <c r="N58" s="73" t="n">
        <v>100</v>
      </c>
    </row>
    <row r="59" customFormat="false" ht="15.75" hidden="false" customHeight="false" outlineLevel="0" collapsed="false">
      <c r="A59" s="87" t="n">
        <v>0.38</v>
      </c>
      <c r="B59" s="64" t="n">
        <v>250</v>
      </c>
      <c r="C59" s="101"/>
      <c r="D59" s="102"/>
      <c r="E59" s="73"/>
      <c r="F59" s="103"/>
      <c r="G59" s="102"/>
      <c r="H59" s="73"/>
      <c r="I59" s="103"/>
      <c r="J59" s="102"/>
      <c r="K59" s="73"/>
      <c r="L59" s="103"/>
      <c r="M59" s="102"/>
      <c r="N59" s="73"/>
    </row>
    <row r="60" customFormat="false" ht="15.75" hidden="false" customHeight="false" outlineLevel="0" collapsed="false">
      <c r="A60" s="87" t="n">
        <v>0.4</v>
      </c>
      <c r="B60" s="64" t="n">
        <v>250</v>
      </c>
      <c r="C60" s="101" t="n">
        <v>5.51297575989727</v>
      </c>
      <c r="D60" s="102" t="n">
        <v>0.109786008075871</v>
      </c>
      <c r="E60" s="73" t="n">
        <v>100</v>
      </c>
      <c r="F60" s="103" t="n">
        <v>3.84542833684215</v>
      </c>
      <c r="G60" s="102" t="n">
        <v>0.07666050136367</v>
      </c>
      <c r="H60" s="73" t="n">
        <v>100</v>
      </c>
      <c r="I60" s="103" t="n">
        <v>5.80203156229256</v>
      </c>
      <c r="J60" s="102" t="n">
        <v>0.0128559871893003</v>
      </c>
      <c r="K60" s="73" t="n">
        <v>100</v>
      </c>
      <c r="L60" s="103" t="n">
        <v>4.27985641118505</v>
      </c>
      <c r="M60" s="102" t="n">
        <v>0.0174217938888997</v>
      </c>
      <c r="N60" s="73" t="n">
        <v>100</v>
      </c>
    </row>
    <row r="61" customFormat="false" ht="15.75" hidden="false" customHeight="false" outlineLevel="0" collapsed="false">
      <c r="A61" s="87" t="n">
        <v>0.42</v>
      </c>
      <c r="B61" s="64" t="n">
        <v>250</v>
      </c>
      <c r="C61" s="101"/>
      <c r="D61" s="102"/>
      <c r="E61" s="73"/>
      <c r="F61" s="103"/>
      <c r="G61" s="102"/>
      <c r="H61" s="73"/>
      <c r="I61" s="103"/>
      <c r="J61" s="102"/>
      <c r="K61" s="73"/>
      <c r="L61" s="103"/>
      <c r="M61" s="102"/>
      <c r="N61" s="73"/>
    </row>
    <row r="62" customFormat="false" ht="15.75" hidden="false" customHeight="false" outlineLevel="0" collapsed="false">
      <c r="A62" s="87" t="n">
        <v>0.44</v>
      </c>
      <c r="B62" s="64" t="n">
        <v>250</v>
      </c>
      <c r="C62" s="101" t="n">
        <v>2.16007032378995</v>
      </c>
      <c r="D62" s="102" t="n">
        <v>0.240546205523898</v>
      </c>
      <c r="E62" s="73" t="n">
        <v>100</v>
      </c>
      <c r="F62" s="103" t="n">
        <v>6.32035938579183</v>
      </c>
      <c r="G62" s="102" t="n">
        <v>0.432501892835895</v>
      </c>
      <c r="H62" s="73" t="n">
        <v>100</v>
      </c>
      <c r="I62" s="103" t="n">
        <v>6.36641152011788</v>
      </c>
      <c r="J62" s="102" t="n">
        <v>0.0152062260199472</v>
      </c>
      <c r="K62" s="73" t="n">
        <v>100</v>
      </c>
      <c r="L62" s="103" t="n">
        <v>3.38244691771288</v>
      </c>
      <c r="M62" s="102" t="n">
        <v>0.346051243930538</v>
      </c>
      <c r="N62" s="73" t="n">
        <v>100</v>
      </c>
    </row>
    <row r="63" customFormat="false" ht="15.75" hidden="false" customHeight="false" outlineLevel="0" collapsed="false">
      <c r="A63" s="87" t="n">
        <v>0.46</v>
      </c>
      <c r="B63" s="64" t="n">
        <v>250</v>
      </c>
      <c r="C63" s="101"/>
      <c r="D63" s="102"/>
      <c r="E63" s="73"/>
      <c r="F63" s="103"/>
      <c r="G63" s="102"/>
      <c r="H63" s="73"/>
      <c r="I63" s="103"/>
      <c r="J63" s="102"/>
      <c r="K63" s="73"/>
      <c r="L63" s="103"/>
      <c r="M63" s="102"/>
      <c r="N63" s="73"/>
    </row>
    <row r="64" customFormat="false" ht="15.75" hidden="false" customHeight="false" outlineLevel="0" collapsed="false">
      <c r="A64" s="87" t="n">
        <v>0.48</v>
      </c>
      <c r="B64" s="64" t="n">
        <v>250</v>
      </c>
      <c r="C64" s="101"/>
      <c r="D64" s="102"/>
      <c r="E64" s="73"/>
      <c r="F64" s="103"/>
      <c r="G64" s="102"/>
      <c r="H64" s="73"/>
      <c r="I64" s="103"/>
      <c r="J64" s="102"/>
      <c r="K64" s="73"/>
      <c r="L64" s="103"/>
      <c r="M64" s="102"/>
      <c r="N64" s="73"/>
    </row>
    <row r="65" customFormat="false" ht="15.75" hidden="false" customHeight="false" outlineLevel="0" collapsed="false">
      <c r="A65" s="87" t="n">
        <v>0.5</v>
      </c>
      <c r="B65" s="64" t="n">
        <v>250</v>
      </c>
      <c r="C65" s="101" t="n">
        <v>2.9319675769389</v>
      </c>
      <c r="D65" s="102" t="n">
        <v>0.0126772728854244</v>
      </c>
      <c r="E65" s="73" t="n">
        <v>100</v>
      </c>
      <c r="F65" s="103" t="n">
        <v>4.1087822254037</v>
      </c>
      <c r="G65" s="102" t="n">
        <v>0.0386788512231376</v>
      </c>
      <c r="H65" s="73" t="n">
        <v>100</v>
      </c>
      <c r="I65" s="103" t="n">
        <v>3.98279530408992</v>
      </c>
      <c r="J65" s="102" t="n">
        <v>0.0604861327937016</v>
      </c>
      <c r="K65" s="73" t="n">
        <v>100</v>
      </c>
      <c r="L65" s="103" t="n">
        <v>2.77649207662778</v>
      </c>
      <c r="M65" s="102" t="n">
        <v>0.0406559932489017</v>
      </c>
      <c r="N65" s="73" t="n">
        <v>100</v>
      </c>
    </row>
    <row r="66" customFormat="false" ht="15.75" hidden="false" customHeight="false" outlineLevel="0" collapsed="false">
      <c r="A66" s="87" t="n">
        <v>0.52</v>
      </c>
      <c r="B66" s="64" t="n">
        <v>250</v>
      </c>
      <c r="C66" s="101"/>
      <c r="D66" s="102"/>
      <c r="E66" s="73"/>
      <c r="F66" s="103" t="n">
        <v>0</v>
      </c>
      <c r="G66" s="102"/>
      <c r="H66" s="73"/>
      <c r="I66" s="103"/>
      <c r="J66" s="102"/>
      <c r="K66" s="73"/>
      <c r="L66" s="103"/>
      <c r="M66" s="102"/>
      <c r="N66" s="73"/>
    </row>
    <row r="67" customFormat="false" ht="15.75" hidden="false" customHeight="false" outlineLevel="0" collapsed="false">
      <c r="A67" s="87" t="n">
        <v>0.55</v>
      </c>
      <c r="B67" s="64" t="n">
        <v>250</v>
      </c>
      <c r="C67" s="101" t="n">
        <v>2.65862023859917</v>
      </c>
      <c r="D67" s="102" t="n">
        <v>0.110163689122294</v>
      </c>
      <c r="E67" s="73" t="n">
        <v>100</v>
      </c>
      <c r="F67" s="103" t="n">
        <v>4.23788254869312</v>
      </c>
      <c r="G67" s="102" t="n">
        <v>0.0237112352715549</v>
      </c>
      <c r="H67" s="73" t="n">
        <v>100</v>
      </c>
      <c r="I67" s="103" t="n">
        <v>3.35587316877004</v>
      </c>
      <c r="J67" s="102" t="n">
        <v>0.0989303255227226</v>
      </c>
      <c r="K67" s="73" t="n">
        <v>100</v>
      </c>
      <c r="L67" s="103" t="n">
        <v>7.34185258900371</v>
      </c>
      <c r="M67" s="102" t="n">
        <v>0.118273107313198</v>
      </c>
      <c r="N67" s="73" t="n">
        <v>100</v>
      </c>
    </row>
    <row r="68" customFormat="false" ht="15.75" hidden="false" customHeight="false" outlineLevel="0" collapsed="false">
      <c r="A68" s="87" t="n">
        <v>0.6</v>
      </c>
      <c r="B68" s="64" t="n">
        <v>250</v>
      </c>
      <c r="C68" s="101" t="n">
        <v>5.50452771721805</v>
      </c>
      <c r="D68" s="102" t="n">
        <v>0.049947034385191</v>
      </c>
      <c r="E68" s="73" t="n">
        <v>100</v>
      </c>
      <c r="F68" s="103" t="n">
        <v>2.8675108833776</v>
      </c>
      <c r="G68" s="102" t="n">
        <v>0.0206999132155005</v>
      </c>
      <c r="H68" s="73" t="n">
        <v>100</v>
      </c>
      <c r="I68" s="103" t="n">
        <v>12.5574812785046</v>
      </c>
      <c r="J68" s="102" t="n">
        <v>0.0904907658313062</v>
      </c>
      <c r="K68" s="73" t="n">
        <v>100</v>
      </c>
      <c r="L68" s="103" t="n">
        <v>5.83659239148593</v>
      </c>
      <c r="M68" s="102" t="n">
        <v>0.0364618257687965</v>
      </c>
      <c r="N68" s="73" t="n">
        <v>100</v>
      </c>
    </row>
    <row r="69" customFormat="false" ht="15.75" hidden="false" customHeight="false" outlineLevel="0" collapsed="false">
      <c r="A69" s="87" t="n">
        <v>0.65</v>
      </c>
      <c r="B69" s="64" t="n">
        <v>250</v>
      </c>
      <c r="C69" s="101" t="n">
        <v>5.12244858494743</v>
      </c>
      <c r="D69" s="102" t="n">
        <v>0.409041626715014</v>
      </c>
      <c r="E69" s="73" t="n">
        <v>100</v>
      </c>
      <c r="F69" s="103" t="n">
        <v>5.1294912927517</v>
      </c>
      <c r="G69" s="102" t="n">
        <v>0.00806393254184741</v>
      </c>
      <c r="H69" s="73" t="n">
        <v>100</v>
      </c>
      <c r="I69" s="103" t="n">
        <v>9.85627708554484</v>
      </c>
      <c r="J69" s="102" t="n">
        <v>0.774203304775039</v>
      </c>
      <c r="K69" s="73" t="n">
        <v>100</v>
      </c>
      <c r="L69" s="103" t="n">
        <v>24.8934064162239</v>
      </c>
      <c r="M69" s="102" t="n">
        <v>1.13164898852403</v>
      </c>
      <c r="N69" s="73" t="n">
        <v>100</v>
      </c>
    </row>
    <row r="70" customFormat="false" ht="15.75" hidden="false" customHeight="false" outlineLevel="0" collapsed="false">
      <c r="A70" s="87" t="n">
        <v>0.7</v>
      </c>
      <c r="B70" s="64" t="n">
        <v>250</v>
      </c>
      <c r="C70" s="101" t="n">
        <v>4.16609156818454</v>
      </c>
      <c r="D70" s="102" t="n">
        <v>0.0473669264287822</v>
      </c>
      <c r="E70" s="73" t="n">
        <v>100</v>
      </c>
      <c r="F70" s="103" t="n">
        <v>22.8007242351979</v>
      </c>
      <c r="G70" s="102" t="n">
        <v>0.734917882940401</v>
      </c>
      <c r="H70" s="73" t="n">
        <v>100</v>
      </c>
      <c r="I70" s="103" t="n">
        <v>9.54566951806927</v>
      </c>
      <c r="J70" s="102" t="n">
        <v>1.56843186198121</v>
      </c>
      <c r="K70" s="73" t="n">
        <v>100</v>
      </c>
      <c r="L70" s="103" t="n">
        <v>26.0285912018039</v>
      </c>
      <c r="M70" s="102" t="n">
        <v>2.25385220858348</v>
      </c>
      <c r="N70" s="73" t="n">
        <v>100</v>
      </c>
    </row>
    <row r="71" customFormat="false" ht="15.75" hidden="false" customHeight="false" outlineLevel="0" collapsed="false">
      <c r="A71" s="87" t="n">
        <v>0.75</v>
      </c>
      <c r="B71" s="64" t="n">
        <v>250</v>
      </c>
      <c r="C71" s="101" t="n">
        <v>24.81524461543</v>
      </c>
      <c r="D71" s="102" t="n">
        <v>0.611848425497303</v>
      </c>
      <c r="E71" s="73" t="n">
        <v>100</v>
      </c>
      <c r="F71" s="103" t="n">
        <v>33.089649255258</v>
      </c>
      <c r="G71" s="102" t="n">
        <v>2.14428347794483</v>
      </c>
      <c r="H71" s="73" t="n">
        <v>100</v>
      </c>
      <c r="I71" s="103" t="n">
        <v>11.4938965985462</v>
      </c>
      <c r="J71" s="102" t="n">
        <v>0.696564967915801</v>
      </c>
      <c r="K71" s="73" t="n">
        <v>100</v>
      </c>
      <c r="L71" s="103" t="n">
        <v>20.571621507408</v>
      </c>
      <c r="M71" s="102" t="n">
        <v>0.84380206695808</v>
      </c>
      <c r="N71" s="73" t="n">
        <v>95</v>
      </c>
    </row>
    <row r="72" customFormat="false" ht="16.5" hidden="false" customHeight="false" outlineLevel="0" collapsed="false">
      <c r="A72" s="91" t="n">
        <v>0.8</v>
      </c>
      <c r="B72" s="104" t="n">
        <v>250</v>
      </c>
      <c r="C72" s="105" t="n">
        <v>19.9872159953515</v>
      </c>
      <c r="D72" s="106" t="n">
        <v>2.81907115034465</v>
      </c>
      <c r="E72" s="92" t="n">
        <v>100</v>
      </c>
      <c r="F72" s="107" t="n">
        <v>43.1408952113252</v>
      </c>
      <c r="G72" s="106" t="n">
        <v>3.16263315093929</v>
      </c>
      <c r="H72" s="92" t="n">
        <v>100</v>
      </c>
      <c r="I72" s="107" t="n">
        <v>12.7878147942976</v>
      </c>
      <c r="J72" s="106" t="n">
        <v>0.651272494834245</v>
      </c>
      <c r="K72" s="92" t="n">
        <v>100</v>
      </c>
      <c r="L72" s="107" t="n">
        <v>28.801094290023</v>
      </c>
      <c r="M72" s="106" t="n">
        <v>1.91022291885081</v>
      </c>
      <c r="N72" s="92" t="n">
        <v>100</v>
      </c>
    </row>
    <row r="76" customFormat="false" ht="16.5" hidden="false" customHeight="false" outlineLevel="0" collapsed="false">
      <c r="A76" s="61" t="s">
        <v>72</v>
      </c>
      <c r="E76" s="0" t="s">
        <v>276</v>
      </c>
      <c r="F76" s="0" t="s">
        <v>19</v>
      </c>
      <c r="G76" s="0" t="s">
        <v>74</v>
      </c>
    </row>
    <row r="77" customFormat="false" ht="16.5" hidden="false" customHeight="false" outlineLevel="0" collapsed="false">
      <c r="C77" s="71" t="s">
        <v>109</v>
      </c>
      <c r="D77" s="71"/>
      <c r="E77" s="71"/>
      <c r="F77" s="77" t="s">
        <v>110</v>
      </c>
      <c r="G77" s="77"/>
      <c r="H77" s="77"/>
      <c r="I77" s="71" t="s">
        <v>111</v>
      </c>
      <c r="J77" s="71"/>
      <c r="K77" s="71"/>
      <c r="L77" s="71" t="s">
        <v>112</v>
      </c>
      <c r="M77" s="71"/>
      <c r="N77" s="71"/>
    </row>
    <row r="78" customFormat="false" ht="16.5" hidden="false" customHeight="false" outlineLevel="0" collapsed="false">
      <c r="A78" s="44" t="s">
        <v>277</v>
      </c>
      <c r="B78" s="8" t="s">
        <v>57</v>
      </c>
      <c r="C78" s="65" t="s">
        <v>31</v>
      </c>
      <c r="D78" s="67" t="s">
        <v>29</v>
      </c>
      <c r="E78" s="81" t="s">
        <v>113</v>
      </c>
      <c r="F78" s="65" t="s">
        <v>31</v>
      </c>
      <c r="G78" s="67" t="s">
        <v>29</v>
      </c>
      <c r="H78" s="81" t="s">
        <v>113</v>
      </c>
      <c r="I78" s="65" t="s">
        <v>31</v>
      </c>
      <c r="J78" s="67" t="s">
        <v>29</v>
      </c>
      <c r="K78" s="81" t="s">
        <v>113</v>
      </c>
      <c r="L78" s="65" t="s">
        <v>31</v>
      </c>
      <c r="M78" s="67" t="s">
        <v>29</v>
      </c>
      <c r="N78" s="82" t="s">
        <v>113</v>
      </c>
    </row>
    <row r="79" customFormat="false" ht="15.75" hidden="false" customHeight="false" outlineLevel="0" collapsed="false">
      <c r="A79" s="108" t="n">
        <v>70</v>
      </c>
      <c r="B79" s="71" t="n">
        <v>250</v>
      </c>
      <c r="C79" s="84"/>
      <c r="D79" s="109"/>
      <c r="E79" s="97"/>
      <c r="F79" s="84"/>
      <c r="G79" s="109"/>
      <c r="H79" s="71"/>
      <c r="I79" s="84"/>
      <c r="J79" s="109"/>
      <c r="K79" s="97"/>
      <c r="L79" s="84"/>
      <c r="M79" s="109"/>
      <c r="N79" s="109"/>
    </row>
    <row r="80" customFormat="false" ht="15.75" hidden="false" customHeight="false" outlineLevel="0" collapsed="false">
      <c r="A80" s="110" t="n">
        <v>67</v>
      </c>
      <c r="B80" s="73" t="n">
        <v>250</v>
      </c>
      <c r="C80" s="88"/>
      <c r="D80" s="111"/>
      <c r="E80" s="64"/>
      <c r="F80" s="88"/>
      <c r="G80" s="111"/>
      <c r="H80" s="73"/>
      <c r="I80" s="88"/>
      <c r="J80" s="111"/>
      <c r="K80" s="64"/>
      <c r="L80" s="88"/>
      <c r="M80" s="111"/>
      <c r="N80" s="111"/>
    </row>
    <row r="81" customFormat="false" ht="15.75" hidden="false" customHeight="false" outlineLevel="0" collapsed="false">
      <c r="A81" s="110" t="n">
        <v>64</v>
      </c>
      <c r="B81" s="73" t="n">
        <v>250</v>
      </c>
      <c r="C81" s="88"/>
      <c r="D81" s="111"/>
      <c r="E81" s="64"/>
      <c r="F81" s="88"/>
      <c r="G81" s="111"/>
      <c r="H81" s="73"/>
      <c r="I81" s="88"/>
      <c r="J81" s="111"/>
      <c r="K81" s="64"/>
      <c r="L81" s="88"/>
      <c r="M81" s="111"/>
      <c r="N81" s="111"/>
    </row>
    <row r="82" customFormat="false" ht="15.75" hidden="false" customHeight="false" outlineLevel="0" collapsed="false">
      <c r="A82" s="110" t="n">
        <v>61</v>
      </c>
      <c r="B82" s="73" t="n">
        <v>250</v>
      </c>
      <c r="C82" s="88"/>
      <c r="D82" s="111"/>
      <c r="E82" s="64"/>
      <c r="F82" s="88"/>
      <c r="G82" s="111"/>
      <c r="H82" s="73"/>
      <c r="I82" s="88"/>
      <c r="J82" s="111"/>
      <c r="K82" s="64"/>
      <c r="L82" s="88"/>
      <c r="M82" s="111"/>
      <c r="N82" s="111"/>
    </row>
    <row r="83" customFormat="false" ht="15.75" hidden="false" customHeight="false" outlineLevel="0" collapsed="false">
      <c r="A83" s="110" t="n">
        <v>58</v>
      </c>
      <c r="B83" s="73" t="n">
        <v>250</v>
      </c>
      <c r="C83" s="88"/>
      <c r="D83" s="111"/>
      <c r="E83" s="64"/>
      <c r="F83" s="88"/>
      <c r="G83" s="111"/>
      <c r="H83" s="73"/>
      <c r="I83" s="88"/>
      <c r="J83" s="111"/>
      <c r="K83" s="64"/>
      <c r="L83" s="88"/>
      <c r="M83" s="111"/>
      <c r="N83" s="111"/>
    </row>
    <row r="84" customFormat="false" ht="15.75" hidden="false" customHeight="false" outlineLevel="0" collapsed="false">
      <c r="A84" s="110" t="n">
        <v>55</v>
      </c>
      <c r="B84" s="73" t="n">
        <v>250</v>
      </c>
      <c r="C84" s="88"/>
      <c r="D84" s="111"/>
      <c r="E84" s="64"/>
      <c r="F84" s="88"/>
      <c r="G84" s="111"/>
      <c r="H84" s="73"/>
      <c r="I84" s="88"/>
      <c r="J84" s="111"/>
      <c r="K84" s="64"/>
      <c r="L84" s="88"/>
      <c r="M84" s="111"/>
      <c r="N84" s="111"/>
    </row>
    <row r="85" customFormat="false" ht="15.75" hidden="false" customHeight="false" outlineLevel="0" collapsed="false">
      <c r="A85" s="110" t="n">
        <v>52</v>
      </c>
      <c r="B85" s="73" t="n">
        <v>250</v>
      </c>
      <c r="C85" s="88"/>
      <c r="D85" s="111"/>
      <c r="E85" s="64"/>
      <c r="F85" s="88"/>
      <c r="G85" s="111"/>
      <c r="H85" s="73"/>
      <c r="I85" s="88"/>
      <c r="J85" s="111"/>
      <c r="K85" s="64"/>
      <c r="L85" s="88"/>
      <c r="M85" s="111"/>
      <c r="N85" s="111"/>
    </row>
    <row r="86" customFormat="false" ht="15.75" hidden="false" customHeight="false" outlineLevel="0" collapsed="false">
      <c r="A86" s="110" t="n">
        <v>49</v>
      </c>
      <c r="B86" s="73" t="n">
        <v>250</v>
      </c>
      <c r="C86" s="101" t="n">
        <v>1.07164198826699</v>
      </c>
      <c r="D86" s="112" t="n">
        <v>0.0772555692271524</v>
      </c>
      <c r="E86" s="64" t="n">
        <v>100</v>
      </c>
      <c r="F86" s="88"/>
      <c r="G86" s="111"/>
      <c r="H86" s="46"/>
      <c r="I86" s="88"/>
      <c r="J86" s="111"/>
      <c r="K86" s="64"/>
      <c r="L86" s="88"/>
      <c r="M86" s="111"/>
      <c r="N86" s="111"/>
    </row>
    <row r="87" customFormat="false" ht="15.75" hidden="false" customHeight="false" outlineLevel="0" collapsed="false">
      <c r="A87" s="110" t="n">
        <v>46</v>
      </c>
      <c r="B87" s="73" t="n">
        <v>250</v>
      </c>
      <c r="C87" s="101" t="n">
        <v>0.722773157357141</v>
      </c>
      <c r="D87" s="112" t="n">
        <v>0.13688690531717</v>
      </c>
      <c r="E87" s="64" t="n">
        <v>100</v>
      </c>
      <c r="F87" s="101" t="n">
        <v>1.06972159792697</v>
      </c>
      <c r="G87" s="112" t="n">
        <v>0.134789146805239</v>
      </c>
      <c r="H87" s="73" t="n">
        <v>100</v>
      </c>
      <c r="I87" s="101" t="n">
        <v>2.57738453761131</v>
      </c>
      <c r="J87" s="112" t="n">
        <v>0.120738973343561</v>
      </c>
      <c r="K87" s="64" t="n">
        <v>100</v>
      </c>
      <c r="L87" s="101" t="n">
        <v>1.33797608840117</v>
      </c>
      <c r="M87" s="112" t="n">
        <v>0.112042220117875</v>
      </c>
      <c r="N87" s="111" t="n">
        <v>100</v>
      </c>
    </row>
    <row r="88" customFormat="false" ht="15.75" hidden="false" customHeight="false" outlineLevel="0" collapsed="false">
      <c r="A88" s="110" t="n">
        <v>43</v>
      </c>
      <c r="B88" s="73" t="n">
        <v>250</v>
      </c>
      <c r="C88" s="101" t="n">
        <v>2.50119398167311</v>
      </c>
      <c r="D88" s="112" t="n">
        <v>0.0693094703431252</v>
      </c>
      <c r="E88" s="64" t="n">
        <v>100</v>
      </c>
      <c r="F88" s="101" t="n">
        <v>2.37131979740572</v>
      </c>
      <c r="G88" s="112" t="n">
        <v>0.0690978753932147</v>
      </c>
      <c r="H88" s="73" t="n">
        <v>100</v>
      </c>
      <c r="I88" s="101" t="n">
        <v>3.02505249525236</v>
      </c>
      <c r="J88" s="112" t="n">
        <v>0.0866471527574785</v>
      </c>
      <c r="K88" s="64" t="n">
        <v>100</v>
      </c>
      <c r="L88" s="101" t="n">
        <v>3.26618795474787</v>
      </c>
      <c r="M88" s="112" t="n">
        <v>0.0442790348874843</v>
      </c>
      <c r="N88" s="111" t="n">
        <v>100</v>
      </c>
    </row>
    <row r="89" customFormat="false" ht="15.75" hidden="false" customHeight="false" outlineLevel="0" collapsed="false">
      <c r="A89" s="110" t="n">
        <v>40</v>
      </c>
      <c r="B89" s="73" t="n">
        <v>250</v>
      </c>
      <c r="C89" s="101" t="n">
        <v>1.29044132192516</v>
      </c>
      <c r="D89" s="112" t="n">
        <v>0.0533165153340829</v>
      </c>
      <c r="E89" s="64" t="n">
        <v>100</v>
      </c>
      <c r="F89" s="101" t="n">
        <v>0.32160187324067</v>
      </c>
      <c r="G89" s="112" t="n">
        <v>0</v>
      </c>
      <c r="H89" s="73" t="n">
        <v>100</v>
      </c>
      <c r="I89" s="101" t="n">
        <v>0.819935182043439</v>
      </c>
      <c r="J89" s="112" t="n">
        <v>0.0590641232550805</v>
      </c>
      <c r="K89" s="64" t="n">
        <v>100</v>
      </c>
      <c r="L89" s="101" t="n">
        <v>0.552165198594843</v>
      </c>
      <c r="M89" s="112" t="n">
        <v>0.0285363393655998</v>
      </c>
      <c r="N89" s="111" t="n">
        <v>100</v>
      </c>
    </row>
    <row r="90" customFormat="false" ht="15.75" hidden="false" customHeight="false" outlineLevel="0" collapsed="false">
      <c r="A90" s="110" t="n">
        <v>37</v>
      </c>
      <c r="B90" s="73" t="n">
        <v>250</v>
      </c>
      <c r="C90" s="101" t="n">
        <v>2.22359958013417</v>
      </c>
      <c r="D90" s="112" t="n">
        <v>0.120371715252012</v>
      </c>
      <c r="E90" s="64" t="n">
        <v>100</v>
      </c>
      <c r="F90" s="101" t="n">
        <v>2.01772082840625</v>
      </c>
      <c r="G90" s="112" t="n">
        <v>0.130934161457073</v>
      </c>
      <c r="H90" s="73" t="n">
        <v>100</v>
      </c>
      <c r="I90" s="101" t="n">
        <v>2.40736224680438</v>
      </c>
      <c r="J90" s="112" t="n">
        <v>0.0898492564149904</v>
      </c>
      <c r="K90" s="64" t="n">
        <v>100</v>
      </c>
      <c r="L90" s="101" t="n">
        <v>1.82508446226261</v>
      </c>
      <c r="M90" s="112" t="n">
        <v>0.0577917597757022</v>
      </c>
      <c r="N90" s="111" t="n">
        <v>100</v>
      </c>
    </row>
    <row r="91" customFormat="false" ht="15.75" hidden="false" customHeight="false" outlineLevel="0" collapsed="false">
      <c r="A91" s="110" t="n">
        <v>34</v>
      </c>
      <c r="B91" s="73" t="n">
        <v>250</v>
      </c>
      <c r="C91" s="101" t="n">
        <v>2.97653351487465</v>
      </c>
      <c r="D91" s="112" t="n">
        <v>0.16772776784679</v>
      </c>
      <c r="E91" s="64" t="n">
        <v>100</v>
      </c>
      <c r="F91" s="101" t="n">
        <v>2.21590730536925</v>
      </c>
      <c r="G91" s="112" t="n">
        <v>0.124558785181754</v>
      </c>
      <c r="H91" s="73" t="n">
        <v>100</v>
      </c>
      <c r="I91" s="101" t="n">
        <v>3.1140655800698</v>
      </c>
      <c r="J91" s="112" t="n">
        <v>0.13667727459087</v>
      </c>
      <c r="K91" s="64" t="n">
        <v>85</v>
      </c>
      <c r="L91" s="101" t="n">
        <v>2.24399181793726</v>
      </c>
      <c r="M91" s="112" t="n">
        <v>0.090236433635406</v>
      </c>
      <c r="N91" s="111" t="n">
        <v>95</v>
      </c>
    </row>
    <row r="92" customFormat="false" ht="15.75" hidden="false" customHeight="false" outlineLevel="0" collapsed="false">
      <c r="A92" s="110" t="n">
        <v>31</v>
      </c>
      <c r="B92" s="73" t="n">
        <v>250</v>
      </c>
      <c r="C92" s="101" t="n">
        <v>2.35009542353319</v>
      </c>
      <c r="D92" s="112" t="n">
        <v>0.132243297036914</v>
      </c>
      <c r="E92" s="64" t="n">
        <v>100</v>
      </c>
      <c r="F92" s="101" t="n">
        <v>3.56192952163899</v>
      </c>
      <c r="G92" s="112" t="n">
        <v>0.131856578049494</v>
      </c>
      <c r="H92" s="73" t="n">
        <v>90</v>
      </c>
      <c r="I92" s="101" t="n">
        <v>1.82870509807205</v>
      </c>
      <c r="J92" s="112" t="n">
        <v>0.10712219037614</v>
      </c>
      <c r="K92" s="64" t="n">
        <v>85</v>
      </c>
      <c r="L92" s="101" t="n">
        <v>1.76111801412022</v>
      </c>
      <c r="M92" s="112" t="n">
        <v>0.140383499568522</v>
      </c>
      <c r="N92" s="111" t="n">
        <v>95</v>
      </c>
    </row>
    <row r="93" customFormat="false" ht="15.75" hidden="false" customHeight="false" outlineLevel="0" collapsed="false">
      <c r="A93" s="110" t="n">
        <v>28</v>
      </c>
      <c r="B93" s="73" t="n">
        <v>250</v>
      </c>
      <c r="C93" s="101" t="n">
        <v>2.78259696013344</v>
      </c>
      <c r="D93" s="112" t="n">
        <v>0.19325693526129</v>
      </c>
      <c r="E93" s="64" t="n">
        <v>80</v>
      </c>
      <c r="F93" s="101" t="n">
        <v>4.62207429400002</v>
      </c>
      <c r="G93" s="112" t="n">
        <v>0.636435567815191</v>
      </c>
      <c r="H93" s="73" t="n">
        <v>80</v>
      </c>
      <c r="I93" s="101" t="n">
        <v>2.19724840059011</v>
      </c>
      <c r="J93" s="112" t="n">
        <v>0.133280725887517</v>
      </c>
      <c r="K93" s="64" t="n">
        <v>80</v>
      </c>
      <c r="L93" s="101" t="n">
        <v>4.18521755542732</v>
      </c>
      <c r="M93" s="112" t="n">
        <v>0.451140711796131</v>
      </c>
      <c r="N93" s="111" t="n">
        <v>60</v>
      </c>
    </row>
    <row r="94" customFormat="false" ht="15.75" hidden="false" customHeight="false" outlineLevel="0" collapsed="false">
      <c r="A94" s="110" t="n">
        <v>25</v>
      </c>
      <c r="B94" s="73" t="n">
        <v>250</v>
      </c>
      <c r="C94" s="101" t="n">
        <v>6.86534975086044</v>
      </c>
      <c r="D94" s="112" t="n">
        <v>0.23792474226372</v>
      </c>
      <c r="E94" s="64" t="n">
        <v>60</v>
      </c>
      <c r="F94" s="101" t="n">
        <v>3.5159793380444</v>
      </c>
      <c r="G94" s="112" t="n">
        <v>0.126409703016872</v>
      </c>
      <c r="H94" s="73" t="n">
        <v>70</v>
      </c>
      <c r="I94" s="101" t="n">
        <v>4.65638970688323</v>
      </c>
      <c r="J94" s="112" t="n">
        <v>0.26581784239402</v>
      </c>
      <c r="K94" s="64" t="n">
        <v>60</v>
      </c>
      <c r="L94" s="101" t="n">
        <v>5.12796759272546</v>
      </c>
      <c r="M94" s="112" t="n">
        <v>0.246829510728239</v>
      </c>
      <c r="N94" s="111" t="n">
        <v>50</v>
      </c>
    </row>
    <row r="95" customFormat="false" ht="15.75" hidden="false" customHeight="false" outlineLevel="0" collapsed="false">
      <c r="A95" s="110" t="n">
        <v>22</v>
      </c>
      <c r="B95" s="73" t="n">
        <v>250</v>
      </c>
      <c r="C95" s="101" t="n">
        <v>3.18341887695295</v>
      </c>
      <c r="D95" s="112" t="n">
        <v>0.174902109909002</v>
      </c>
      <c r="E95" s="64" t="n">
        <v>70</v>
      </c>
      <c r="F95" s="101" t="n">
        <v>1.86192878644619</v>
      </c>
      <c r="G95" s="112" t="n">
        <v>0.502658343425482</v>
      </c>
      <c r="H95" s="73" t="n">
        <v>65</v>
      </c>
      <c r="I95" s="101" t="n">
        <v>3.33028223563603</v>
      </c>
      <c r="J95" s="112" t="n">
        <v>0.321796037178432</v>
      </c>
      <c r="K95" s="64" t="n">
        <v>55</v>
      </c>
      <c r="L95" s="101" t="n">
        <v>1.87134052553457</v>
      </c>
      <c r="M95" s="112" t="n">
        <v>0.182786831037224</v>
      </c>
      <c r="N95" s="111" t="n">
        <v>50</v>
      </c>
    </row>
    <row r="96" customFormat="false" ht="15.75" hidden="false" customHeight="false" outlineLevel="0" collapsed="false">
      <c r="A96" s="110" t="n">
        <v>19</v>
      </c>
      <c r="B96" s="73" t="n">
        <v>250</v>
      </c>
      <c r="C96" s="101" t="n">
        <v>2.50964546679635</v>
      </c>
      <c r="D96" s="112" t="n">
        <v>0.795054445197757</v>
      </c>
      <c r="E96" s="64" t="n">
        <v>10</v>
      </c>
      <c r="F96" s="101" t="n">
        <v>2.94730715789325</v>
      </c>
      <c r="G96" s="112" t="n">
        <v>0.048878856883851</v>
      </c>
      <c r="H96" s="73" t="n">
        <v>10</v>
      </c>
      <c r="I96" s="101" t="n">
        <v>5.35754903585601</v>
      </c>
      <c r="J96" s="112" t="n">
        <v>1.69734069888237</v>
      </c>
      <c r="K96" s="64" t="n">
        <v>40</v>
      </c>
      <c r="L96" s="101" t="n">
        <v>6.14152898944795</v>
      </c>
      <c r="M96" s="112" t="n">
        <v>0.963753968017922</v>
      </c>
      <c r="N96" s="111" t="n">
        <v>30</v>
      </c>
    </row>
    <row r="97" customFormat="false" ht="16.5" hidden="false" customHeight="false" outlineLevel="0" collapsed="false">
      <c r="A97" s="113" t="n">
        <v>16</v>
      </c>
      <c r="B97" s="92" t="n">
        <v>250</v>
      </c>
      <c r="C97" s="105" t="n">
        <v>3.50972455287539</v>
      </c>
      <c r="D97" s="114" t="n">
        <v>2.17069842834051</v>
      </c>
      <c r="E97" s="104" t="n">
        <v>5</v>
      </c>
      <c r="F97" s="105" t="n">
        <v>2.25800415084953</v>
      </c>
      <c r="G97" s="114" t="n">
        <v>0.361372698674001</v>
      </c>
      <c r="H97" s="92" t="n">
        <v>25</v>
      </c>
      <c r="I97" s="105" t="n">
        <v>3.70676695774956</v>
      </c>
      <c r="J97" s="114" t="n">
        <v>1.17069842834051</v>
      </c>
      <c r="K97" s="104" t="n">
        <v>5</v>
      </c>
      <c r="L97" s="105" t="n">
        <v>1.82175889448626</v>
      </c>
      <c r="M97" s="114" t="n">
        <v>0.49385708586526</v>
      </c>
      <c r="N97" s="115" t="n">
        <v>10</v>
      </c>
    </row>
    <row r="101" customFormat="false" ht="16.5" hidden="false" customHeight="false" outlineLevel="0" collapsed="false">
      <c r="A101" s="61" t="s">
        <v>278</v>
      </c>
      <c r="C101" s="0" t="s">
        <v>279</v>
      </c>
      <c r="E101" s="0" t="s">
        <v>276</v>
      </c>
      <c r="F101" s="0" t="s">
        <v>19</v>
      </c>
    </row>
    <row r="102" customFormat="false" ht="16.5" hidden="false" customHeight="false" outlineLevel="0" collapsed="false">
      <c r="C102" s="71" t="s">
        <v>109</v>
      </c>
      <c r="D102" s="71"/>
      <c r="E102" s="71"/>
      <c r="F102" s="77" t="s">
        <v>110</v>
      </c>
      <c r="G102" s="77"/>
      <c r="H102" s="77"/>
      <c r="I102" s="71" t="s">
        <v>111</v>
      </c>
      <c r="J102" s="71"/>
      <c r="K102" s="71"/>
      <c r="L102" s="71" t="s">
        <v>112</v>
      </c>
      <c r="M102" s="71"/>
      <c r="N102" s="71"/>
    </row>
    <row r="103" customFormat="false" ht="16.5" hidden="false" customHeight="false" outlineLevel="0" collapsed="false">
      <c r="A103" s="44" t="s">
        <v>278</v>
      </c>
      <c r="B103" s="8" t="s">
        <v>57</v>
      </c>
      <c r="C103" s="65" t="s">
        <v>31</v>
      </c>
      <c r="D103" s="67" t="s">
        <v>29</v>
      </c>
      <c r="E103" s="81" t="s">
        <v>113</v>
      </c>
      <c r="F103" s="65" t="s">
        <v>31</v>
      </c>
      <c r="G103" s="67" t="s">
        <v>29</v>
      </c>
      <c r="H103" s="81" t="s">
        <v>113</v>
      </c>
      <c r="I103" s="65" t="s">
        <v>31</v>
      </c>
      <c r="J103" s="67" t="s">
        <v>29</v>
      </c>
      <c r="K103" s="81" t="s">
        <v>113</v>
      </c>
      <c r="L103" s="65" t="s">
        <v>31</v>
      </c>
      <c r="M103" s="67" t="s">
        <v>29</v>
      </c>
      <c r="N103" s="82" t="s">
        <v>113</v>
      </c>
    </row>
    <row r="104" customFormat="false" ht="15.75" hidden="false" customHeight="false" outlineLevel="0" collapsed="false">
      <c r="A104" s="116" t="n">
        <v>0</v>
      </c>
      <c r="B104" s="71" t="n">
        <v>250</v>
      </c>
      <c r="C104" s="109" t="s">
        <v>280</v>
      </c>
      <c r="D104" s="71" t="s">
        <v>281</v>
      </c>
      <c r="E104" s="71" t="n">
        <v>100</v>
      </c>
      <c r="F104" s="71" t="s">
        <v>282</v>
      </c>
      <c r="G104" s="71" t="s">
        <v>143</v>
      </c>
      <c r="H104" s="71" t="n">
        <v>100</v>
      </c>
      <c r="I104" s="71" t="s">
        <v>283</v>
      </c>
      <c r="J104" s="71" t="s">
        <v>143</v>
      </c>
      <c r="K104" s="71" t="n">
        <v>100</v>
      </c>
      <c r="L104" s="71" t="s">
        <v>284</v>
      </c>
      <c r="M104" s="71" t="s">
        <v>285</v>
      </c>
      <c r="N104" s="71" t="n">
        <v>100</v>
      </c>
    </row>
    <row r="105" customFormat="false" ht="15.75" hidden="false" customHeight="false" outlineLevel="0" collapsed="false">
      <c r="A105" s="117" t="n">
        <v>5</v>
      </c>
      <c r="B105" s="73" t="n">
        <v>250</v>
      </c>
      <c r="C105" s="111" t="s">
        <v>286</v>
      </c>
      <c r="D105" s="73" t="s">
        <v>287</v>
      </c>
      <c r="E105" s="73" t="n">
        <v>100</v>
      </c>
      <c r="F105" s="73" t="s">
        <v>288</v>
      </c>
      <c r="G105" s="73" t="s">
        <v>289</v>
      </c>
      <c r="H105" s="73" t="n">
        <v>100</v>
      </c>
      <c r="I105" s="73" t="s">
        <v>290</v>
      </c>
      <c r="J105" s="73" t="s">
        <v>291</v>
      </c>
      <c r="K105" s="73" t="n">
        <v>100</v>
      </c>
      <c r="L105" s="73" t="s">
        <v>292</v>
      </c>
      <c r="M105" s="73" t="s">
        <v>281</v>
      </c>
      <c r="N105" s="73" t="n">
        <v>100</v>
      </c>
    </row>
    <row r="106" customFormat="false" ht="15.75" hidden="false" customHeight="false" outlineLevel="0" collapsed="false">
      <c r="A106" s="117" t="n">
        <v>8</v>
      </c>
      <c r="B106" s="73" t="n">
        <v>250</v>
      </c>
      <c r="C106" s="111" t="s">
        <v>293</v>
      </c>
      <c r="D106" s="73" t="s">
        <v>294</v>
      </c>
      <c r="E106" s="73" t="n">
        <v>100</v>
      </c>
      <c r="F106" s="73" t="s">
        <v>295</v>
      </c>
      <c r="G106" s="73" t="s">
        <v>296</v>
      </c>
      <c r="H106" s="73" t="n">
        <v>100</v>
      </c>
      <c r="I106" s="73" t="s">
        <v>297</v>
      </c>
      <c r="J106" s="73" t="s">
        <v>115</v>
      </c>
      <c r="K106" s="73" t="n">
        <v>100</v>
      </c>
      <c r="L106" s="73" t="s">
        <v>298</v>
      </c>
      <c r="M106" s="73" t="s">
        <v>291</v>
      </c>
      <c r="N106" s="73" t="n">
        <v>100</v>
      </c>
    </row>
    <row r="107" customFormat="false" ht="15.75" hidden="false" customHeight="false" outlineLevel="0" collapsed="false">
      <c r="A107" s="117" t="n">
        <v>17</v>
      </c>
      <c r="B107" s="73" t="n">
        <v>250</v>
      </c>
      <c r="C107" s="111" t="s">
        <v>299</v>
      </c>
      <c r="D107" s="73" t="s">
        <v>300</v>
      </c>
      <c r="E107" s="73" t="n">
        <v>100</v>
      </c>
      <c r="F107" s="73" t="s">
        <v>301</v>
      </c>
      <c r="G107" s="73" t="s">
        <v>302</v>
      </c>
      <c r="H107" s="73" t="n">
        <v>100</v>
      </c>
      <c r="I107" s="73" t="s">
        <v>303</v>
      </c>
      <c r="J107" s="73" t="s">
        <v>291</v>
      </c>
      <c r="K107" s="73" t="n">
        <v>100</v>
      </c>
      <c r="L107" s="73" t="s">
        <v>304</v>
      </c>
      <c r="M107" s="73" t="s">
        <v>134</v>
      </c>
      <c r="N107" s="73" t="n">
        <v>100</v>
      </c>
    </row>
    <row r="108" customFormat="false" ht="15.75" hidden="false" customHeight="false" outlineLevel="0" collapsed="false">
      <c r="A108" s="118" t="n">
        <v>37</v>
      </c>
      <c r="B108" s="73" t="n">
        <v>250</v>
      </c>
      <c r="C108" s="111" t="s">
        <v>305</v>
      </c>
      <c r="D108" s="73" t="s">
        <v>306</v>
      </c>
      <c r="E108" s="73" t="n">
        <v>100</v>
      </c>
      <c r="F108" s="73" t="s">
        <v>307</v>
      </c>
      <c r="G108" s="73" t="s">
        <v>308</v>
      </c>
      <c r="H108" s="73" t="n">
        <v>100</v>
      </c>
      <c r="I108" s="73" t="s">
        <v>309</v>
      </c>
      <c r="J108" s="73" t="s">
        <v>310</v>
      </c>
      <c r="K108" s="73" t="n">
        <v>100</v>
      </c>
      <c r="L108" s="73" t="s">
        <v>311</v>
      </c>
      <c r="M108" s="73" t="s">
        <v>312</v>
      </c>
      <c r="N108" s="73" t="n">
        <v>100</v>
      </c>
    </row>
    <row r="109" customFormat="false" ht="15.75" hidden="false" customHeight="false" outlineLevel="0" collapsed="false">
      <c r="A109" s="118" t="n">
        <v>43</v>
      </c>
      <c r="B109" s="73" t="n">
        <v>250</v>
      </c>
      <c r="C109" s="111" t="s">
        <v>313</v>
      </c>
      <c r="D109" s="73" t="s">
        <v>314</v>
      </c>
      <c r="E109" s="73" t="n">
        <v>90</v>
      </c>
      <c r="F109" s="73" t="s">
        <v>315</v>
      </c>
      <c r="G109" s="73" t="s">
        <v>316</v>
      </c>
      <c r="H109" s="73" t="n">
        <v>26</v>
      </c>
      <c r="I109" s="73" t="s">
        <v>317</v>
      </c>
      <c r="J109" s="73" t="s">
        <v>318</v>
      </c>
      <c r="K109" s="73" t="n">
        <v>92</v>
      </c>
      <c r="L109" s="73" t="s">
        <v>319</v>
      </c>
      <c r="M109" s="73" t="s">
        <v>320</v>
      </c>
      <c r="N109" s="73" t="n">
        <v>92</v>
      </c>
    </row>
    <row r="110" customFormat="false" ht="15.75" hidden="false" customHeight="false" outlineLevel="0" collapsed="false">
      <c r="A110" s="118" t="n">
        <v>45</v>
      </c>
      <c r="B110" s="73" t="n">
        <v>250</v>
      </c>
      <c r="C110" s="111" t="s">
        <v>321</v>
      </c>
      <c r="D110" s="73" t="s">
        <v>322</v>
      </c>
      <c r="E110" s="73" t="n">
        <v>18</v>
      </c>
      <c r="F110" s="73" t="s">
        <v>323</v>
      </c>
      <c r="G110" s="73" t="s">
        <v>324</v>
      </c>
      <c r="H110" s="73" t="n">
        <v>21</v>
      </c>
      <c r="I110" s="73" t="s">
        <v>325</v>
      </c>
      <c r="J110" s="73" t="s">
        <v>326</v>
      </c>
      <c r="K110" s="73" t="n">
        <v>17</v>
      </c>
      <c r="L110" s="73" t="s">
        <v>327</v>
      </c>
      <c r="M110" s="73" t="s">
        <v>328</v>
      </c>
      <c r="N110" s="73" t="n">
        <v>22</v>
      </c>
    </row>
    <row r="111" customFormat="false" ht="16.5" hidden="false" customHeight="false" outlineLevel="0" collapsed="false">
      <c r="A111" s="119" t="n">
        <v>50</v>
      </c>
      <c r="B111" s="92" t="n">
        <v>250</v>
      </c>
      <c r="C111" s="115" t="s">
        <v>329</v>
      </c>
      <c r="D111" s="115" t="s">
        <v>329</v>
      </c>
      <c r="E111" s="92" t="n">
        <v>0</v>
      </c>
      <c r="F111" s="115" t="s">
        <v>329</v>
      </c>
      <c r="G111" s="115" t="s">
        <v>329</v>
      </c>
      <c r="H111" s="92" t="n">
        <v>0</v>
      </c>
      <c r="I111" s="115" t="s">
        <v>329</v>
      </c>
      <c r="J111" s="115" t="s">
        <v>329</v>
      </c>
      <c r="K111" s="92" t="n">
        <v>0</v>
      </c>
      <c r="L111" s="115" t="s">
        <v>329</v>
      </c>
      <c r="M111" s="115" t="s">
        <v>329</v>
      </c>
      <c r="N111" s="92" t="n">
        <v>0</v>
      </c>
    </row>
    <row r="113" customFormat="false" ht="15.75" hidden="false" customHeight="false" outlineLevel="0" collapsed="false">
      <c r="I113" s="7"/>
    </row>
    <row r="116" customFormat="false" ht="16.5" hidden="false" customHeight="false" outlineLevel="0" collapsed="false">
      <c r="A116" s="61" t="s">
        <v>330</v>
      </c>
      <c r="C116" s="0" t="s">
        <v>331</v>
      </c>
      <c r="D116" s="0" t="s">
        <v>19</v>
      </c>
    </row>
    <row r="117" customFormat="false" ht="16.5" hidden="false" customHeight="false" outlineLevel="0" collapsed="false">
      <c r="A117" s="19"/>
      <c r="B117" s="7"/>
      <c r="C117" s="62" t="s">
        <v>109</v>
      </c>
      <c r="D117" s="62"/>
      <c r="E117" s="62"/>
      <c r="F117" s="63" t="s">
        <v>110</v>
      </c>
      <c r="G117" s="63"/>
      <c r="H117" s="63"/>
      <c r="I117" s="62" t="s">
        <v>111</v>
      </c>
      <c r="J117" s="62"/>
      <c r="K117" s="62"/>
      <c r="L117" s="62" t="s">
        <v>112</v>
      </c>
      <c r="M117" s="62"/>
      <c r="N117" s="62"/>
    </row>
    <row r="118" customFormat="false" ht="16.5" hidden="false" customHeight="false" outlineLevel="0" collapsed="false">
      <c r="A118" s="65" t="s">
        <v>20</v>
      </c>
      <c r="B118" s="65" t="s">
        <v>57</v>
      </c>
      <c r="C118" s="66" t="s">
        <v>31</v>
      </c>
      <c r="D118" s="67" t="s">
        <v>29</v>
      </c>
      <c r="E118" s="32" t="s">
        <v>113</v>
      </c>
      <c r="F118" s="68" t="s">
        <v>31</v>
      </c>
      <c r="G118" s="67" t="s">
        <v>29</v>
      </c>
      <c r="H118" s="32" t="s">
        <v>113</v>
      </c>
      <c r="I118" s="68" t="s">
        <v>31</v>
      </c>
      <c r="J118" s="67" t="s">
        <v>29</v>
      </c>
      <c r="K118" s="32" t="s">
        <v>113</v>
      </c>
      <c r="L118" s="68" t="s">
        <v>31</v>
      </c>
      <c r="M118" s="67" t="s">
        <v>29</v>
      </c>
      <c r="N118" s="32" t="s">
        <v>113</v>
      </c>
    </row>
    <row r="119" customFormat="false" ht="15.75" hidden="false" customHeight="false" outlineLevel="0" collapsed="false">
      <c r="A119" s="71" t="s">
        <v>37</v>
      </c>
      <c r="B119" s="109" t="n">
        <v>350</v>
      </c>
      <c r="C119" s="77" t="s">
        <v>332</v>
      </c>
      <c r="D119" s="77" t="s">
        <v>333</v>
      </c>
      <c r="E119" s="71" t="n">
        <v>100</v>
      </c>
      <c r="F119" s="86" t="s">
        <v>334</v>
      </c>
      <c r="G119" s="120" t="s">
        <v>335</v>
      </c>
      <c r="H119" s="97" t="n">
        <v>100</v>
      </c>
      <c r="I119" s="84" t="s">
        <v>336</v>
      </c>
      <c r="J119" s="120" t="s">
        <v>337</v>
      </c>
      <c r="K119" s="121" t="n">
        <v>100</v>
      </c>
      <c r="L119" s="84" t="s">
        <v>338</v>
      </c>
      <c r="M119" s="120" t="s">
        <v>339</v>
      </c>
      <c r="N119" s="109" t="n">
        <v>100</v>
      </c>
    </row>
    <row r="120" customFormat="false" ht="15.75" hidden="false" customHeight="false" outlineLevel="0" collapsed="false">
      <c r="A120" s="73" t="s">
        <v>39</v>
      </c>
      <c r="B120" s="111" t="n">
        <v>350</v>
      </c>
      <c r="C120" s="122" t="s">
        <v>340</v>
      </c>
      <c r="D120" s="122" t="s">
        <v>341</v>
      </c>
      <c r="E120" s="73" t="n">
        <v>95</v>
      </c>
      <c r="F120" s="90" t="s">
        <v>342</v>
      </c>
      <c r="G120" s="123" t="s">
        <v>343</v>
      </c>
      <c r="H120" s="64" t="n">
        <v>100</v>
      </c>
      <c r="I120" s="88" t="s">
        <v>344</v>
      </c>
      <c r="J120" s="123" t="s">
        <v>345</v>
      </c>
      <c r="K120" s="39" t="n">
        <v>90</v>
      </c>
      <c r="L120" s="88" t="s">
        <v>346</v>
      </c>
      <c r="M120" s="123" t="s">
        <v>347</v>
      </c>
      <c r="N120" s="111" t="n">
        <v>100</v>
      </c>
    </row>
    <row r="121" customFormat="false" ht="15.75" hidden="false" customHeight="false" outlineLevel="0" collapsed="false">
      <c r="A121" s="73" t="s">
        <v>41</v>
      </c>
      <c r="B121" s="111" t="n">
        <v>200</v>
      </c>
      <c r="C121" s="122" t="s">
        <v>348</v>
      </c>
      <c r="D121" s="122" t="s">
        <v>349</v>
      </c>
      <c r="E121" s="73" t="n">
        <v>100</v>
      </c>
      <c r="F121" s="90" t="s">
        <v>350</v>
      </c>
      <c r="G121" s="123" t="s">
        <v>351</v>
      </c>
      <c r="H121" s="64" t="n">
        <v>100</v>
      </c>
      <c r="I121" s="88" t="s">
        <v>352</v>
      </c>
      <c r="J121" s="123" t="s">
        <v>353</v>
      </c>
      <c r="K121" s="39" t="n">
        <v>100</v>
      </c>
      <c r="L121" s="88" t="s">
        <v>354</v>
      </c>
      <c r="M121" s="123" t="s">
        <v>200</v>
      </c>
      <c r="N121" s="111" t="n">
        <v>100</v>
      </c>
    </row>
    <row r="122" customFormat="false" ht="15.75" hidden="false" customHeight="false" outlineLevel="0" collapsed="false">
      <c r="A122" s="73" t="s">
        <v>43</v>
      </c>
      <c r="B122" s="111" t="n">
        <v>100</v>
      </c>
      <c r="C122" s="122" t="s">
        <v>355</v>
      </c>
      <c r="D122" s="122" t="s">
        <v>356</v>
      </c>
      <c r="E122" s="73" t="n">
        <v>90</v>
      </c>
      <c r="F122" s="90" t="s">
        <v>357</v>
      </c>
      <c r="G122" s="123" t="s">
        <v>358</v>
      </c>
      <c r="H122" s="64" t="n">
        <v>100</v>
      </c>
      <c r="I122" s="88" t="s">
        <v>359</v>
      </c>
      <c r="J122" s="124" t="s">
        <v>360</v>
      </c>
      <c r="K122" s="39" t="n">
        <v>95</v>
      </c>
      <c r="L122" s="88" t="s">
        <v>361</v>
      </c>
      <c r="M122" s="123" t="s">
        <v>358</v>
      </c>
      <c r="N122" s="111" t="n">
        <v>100</v>
      </c>
    </row>
    <row r="123" customFormat="false" ht="15.75" hidden="false" customHeight="false" outlineLevel="0" collapsed="false">
      <c r="A123" s="73" t="s">
        <v>45</v>
      </c>
      <c r="B123" s="111" t="n">
        <v>300</v>
      </c>
      <c r="C123" s="122" t="s">
        <v>362</v>
      </c>
      <c r="D123" s="122" t="s">
        <v>363</v>
      </c>
      <c r="E123" s="73" t="n">
        <v>100</v>
      </c>
      <c r="F123" s="90" t="s">
        <v>364</v>
      </c>
      <c r="G123" s="123" t="s">
        <v>365</v>
      </c>
      <c r="H123" s="64" t="n">
        <v>100</v>
      </c>
      <c r="I123" s="88" t="s">
        <v>366</v>
      </c>
      <c r="J123" s="124" t="s">
        <v>367</v>
      </c>
      <c r="K123" s="39" t="n">
        <v>100</v>
      </c>
      <c r="L123" s="88" t="s">
        <v>368</v>
      </c>
      <c r="M123" s="123" t="s">
        <v>369</v>
      </c>
      <c r="N123" s="111" t="n">
        <v>100</v>
      </c>
    </row>
    <row r="124" customFormat="false" ht="15.75" hidden="false" customHeight="false" outlineLevel="0" collapsed="false">
      <c r="A124" s="73" t="s">
        <v>47</v>
      </c>
      <c r="B124" s="111" t="n">
        <v>200</v>
      </c>
      <c r="C124" s="122" t="s">
        <v>370</v>
      </c>
      <c r="D124" s="122" t="s">
        <v>132</v>
      </c>
      <c r="E124" s="73" t="n">
        <v>100</v>
      </c>
      <c r="F124" s="90" t="s">
        <v>371</v>
      </c>
      <c r="G124" s="123" t="s">
        <v>130</v>
      </c>
      <c r="H124" s="64" t="n">
        <v>100</v>
      </c>
      <c r="I124" s="88" t="s">
        <v>372</v>
      </c>
      <c r="J124" s="123" t="s">
        <v>117</v>
      </c>
      <c r="K124" s="39" t="n">
        <v>95</v>
      </c>
      <c r="L124" s="88" t="s">
        <v>373</v>
      </c>
      <c r="M124" s="123" t="s">
        <v>339</v>
      </c>
      <c r="N124" s="111" t="n">
        <v>100</v>
      </c>
    </row>
    <row r="125" customFormat="false" ht="15.75" hidden="false" customHeight="false" outlineLevel="0" collapsed="false">
      <c r="A125" s="73" t="s">
        <v>49</v>
      </c>
      <c r="B125" s="111" t="n">
        <v>150</v>
      </c>
      <c r="C125" s="122" t="s">
        <v>374</v>
      </c>
      <c r="D125" s="122" t="s">
        <v>375</v>
      </c>
      <c r="E125" s="73" t="n">
        <v>100</v>
      </c>
      <c r="F125" s="90" t="s">
        <v>376</v>
      </c>
      <c r="G125" s="123" t="s">
        <v>377</v>
      </c>
      <c r="H125" s="64" t="n">
        <v>100</v>
      </c>
      <c r="I125" s="88" t="s">
        <v>378</v>
      </c>
      <c r="J125" s="123" t="s">
        <v>291</v>
      </c>
      <c r="K125" s="39" t="n">
        <v>100</v>
      </c>
      <c r="L125" s="88" t="s">
        <v>379</v>
      </c>
      <c r="M125" s="123" t="s">
        <v>380</v>
      </c>
      <c r="N125" s="111" t="n">
        <v>100</v>
      </c>
    </row>
    <row r="126" customFormat="false" ht="15.75" hidden="false" customHeight="false" outlineLevel="0" collapsed="false">
      <c r="A126" s="73"/>
      <c r="B126" s="111"/>
      <c r="C126" s="122"/>
      <c r="D126" s="122"/>
      <c r="E126" s="73"/>
      <c r="F126" s="90"/>
      <c r="G126" s="123"/>
      <c r="H126" s="64"/>
      <c r="I126" s="88"/>
      <c r="J126" s="123"/>
      <c r="K126" s="64"/>
      <c r="L126" s="88"/>
      <c r="M126" s="123"/>
      <c r="N126" s="111"/>
    </row>
    <row r="127" customFormat="false" ht="15.75" hidden="false" customHeight="false" outlineLevel="0" collapsed="false">
      <c r="A127" s="73"/>
      <c r="B127" s="111"/>
      <c r="C127" s="122"/>
      <c r="D127" s="122"/>
      <c r="E127" s="73"/>
      <c r="F127" s="90"/>
      <c r="G127" s="123"/>
      <c r="H127" s="64"/>
      <c r="I127" s="88"/>
      <c r="J127" s="123"/>
      <c r="K127" s="64"/>
      <c r="L127" s="88"/>
      <c r="M127" s="123"/>
      <c r="N127" s="111"/>
    </row>
    <row r="128" customFormat="false" ht="16.5" hidden="false" customHeight="false" outlineLevel="0" collapsed="false">
      <c r="A128" s="92"/>
      <c r="B128" s="115"/>
      <c r="C128" s="125"/>
      <c r="D128" s="125"/>
      <c r="E128" s="92"/>
      <c r="F128" s="95"/>
      <c r="G128" s="126"/>
      <c r="H128" s="104"/>
      <c r="I128" s="93"/>
      <c r="J128" s="126"/>
      <c r="K128" s="104"/>
      <c r="L128" s="93"/>
      <c r="M128" s="126"/>
      <c r="N128" s="115"/>
    </row>
    <row r="131" customFormat="false" ht="16.5" hidden="false" customHeight="false" outlineLevel="0" collapsed="false">
      <c r="A131" s="61" t="s">
        <v>381</v>
      </c>
      <c r="C131" s="0" t="s">
        <v>382</v>
      </c>
      <c r="D131" s="0" t="s">
        <v>19</v>
      </c>
    </row>
    <row r="132" customFormat="false" ht="16.5" hidden="false" customHeight="false" outlineLevel="0" collapsed="false">
      <c r="A132" s="19"/>
      <c r="B132" s="7"/>
      <c r="C132" s="63" t="s">
        <v>109</v>
      </c>
      <c r="D132" s="127"/>
      <c r="E132" s="128"/>
      <c r="F132" s="63" t="s">
        <v>110</v>
      </c>
      <c r="G132" s="127"/>
      <c r="H132" s="127"/>
      <c r="I132" s="63" t="s">
        <v>111</v>
      </c>
      <c r="J132" s="127"/>
      <c r="K132" s="128"/>
      <c r="L132" s="63" t="s">
        <v>112</v>
      </c>
      <c r="M132" s="127"/>
      <c r="N132" s="128"/>
    </row>
    <row r="133" customFormat="false" ht="16.5" hidden="false" customHeight="false" outlineLevel="0" collapsed="false">
      <c r="A133" s="65" t="s">
        <v>20</v>
      </c>
      <c r="B133" s="65" t="s">
        <v>57</v>
      </c>
      <c r="C133" s="66" t="s">
        <v>31</v>
      </c>
      <c r="D133" s="67" t="s">
        <v>29</v>
      </c>
      <c r="E133" s="32" t="s">
        <v>113</v>
      </c>
      <c r="F133" s="68" t="s">
        <v>31</v>
      </c>
      <c r="G133" s="67" t="s">
        <v>29</v>
      </c>
      <c r="H133" s="32" t="s">
        <v>113</v>
      </c>
      <c r="I133" s="68" t="s">
        <v>31</v>
      </c>
      <c r="J133" s="67" t="s">
        <v>29</v>
      </c>
      <c r="K133" s="32" t="s">
        <v>113</v>
      </c>
      <c r="L133" s="68" t="s">
        <v>31</v>
      </c>
      <c r="M133" s="67" t="s">
        <v>29</v>
      </c>
      <c r="N133" s="32" t="s">
        <v>113</v>
      </c>
    </row>
    <row r="134" customFormat="false" ht="15.75" hidden="false" customHeight="false" outlineLevel="0" collapsed="false">
      <c r="A134" s="8" t="s">
        <v>59</v>
      </c>
      <c r="B134" s="71" t="n">
        <v>200</v>
      </c>
      <c r="C134" s="97" t="s">
        <v>369</v>
      </c>
      <c r="D134" s="77" t="s">
        <v>383</v>
      </c>
      <c r="E134" s="71" t="n">
        <v>100</v>
      </c>
      <c r="F134" s="86" t="s">
        <v>384</v>
      </c>
      <c r="G134" s="120" t="s">
        <v>385</v>
      </c>
      <c r="H134" s="97" t="n">
        <v>100</v>
      </c>
      <c r="I134" s="84" t="s">
        <v>386</v>
      </c>
      <c r="J134" s="85" t="s">
        <v>387</v>
      </c>
      <c r="K134" s="72" t="n">
        <v>100</v>
      </c>
      <c r="L134" s="84" t="s">
        <v>388</v>
      </c>
      <c r="M134" s="120" t="s">
        <v>389</v>
      </c>
      <c r="N134" s="109" t="n">
        <v>100</v>
      </c>
    </row>
    <row r="135" customFormat="false" ht="15.75" hidden="false" customHeight="false" outlineLevel="0" collapsed="false">
      <c r="A135" s="14" t="s">
        <v>60</v>
      </c>
      <c r="B135" s="73" t="n">
        <v>100</v>
      </c>
      <c r="C135" s="64" t="s">
        <v>390</v>
      </c>
      <c r="D135" s="122" t="s">
        <v>391</v>
      </c>
      <c r="E135" s="73" t="n">
        <v>95</v>
      </c>
      <c r="F135" s="90" t="s">
        <v>392</v>
      </c>
      <c r="G135" s="123" t="s">
        <v>393</v>
      </c>
      <c r="H135" s="64" t="n">
        <v>100</v>
      </c>
      <c r="I135" s="88" t="s">
        <v>394</v>
      </c>
      <c r="J135" s="89" t="s">
        <v>395</v>
      </c>
      <c r="K135" s="74" t="n">
        <v>100</v>
      </c>
      <c r="L135" s="88" t="s">
        <v>396</v>
      </c>
      <c r="M135" s="123" t="s">
        <v>397</v>
      </c>
      <c r="N135" s="111" t="n">
        <v>100</v>
      </c>
    </row>
    <row r="136" customFormat="false" ht="15.75" hidden="false" customHeight="false" outlineLevel="0" collapsed="false">
      <c r="A136" s="14" t="s">
        <v>61</v>
      </c>
      <c r="B136" s="73" t="n">
        <v>80</v>
      </c>
      <c r="C136" s="64" t="s">
        <v>398</v>
      </c>
      <c r="D136" s="122" t="s">
        <v>399</v>
      </c>
      <c r="E136" s="73" t="n">
        <v>100</v>
      </c>
      <c r="F136" s="90" t="s">
        <v>400</v>
      </c>
      <c r="G136" s="123" t="s">
        <v>401</v>
      </c>
      <c r="H136" s="64" t="n">
        <v>95</v>
      </c>
      <c r="I136" s="88" t="s">
        <v>402</v>
      </c>
      <c r="J136" s="89" t="s">
        <v>403</v>
      </c>
      <c r="K136" s="74" t="n">
        <v>100</v>
      </c>
      <c r="L136" s="88" t="s">
        <v>404</v>
      </c>
      <c r="M136" s="123" t="s">
        <v>405</v>
      </c>
      <c r="N136" s="111" t="n">
        <v>100</v>
      </c>
    </row>
    <row r="137" customFormat="false" ht="15.75" hidden="false" customHeight="false" outlineLevel="0" collapsed="false">
      <c r="A137" s="14" t="s">
        <v>62</v>
      </c>
      <c r="B137" s="73" t="n">
        <v>250</v>
      </c>
      <c r="C137" s="64" t="s">
        <v>406</v>
      </c>
      <c r="D137" s="122" t="s">
        <v>371</v>
      </c>
      <c r="E137" s="73" t="n">
        <v>100</v>
      </c>
      <c r="F137" s="90" t="s">
        <v>407</v>
      </c>
      <c r="G137" s="123" t="s">
        <v>408</v>
      </c>
      <c r="H137" s="64" t="n">
        <v>100</v>
      </c>
      <c r="I137" s="88" t="s">
        <v>409</v>
      </c>
      <c r="J137" s="129" t="s">
        <v>410</v>
      </c>
      <c r="K137" s="74" t="n">
        <v>100</v>
      </c>
      <c r="L137" s="88" t="s">
        <v>411</v>
      </c>
      <c r="M137" s="123" t="s">
        <v>412</v>
      </c>
      <c r="N137" s="111" t="n">
        <v>100</v>
      </c>
    </row>
    <row r="138" customFormat="false" ht="15.75" hidden="false" customHeight="false" outlineLevel="0" collapsed="false">
      <c r="A138" s="0" t="s">
        <v>63</v>
      </c>
      <c r="B138" s="73" t="n">
        <v>300</v>
      </c>
      <c r="C138" s="64" t="s">
        <v>413</v>
      </c>
      <c r="D138" s="122" t="s">
        <v>414</v>
      </c>
      <c r="E138" s="73" t="n">
        <v>74</v>
      </c>
      <c r="F138" s="90" t="s">
        <v>415</v>
      </c>
      <c r="G138" s="123" t="s">
        <v>416</v>
      </c>
      <c r="H138" s="64" t="n">
        <v>84</v>
      </c>
      <c r="I138" s="88" t="s">
        <v>417</v>
      </c>
      <c r="J138" s="129" t="s">
        <v>418</v>
      </c>
      <c r="K138" s="74" t="n">
        <v>62</v>
      </c>
      <c r="L138" s="88" t="s">
        <v>419</v>
      </c>
      <c r="M138" s="123" t="s">
        <v>420</v>
      </c>
      <c r="N138" s="111" t="n">
        <v>74</v>
      </c>
    </row>
    <row r="139" customFormat="false" ht="15.75" hidden="false" customHeight="false" outlineLevel="0" collapsed="false">
      <c r="A139" s="0" t="s">
        <v>64</v>
      </c>
      <c r="B139" s="73" t="n">
        <v>300</v>
      </c>
      <c r="C139" s="64" t="s">
        <v>421</v>
      </c>
      <c r="D139" s="122" t="s">
        <v>422</v>
      </c>
      <c r="E139" s="73" t="n">
        <v>98</v>
      </c>
      <c r="F139" s="90" t="s">
        <v>423</v>
      </c>
      <c r="G139" s="123" t="s">
        <v>424</v>
      </c>
      <c r="H139" s="64" t="n">
        <v>100</v>
      </c>
      <c r="I139" s="88" t="s">
        <v>425</v>
      </c>
      <c r="J139" s="89" t="s">
        <v>426</v>
      </c>
      <c r="K139" s="74" t="n">
        <v>100</v>
      </c>
      <c r="L139" s="88" t="s">
        <v>427</v>
      </c>
      <c r="M139" s="123" t="s">
        <v>428</v>
      </c>
      <c r="N139" s="111" t="n">
        <v>100</v>
      </c>
    </row>
    <row r="140" customFormat="false" ht="15.75" hidden="false" customHeight="false" outlineLevel="0" collapsed="false">
      <c r="A140" s="0" t="s">
        <v>65</v>
      </c>
      <c r="B140" s="73" t="n">
        <v>300</v>
      </c>
      <c r="C140" s="64" t="s">
        <v>429</v>
      </c>
      <c r="D140" s="122" t="s">
        <v>285</v>
      </c>
      <c r="E140" s="73" t="n">
        <v>100</v>
      </c>
      <c r="F140" s="90" t="s">
        <v>430</v>
      </c>
      <c r="G140" s="123" t="s">
        <v>431</v>
      </c>
      <c r="H140" s="64" t="n">
        <v>100</v>
      </c>
      <c r="I140" s="88" t="s">
        <v>432</v>
      </c>
      <c r="J140" s="89" t="s">
        <v>285</v>
      </c>
      <c r="K140" s="74" t="n">
        <v>100</v>
      </c>
      <c r="L140" s="88" t="s">
        <v>433</v>
      </c>
      <c r="M140" s="123" t="s">
        <v>281</v>
      </c>
      <c r="N140" s="111" t="n">
        <v>100</v>
      </c>
    </row>
    <row r="141" customFormat="false" ht="15.75" hidden="false" customHeight="false" outlineLevel="0" collapsed="false">
      <c r="A141" s="122"/>
      <c r="B141" s="73"/>
      <c r="C141" s="64"/>
      <c r="D141" s="122"/>
      <c r="E141" s="73"/>
      <c r="F141" s="90"/>
      <c r="G141" s="123"/>
      <c r="H141" s="64"/>
      <c r="I141" s="88"/>
      <c r="K141" s="130"/>
      <c r="L141" s="88"/>
      <c r="M141" s="123"/>
      <c r="N141" s="111"/>
    </row>
    <row r="142" customFormat="false" ht="15.75" hidden="false" customHeight="false" outlineLevel="0" collapsed="false">
      <c r="A142" s="122"/>
      <c r="B142" s="73"/>
      <c r="C142" s="64"/>
      <c r="D142" s="122"/>
      <c r="E142" s="73"/>
      <c r="F142" s="90"/>
      <c r="G142" s="123"/>
      <c r="H142" s="64"/>
      <c r="I142" s="88"/>
      <c r="J142" s="89"/>
      <c r="K142" s="74"/>
      <c r="L142" s="88"/>
      <c r="M142" s="123"/>
      <c r="N142" s="111"/>
    </row>
    <row r="143" customFormat="false" ht="16.5" hidden="false" customHeight="false" outlineLevel="0" collapsed="false">
      <c r="A143" s="125"/>
      <c r="B143" s="92"/>
      <c r="C143" s="104"/>
      <c r="D143" s="125"/>
      <c r="E143" s="92"/>
      <c r="F143" s="95"/>
      <c r="G143" s="126"/>
      <c r="H143" s="104"/>
      <c r="I143" s="93"/>
      <c r="J143" s="94"/>
      <c r="K143" s="131"/>
      <c r="L143" s="93"/>
      <c r="M143" s="126"/>
      <c r="N143" s="115"/>
    </row>
    <row r="147" customFormat="false" ht="16.5" hidden="false" customHeight="false" outlineLevel="0" collapsed="false">
      <c r="A147" s="96" t="s">
        <v>274</v>
      </c>
      <c r="B147" s="7"/>
      <c r="C147" s="7" t="s">
        <v>434</v>
      </c>
      <c r="D147" s="7"/>
      <c r="E147" s="7" t="s">
        <v>382</v>
      </c>
      <c r="F147" s="59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6.5" hidden="false" customHeight="false" outlineLevel="0" collapsed="false">
      <c r="A148" s="14"/>
      <c r="B148" s="7"/>
      <c r="C148" s="77" t="s">
        <v>109</v>
      </c>
      <c r="D148" s="97"/>
      <c r="E148" s="128"/>
      <c r="F148" s="77" t="s">
        <v>110</v>
      </c>
      <c r="G148" s="97"/>
      <c r="H148" s="127"/>
      <c r="I148" s="77" t="s">
        <v>111</v>
      </c>
      <c r="J148" s="97"/>
      <c r="K148" s="128"/>
      <c r="L148" s="63" t="s">
        <v>112</v>
      </c>
      <c r="M148" s="127"/>
      <c r="N148" s="128"/>
    </row>
    <row r="149" customFormat="false" ht="16.5" hidden="false" customHeight="false" outlineLevel="0" collapsed="false">
      <c r="A149" s="44" t="s">
        <v>56</v>
      </c>
      <c r="B149" s="8" t="s">
        <v>57</v>
      </c>
      <c r="C149" s="65" t="s">
        <v>31</v>
      </c>
      <c r="D149" s="67" t="s">
        <v>29</v>
      </c>
      <c r="E149" s="81" t="s">
        <v>113</v>
      </c>
      <c r="F149" s="65" t="s">
        <v>31</v>
      </c>
      <c r="G149" s="67" t="s">
        <v>29</v>
      </c>
      <c r="H149" s="81" t="s">
        <v>113</v>
      </c>
      <c r="I149" s="65" t="s">
        <v>31</v>
      </c>
      <c r="J149" s="67" t="s">
        <v>29</v>
      </c>
      <c r="K149" s="81" t="s">
        <v>113</v>
      </c>
      <c r="L149" s="65" t="s">
        <v>31</v>
      </c>
      <c r="M149" s="67" t="s">
        <v>29</v>
      </c>
      <c r="N149" s="82" t="s">
        <v>113</v>
      </c>
    </row>
    <row r="150" customFormat="false" ht="15.75" hidden="false" customHeight="false" outlineLevel="0" collapsed="false">
      <c r="A150" s="83" t="n">
        <v>0</v>
      </c>
      <c r="B150" s="97" t="n">
        <v>250</v>
      </c>
      <c r="C150" s="132" t="n">
        <v>0.388352110908682</v>
      </c>
      <c r="D150" s="99" t="n">
        <v>0.0211575447986606</v>
      </c>
      <c r="E150" s="71" t="n">
        <v>100</v>
      </c>
      <c r="F150" s="133" t="n">
        <v>1.27377140233634</v>
      </c>
      <c r="G150" s="99" t="n">
        <v>0.220844207861992</v>
      </c>
      <c r="H150" s="71" t="n">
        <v>100</v>
      </c>
      <c r="I150" s="134" t="n">
        <v>0.733274727694985</v>
      </c>
      <c r="J150" s="99" t="n">
        <v>0.0226453152322127</v>
      </c>
      <c r="K150" s="71" t="n">
        <v>100</v>
      </c>
      <c r="L150" s="135" t="n">
        <v>0.821923159391699</v>
      </c>
      <c r="M150" s="99" t="n">
        <v>0.0646108456103284</v>
      </c>
      <c r="N150" s="71" t="n">
        <v>100</v>
      </c>
    </row>
    <row r="151" customFormat="false" ht="15.75" hidden="false" customHeight="false" outlineLevel="0" collapsed="false">
      <c r="A151" s="87" t="n">
        <v>0.02</v>
      </c>
      <c r="B151" s="64" t="n">
        <v>250</v>
      </c>
      <c r="C151" s="136" t="n">
        <v>0.917306958904853</v>
      </c>
      <c r="D151" s="102" t="n">
        <v>0.0625440464810464</v>
      </c>
      <c r="E151" s="73" t="n">
        <v>100</v>
      </c>
      <c r="F151" s="137" t="n">
        <v>0.834422752254752</v>
      </c>
      <c r="G151" s="102" t="n">
        <v>0.195831387743499</v>
      </c>
      <c r="H151" s="73" t="n">
        <v>100</v>
      </c>
      <c r="I151" s="138" t="n">
        <v>0.525831898627212</v>
      </c>
      <c r="J151" s="102" t="n">
        <v>0.0230646105772513</v>
      </c>
      <c r="K151" s="73" t="n">
        <v>100</v>
      </c>
      <c r="L151" s="139" t="n">
        <v>0.595017760239026</v>
      </c>
      <c r="M151" s="102" t="n">
        <v>0.0349808064537774</v>
      </c>
      <c r="N151" s="73" t="n">
        <v>100</v>
      </c>
    </row>
    <row r="152" customFormat="false" ht="15.75" hidden="false" customHeight="false" outlineLevel="0" collapsed="false">
      <c r="A152" s="87" t="n">
        <v>0.04</v>
      </c>
      <c r="B152" s="64" t="n">
        <v>250</v>
      </c>
      <c r="C152" s="136" t="n">
        <v>1.36002451484817</v>
      </c>
      <c r="D152" s="102" t="n">
        <v>0.226104659751252</v>
      </c>
      <c r="E152" s="73" t="n">
        <v>100</v>
      </c>
      <c r="F152" s="137" t="n">
        <v>0.762162264636062</v>
      </c>
      <c r="G152" s="102" t="n">
        <v>0.0346592330547265</v>
      </c>
      <c r="H152" s="73" t="n">
        <v>100</v>
      </c>
      <c r="I152" s="138" t="n">
        <v>0.841503864452977</v>
      </c>
      <c r="J152" s="102" t="n">
        <v>0.0274411248297745</v>
      </c>
      <c r="K152" s="73" t="n">
        <v>100</v>
      </c>
      <c r="L152" s="139" t="n">
        <v>1.09490449232998</v>
      </c>
      <c r="M152" s="102" t="n">
        <v>0.112478424221605</v>
      </c>
      <c r="N152" s="73" t="n">
        <v>100</v>
      </c>
    </row>
    <row r="153" customFormat="false" ht="15.75" hidden="false" customHeight="false" outlineLevel="0" collapsed="false">
      <c r="A153" s="87" t="n">
        <v>0.06</v>
      </c>
      <c r="B153" s="64" t="n">
        <v>250</v>
      </c>
      <c r="C153" s="136"/>
      <c r="D153" s="102"/>
      <c r="E153" s="73"/>
      <c r="F153" s="137"/>
      <c r="G153" s="102"/>
      <c r="H153" s="73"/>
      <c r="I153" s="138"/>
      <c r="J153" s="102"/>
      <c r="K153" s="73"/>
      <c r="L153" s="139"/>
      <c r="M153" s="102"/>
      <c r="N153" s="73"/>
    </row>
    <row r="154" customFormat="false" ht="15.75" hidden="false" customHeight="false" outlineLevel="0" collapsed="false">
      <c r="A154" s="87" t="n">
        <v>0.08</v>
      </c>
      <c r="B154" s="64" t="n">
        <v>250</v>
      </c>
      <c r="C154" s="136"/>
      <c r="D154" s="102"/>
      <c r="E154" s="73"/>
      <c r="F154" s="137"/>
      <c r="G154" s="102"/>
      <c r="H154" s="73"/>
      <c r="I154" s="138"/>
      <c r="J154" s="102"/>
      <c r="K154" s="73"/>
      <c r="L154" s="139"/>
      <c r="M154" s="102"/>
      <c r="N154" s="73"/>
    </row>
    <row r="155" customFormat="false" ht="15.75" hidden="false" customHeight="false" outlineLevel="0" collapsed="false">
      <c r="A155" s="87" t="n">
        <v>0.1</v>
      </c>
      <c r="B155" s="64" t="n">
        <v>250</v>
      </c>
      <c r="C155" s="136" t="n">
        <v>0.887901319256081</v>
      </c>
      <c r="D155" s="102" t="n">
        <v>0.0627751650360731</v>
      </c>
      <c r="E155" s="73" t="n">
        <v>100</v>
      </c>
      <c r="F155" s="137" t="n">
        <v>0.835901922367724</v>
      </c>
      <c r="G155" s="102" t="n">
        <v>0.112501610904606</v>
      </c>
      <c r="H155" s="73" t="n">
        <v>100</v>
      </c>
      <c r="I155" s="138" t="n">
        <v>1.0211819188859</v>
      </c>
      <c r="J155" s="102" t="n">
        <v>0.149591300740726</v>
      </c>
      <c r="K155" s="73" t="n">
        <v>100</v>
      </c>
      <c r="L155" s="139" t="n">
        <v>1.09656346674882</v>
      </c>
      <c r="M155" s="102" t="n">
        <v>0.219790898152604</v>
      </c>
      <c r="N155" s="73" t="n">
        <v>100</v>
      </c>
    </row>
    <row r="156" customFormat="false" ht="15.75" hidden="false" customHeight="false" outlineLevel="0" collapsed="false">
      <c r="A156" s="87" t="n">
        <v>0.12</v>
      </c>
      <c r="B156" s="64" t="n">
        <v>250</v>
      </c>
      <c r="C156" s="136"/>
      <c r="D156" s="102"/>
      <c r="E156" s="73"/>
      <c r="F156" s="137"/>
      <c r="G156" s="102"/>
      <c r="H156" s="73"/>
      <c r="I156" s="138"/>
      <c r="J156" s="102"/>
      <c r="K156" s="73"/>
      <c r="L156" s="139"/>
      <c r="M156" s="102"/>
      <c r="N156" s="73"/>
    </row>
    <row r="157" customFormat="false" ht="15.75" hidden="false" customHeight="false" outlineLevel="0" collapsed="false">
      <c r="A157" s="87" t="n">
        <v>0.14</v>
      </c>
      <c r="B157" s="64" t="n">
        <v>250</v>
      </c>
      <c r="C157" s="136"/>
      <c r="D157" s="102"/>
      <c r="E157" s="73"/>
      <c r="F157" s="137"/>
      <c r="G157" s="102"/>
      <c r="H157" s="73"/>
      <c r="I157" s="138"/>
      <c r="J157" s="102"/>
      <c r="K157" s="73"/>
      <c r="L157" s="139"/>
      <c r="M157" s="102"/>
      <c r="N157" s="73"/>
    </row>
    <row r="158" customFormat="false" ht="15.75" hidden="false" customHeight="false" outlineLevel="0" collapsed="false">
      <c r="A158" s="87" t="n">
        <v>0.16</v>
      </c>
      <c r="B158" s="64" t="n">
        <v>250</v>
      </c>
      <c r="C158" s="136" t="n">
        <v>0.584287917977644</v>
      </c>
      <c r="D158" s="102" t="n">
        <v>0.0653719072772059</v>
      </c>
      <c r="E158" s="73" t="n">
        <v>100</v>
      </c>
      <c r="F158" s="137" t="n">
        <v>1.90507700322048</v>
      </c>
      <c r="G158" s="102" t="n">
        <v>0.082878364826887</v>
      </c>
      <c r="H158" s="73" t="n">
        <v>100</v>
      </c>
      <c r="I158" s="138" t="n">
        <v>1.88489287665855</v>
      </c>
      <c r="J158" s="102" t="n">
        <v>0.129831572389836</v>
      </c>
      <c r="K158" s="73" t="n">
        <v>100</v>
      </c>
      <c r="L158" s="139" t="n">
        <v>1.04821122139444</v>
      </c>
      <c r="M158" s="102" t="n">
        <v>0.0790289247148714</v>
      </c>
      <c r="N158" s="73" t="n">
        <v>100</v>
      </c>
    </row>
    <row r="159" customFormat="false" ht="15.75" hidden="false" customHeight="false" outlineLevel="0" collapsed="false">
      <c r="A159" s="87" t="n">
        <v>0.18</v>
      </c>
      <c r="B159" s="64" t="n">
        <v>250</v>
      </c>
      <c r="C159" s="136"/>
      <c r="D159" s="102"/>
      <c r="E159" s="73"/>
      <c r="F159" s="137"/>
      <c r="G159" s="102"/>
      <c r="H159" s="73"/>
      <c r="I159" s="138"/>
      <c r="J159" s="102"/>
      <c r="K159" s="73"/>
      <c r="L159" s="139"/>
      <c r="M159" s="102"/>
      <c r="N159" s="73"/>
    </row>
    <row r="160" customFormat="false" ht="15.75" hidden="false" customHeight="false" outlineLevel="0" collapsed="false">
      <c r="A160" s="87" t="n">
        <v>0.2</v>
      </c>
      <c r="B160" s="64" t="n">
        <v>250</v>
      </c>
      <c r="C160" s="136" t="n">
        <v>1.11053076668088</v>
      </c>
      <c r="D160" s="102" t="n">
        <v>0.1383483614439</v>
      </c>
      <c r="E160" s="73" t="n">
        <v>100</v>
      </c>
      <c r="F160" s="137" t="n">
        <v>0.62346190710833</v>
      </c>
      <c r="G160" s="102" t="n">
        <v>0.0691964259098617</v>
      </c>
      <c r="H160" s="73" t="n">
        <v>100</v>
      </c>
      <c r="I160" s="138" t="n">
        <v>0.356730196657184</v>
      </c>
      <c r="J160" s="102" t="n">
        <v>0.0701778530299288</v>
      </c>
      <c r="K160" s="73" t="n">
        <v>100</v>
      </c>
      <c r="L160" s="139" t="n">
        <v>0.830726385653396</v>
      </c>
      <c r="M160" s="102" t="n">
        <v>0.121696866519616</v>
      </c>
      <c r="N160" s="73" t="n">
        <v>100</v>
      </c>
    </row>
    <row r="161" customFormat="false" ht="15.75" hidden="false" customHeight="false" outlineLevel="0" collapsed="false">
      <c r="A161" s="87" t="n">
        <v>0.22</v>
      </c>
      <c r="B161" s="64" t="n">
        <v>250</v>
      </c>
      <c r="C161" s="136"/>
      <c r="D161" s="102"/>
      <c r="E161" s="73"/>
      <c r="F161" s="137"/>
      <c r="G161" s="102"/>
      <c r="H161" s="73"/>
      <c r="I161" s="138"/>
      <c r="J161" s="102"/>
      <c r="K161" s="73"/>
      <c r="L161" s="139"/>
      <c r="M161" s="102"/>
      <c r="N161" s="73"/>
    </row>
    <row r="162" customFormat="false" ht="15.75" hidden="false" customHeight="false" outlineLevel="0" collapsed="false">
      <c r="A162" s="87" t="n">
        <v>0.24</v>
      </c>
      <c r="B162" s="64" t="n">
        <v>250</v>
      </c>
      <c r="C162" s="136"/>
      <c r="D162" s="102"/>
      <c r="E162" s="73"/>
      <c r="F162" s="137"/>
      <c r="G162" s="102"/>
      <c r="H162" s="73"/>
      <c r="I162" s="138"/>
      <c r="J162" s="102"/>
      <c r="K162" s="73"/>
      <c r="L162" s="139"/>
      <c r="M162" s="102"/>
      <c r="N162" s="73"/>
    </row>
    <row r="163" customFormat="false" ht="15.75" hidden="false" customHeight="false" outlineLevel="0" collapsed="false">
      <c r="A163" s="87" t="n">
        <v>0.26</v>
      </c>
      <c r="B163" s="64" t="n">
        <v>250</v>
      </c>
      <c r="C163" s="136" t="n">
        <v>0.835676775750587</v>
      </c>
      <c r="D163" s="102" t="n">
        <v>0.0460671315438134</v>
      </c>
      <c r="E163" s="73" t="n">
        <v>100</v>
      </c>
      <c r="F163" s="137" t="n">
        <v>0.984863050034462</v>
      </c>
      <c r="G163" s="102" t="n">
        <v>0.00902722193077116</v>
      </c>
      <c r="H163" s="73" t="n">
        <v>100</v>
      </c>
      <c r="I163" s="138" t="n">
        <v>0.479286972635613</v>
      </c>
      <c r="J163" s="102" t="n">
        <v>0.0743964918045066</v>
      </c>
      <c r="K163" s="73" t="n">
        <v>100</v>
      </c>
      <c r="L163" s="139" t="n">
        <v>1.31036242941548</v>
      </c>
      <c r="M163" s="102" t="n">
        <v>0.0279392031644335</v>
      </c>
      <c r="N163" s="73" t="n">
        <v>100</v>
      </c>
    </row>
    <row r="164" customFormat="false" ht="15.75" hidden="false" customHeight="false" outlineLevel="0" collapsed="false">
      <c r="A164" s="87" t="n">
        <v>0.28</v>
      </c>
      <c r="B164" s="64" t="n">
        <v>250</v>
      </c>
      <c r="C164" s="136"/>
      <c r="D164" s="102"/>
      <c r="E164" s="73"/>
      <c r="F164" s="137"/>
      <c r="G164" s="102"/>
      <c r="H164" s="73"/>
      <c r="I164" s="138"/>
      <c r="J164" s="102"/>
      <c r="K164" s="73"/>
      <c r="L164" s="139"/>
      <c r="M164" s="102"/>
      <c r="N164" s="73"/>
    </row>
    <row r="165" customFormat="false" ht="15.75" hidden="false" customHeight="false" outlineLevel="0" collapsed="false">
      <c r="A165" s="87" t="n">
        <v>0.3</v>
      </c>
      <c r="B165" s="64" t="n">
        <v>250</v>
      </c>
      <c r="C165" s="136" t="n">
        <v>0.577357639896919</v>
      </c>
      <c r="D165" s="102" t="n">
        <v>0.0475856524156531</v>
      </c>
      <c r="E165" s="73" t="n">
        <v>100</v>
      </c>
      <c r="F165" s="137" t="n">
        <v>0.433023516277513</v>
      </c>
      <c r="G165" s="102" t="n">
        <v>0.0516589652697779</v>
      </c>
      <c r="H165" s="73" t="n">
        <v>100</v>
      </c>
      <c r="I165" s="138" t="n">
        <v>0.255780666629183</v>
      </c>
      <c r="J165" s="102" t="n">
        <v>0.136898659894115</v>
      </c>
      <c r="K165" s="73" t="n">
        <v>100</v>
      </c>
      <c r="L165" s="139" t="n">
        <v>1.20271374267154</v>
      </c>
      <c r="M165" s="102" t="n">
        <v>0.0517617283554729</v>
      </c>
      <c r="N165" s="73" t="n">
        <v>100</v>
      </c>
    </row>
    <row r="166" customFormat="false" ht="15.75" hidden="false" customHeight="false" outlineLevel="0" collapsed="false">
      <c r="A166" s="87" t="n">
        <v>0.32</v>
      </c>
      <c r="B166" s="64" t="n">
        <v>250</v>
      </c>
      <c r="C166" s="136"/>
      <c r="D166" s="102"/>
      <c r="E166" s="73"/>
      <c r="F166" s="137"/>
      <c r="G166" s="102"/>
      <c r="H166" s="73"/>
      <c r="I166" s="138"/>
      <c r="J166" s="102"/>
      <c r="K166" s="73"/>
      <c r="L166" s="139"/>
      <c r="M166" s="102"/>
      <c r="N166" s="73"/>
    </row>
    <row r="167" customFormat="false" ht="15.75" hidden="false" customHeight="false" outlineLevel="0" collapsed="false">
      <c r="A167" s="87" t="n">
        <v>0.34</v>
      </c>
      <c r="B167" s="64" t="n">
        <v>250</v>
      </c>
      <c r="C167" s="136"/>
      <c r="D167" s="102"/>
      <c r="E167" s="73"/>
      <c r="F167" s="137"/>
      <c r="G167" s="102"/>
      <c r="H167" s="73"/>
      <c r="I167" s="138"/>
      <c r="J167" s="102"/>
      <c r="K167" s="73"/>
      <c r="L167" s="139"/>
      <c r="M167" s="102"/>
      <c r="N167" s="73"/>
    </row>
    <row r="168" customFormat="false" ht="15.75" hidden="false" customHeight="false" outlineLevel="0" collapsed="false">
      <c r="A168" s="87" t="n">
        <v>0.36</v>
      </c>
      <c r="B168" s="64" t="n">
        <v>250</v>
      </c>
      <c r="C168" s="136" t="n">
        <v>3.08363932551821</v>
      </c>
      <c r="D168" s="102" t="n">
        <v>0.131525944389518</v>
      </c>
      <c r="E168" s="73" t="n">
        <v>100</v>
      </c>
      <c r="F168" s="137" t="n">
        <v>0.293342565083109</v>
      </c>
      <c r="G168" s="102" t="n">
        <v>0.0470456315949093</v>
      </c>
      <c r="H168" s="73" t="n">
        <v>100</v>
      </c>
      <c r="I168" s="138" t="n">
        <v>3.02581478533242</v>
      </c>
      <c r="J168" s="102" t="n">
        <v>0.133694980073666</v>
      </c>
      <c r="K168" s="73" t="n">
        <v>100</v>
      </c>
      <c r="L168" s="139" t="n">
        <v>1.7585433477949</v>
      </c>
      <c r="M168" s="102" t="n">
        <v>0.289374045624604</v>
      </c>
      <c r="N168" s="73" t="n">
        <v>100</v>
      </c>
    </row>
    <row r="169" customFormat="false" ht="15.75" hidden="false" customHeight="false" outlineLevel="0" collapsed="false">
      <c r="A169" s="87" t="n">
        <v>0.38</v>
      </c>
      <c r="B169" s="64" t="n">
        <v>250</v>
      </c>
      <c r="C169" s="136"/>
      <c r="D169" s="102"/>
      <c r="E169" s="73"/>
      <c r="F169" s="137"/>
      <c r="G169" s="102"/>
      <c r="H169" s="73"/>
      <c r="I169" s="138"/>
      <c r="J169" s="102"/>
      <c r="K169" s="73"/>
      <c r="L169" s="139"/>
      <c r="M169" s="102"/>
      <c r="N169" s="73"/>
    </row>
    <row r="170" customFormat="false" ht="15.75" hidden="false" customHeight="false" outlineLevel="0" collapsed="false">
      <c r="A170" s="87" t="n">
        <v>0.4</v>
      </c>
      <c r="B170" s="64" t="n">
        <v>250</v>
      </c>
      <c r="C170" s="136" t="n">
        <v>1.88624454959326</v>
      </c>
      <c r="D170" s="102" t="n">
        <v>0.139223742041452</v>
      </c>
      <c r="E170" s="73" t="n">
        <v>100</v>
      </c>
      <c r="F170" s="137" t="n">
        <v>0.817674186763079</v>
      </c>
      <c r="G170" s="102" t="n">
        <v>0.0590334361902478</v>
      </c>
      <c r="H170" s="73" t="n">
        <v>100</v>
      </c>
      <c r="I170" s="138" t="n">
        <v>0.452297717117389</v>
      </c>
      <c r="J170" s="102" t="n">
        <v>0.109497301004402</v>
      </c>
      <c r="K170" s="73" t="n">
        <v>100</v>
      </c>
      <c r="L170" s="139" t="n">
        <v>0</v>
      </c>
      <c r="M170" s="102"/>
      <c r="N170" s="73" t="n">
        <v>100</v>
      </c>
    </row>
    <row r="171" customFormat="false" ht="15.75" hidden="false" customHeight="false" outlineLevel="0" collapsed="false">
      <c r="A171" s="87" t="n">
        <v>0.42</v>
      </c>
      <c r="B171" s="64" t="n">
        <v>250</v>
      </c>
      <c r="C171" s="136"/>
      <c r="D171" s="102"/>
      <c r="E171" s="73"/>
      <c r="F171" s="137"/>
      <c r="G171" s="102"/>
      <c r="H171" s="73"/>
      <c r="I171" s="138"/>
      <c r="J171" s="102"/>
      <c r="K171" s="73"/>
      <c r="L171" s="139"/>
      <c r="M171" s="102"/>
      <c r="N171" s="73"/>
    </row>
    <row r="172" customFormat="false" ht="15.75" hidden="false" customHeight="false" outlineLevel="0" collapsed="false">
      <c r="A172" s="87" t="n">
        <v>0.44</v>
      </c>
      <c r="B172" s="64" t="n">
        <v>250</v>
      </c>
      <c r="C172" s="136"/>
      <c r="D172" s="102"/>
      <c r="E172" s="73"/>
      <c r="F172" s="137"/>
      <c r="G172" s="102"/>
      <c r="H172" s="73"/>
      <c r="I172" s="138"/>
      <c r="J172" s="102"/>
      <c r="K172" s="73"/>
      <c r="L172" s="139"/>
      <c r="M172" s="102"/>
      <c r="N172" s="73"/>
    </row>
    <row r="173" customFormat="false" ht="15.75" hidden="false" customHeight="false" outlineLevel="0" collapsed="false">
      <c r="A173" s="87" t="n">
        <v>0.46</v>
      </c>
      <c r="B173" s="64" t="n">
        <v>250</v>
      </c>
      <c r="C173" s="136" t="n">
        <v>1.12963491723881</v>
      </c>
      <c r="D173" s="102" t="n">
        <v>0.206756731754294</v>
      </c>
      <c r="E173" s="73" t="n">
        <v>100</v>
      </c>
      <c r="F173" s="137" t="n">
        <v>1.0070331413663</v>
      </c>
      <c r="G173" s="102" t="n">
        <v>0.0688489356566521</v>
      </c>
      <c r="H173" s="73" t="n">
        <v>100</v>
      </c>
      <c r="I173" s="138" t="n">
        <v>0.869969773763628</v>
      </c>
      <c r="J173" s="102" t="n">
        <v>0.198193059822201</v>
      </c>
      <c r="K173" s="73" t="n">
        <v>100</v>
      </c>
      <c r="L173" s="139" t="n">
        <v>1.31580612255441</v>
      </c>
      <c r="M173" s="102" t="n">
        <v>0.127810035127366</v>
      </c>
      <c r="N173" s="73" t="n">
        <v>100</v>
      </c>
    </row>
    <row r="174" customFormat="false" ht="15.75" hidden="false" customHeight="false" outlineLevel="0" collapsed="false">
      <c r="A174" s="87" t="n">
        <v>0.48</v>
      </c>
      <c r="B174" s="64" t="n">
        <v>250</v>
      </c>
      <c r="C174" s="136"/>
      <c r="D174" s="102"/>
      <c r="E174" s="73"/>
      <c r="F174" s="137"/>
      <c r="G174" s="102"/>
      <c r="H174" s="73"/>
      <c r="I174" s="138"/>
      <c r="J174" s="102"/>
      <c r="K174" s="73"/>
      <c r="L174" s="139"/>
      <c r="M174" s="102"/>
      <c r="N174" s="73"/>
    </row>
    <row r="175" customFormat="false" ht="15.75" hidden="false" customHeight="false" outlineLevel="0" collapsed="false">
      <c r="A175" s="87" t="n">
        <v>0.5</v>
      </c>
      <c r="B175" s="64" t="n">
        <v>250</v>
      </c>
      <c r="C175" s="136" t="n">
        <v>0.525947938753597</v>
      </c>
      <c r="D175" s="102" t="n">
        <v>0.0639785028523505</v>
      </c>
      <c r="E175" s="73" t="n">
        <v>100</v>
      </c>
      <c r="F175" s="137" t="n">
        <v>0.452014129212761</v>
      </c>
      <c r="G175" s="102" t="n">
        <v>0.0522737153417083</v>
      </c>
      <c r="H175" s="73" t="n">
        <v>100</v>
      </c>
      <c r="I175" s="138" t="n">
        <v>1.01101361939968</v>
      </c>
      <c r="J175" s="102" t="n">
        <v>0.191855485932225</v>
      </c>
      <c r="K175" s="73" t="n">
        <v>100</v>
      </c>
      <c r="L175" s="139" t="n">
        <v>0.561831503939895</v>
      </c>
      <c r="M175" s="102" t="n">
        <v>0.199022903588039</v>
      </c>
      <c r="N175" s="73" t="n">
        <v>100</v>
      </c>
    </row>
    <row r="176" customFormat="false" ht="15.75" hidden="false" customHeight="false" outlineLevel="0" collapsed="false">
      <c r="A176" s="87" t="n">
        <v>0.52</v>
      </c>
      <c r="B176" s="64" t="n">
        <v>250</v>
      </c>
      <c r="C176" s="136"/>
      <c r="D176" s="102"/>
      <c r="E176" s="73"/>
      <c r="F176" s="137"/>
      <c r="G176" s="102"/>
      <c r="H176" s="73"/>
      <c r="I176" s="138"/>
      <c r="J176" s="102"/>
      <c r="K176" s="73"/>
      <c r="L176" s="139"/>
      <c r="M176" s="102"/>
      <c r="N176" s="73"/>
    </row>
    <row r="177" customFormat="false" ht="15.75" hidden="false" customHeight="false" outlineLevel="0" collapsed="false">
      <c r="A177" s="87" t="n">
        <v>0.55</v>
      </c>
      <c r="B177" s="64" t="n">
        <v>250</v>
      </c>
      <c r="C177" s="136"/>
      <c r="D177" s="102"/>
      <c r="E177" s="73"/>
      <c r="F177" s="137" t="n">
        <v>0.501500511519095</v>
      </c>
      <c r="G177" s="102" t="n">
        <v>0.0660892425304163</v>
      </c>
      <c r="H177" s="73" t="n">
        <v>100</v>
      </c>
      <c r="I177" s="138" t="n">
        <v>3.00603725993049</v>
      </c>
      <c r="J177" s="102" t="n">
        <v>0.140814951865826</v>
      </c>
      <c r="K177" s="73" t="n">
        <v>100</v>
      </c>
      <c r="L177" s="139" t="n">
        <v>5.21423284579615</v>
      </c>
      <c r="M177" s="102" t="n">
        <v>0.0827770227559486</v>
      </c>
      <c r="N177" s="73" t="n">
        <v>100</v>
      </c>
    </row>
    <row r="178" customFormat="false" ht="15.75" hidden="false" customHeight="false" outlineLevel="0" collapsed="false">
      <c r="A178" s="87" t="n">
        <v>0.6</v>
      </c>
      <c r="B178" s="64" t="n">
        <v>250</v>
      </c>
      <c r="C178" s="136" t="n">
        <v>0.964560484409378</v>
      </c>
      <c r="D178" s="102" t="n">
        <v>0.104081989295846</v>
      </c>
      <c r="E178" s="73" t="n">
        <v>100</v>
      </c>
      <c r="F178" s="137" t="n">
        <v>2.56231496671189</v>
      </c>
      <c r="G178" s="102" t="n">
        <v>0.288446354525256</v>
      </c>
      <c r="H178" s="73" t="n">
        <v>100</v>
      </c>
      <c r="I178" s="138" t="n">
        <v>0.961318770918386</v>
      </c>
      <c r="J178" s="102" t="n">
        <v>0.0493994187621979</v>
      </c>
      <c r="K178" s="73" t="n">
        <v>100</v>
      </c>
      <c r="L178" s="139" t="n">
        <v>1.79287663126314</v>
      </c>
      <c r="M178" s="102" t="n">
        <v>0.136424923987144</v>
      </c>
      <c r="N178" s="73" t="n">
        <v>100</v>
      </c>
    </row>
    <row r="179" customFormat="false" ht="15.75" hidden="false" customHeight="false" outlineLevel="0" collapsed="false">
      <c r="A179" s="87" t="n">
        <v>0.65</v>
      </c>
      <c r="B179" s="64" t="n">
        <v>250</v>
      </c>
      <c r="C179" s="136" t="n">
        <v>2.39373469581046</v>
      </c>
      <c r="D179" s="102" t="n">
        <v>0.076831701556458</v>
      </c>
      <c r="E179" s="73" t="n">
        <v>100</v>
      </c>
      <c r="F179" s="137" t="n">
        <v>0.573152069660461</v>
      </c>
      <c r="G179" s="102" t="n">
        <v>0.102872021227301</v>
      </c>
      <c r="H179" s="73" t="n">
        <v>100</v>
      </c>
      <c r="I179" s="138" t="n">
        <v>2.31383548418377</v>
      </c>
      <c r="J179" s="102" t="n">
        <v>0.167223230834082</v>
      </c>
      <c r="K179" s="73" t="n">
        <v>100</v>
      </c>
      <c r="L179" s="139" t="n">
        <v>0.568808568399305</v>
      </c>
      <c r="M179" s="102" t="n">
        <v>0.168742119734253</v>
      </c>
      <c r="N179" s="73" t="n">
        <v>100</v>
      </c>
    </row>
    <row r="180" customFormat="false" ht="15.75" hidden="false" customHeight="false" outlineLevel="0" collapsed="false">
      <c r="A180" s="87" t="n">
        <v>0.7</v>
      </c>
      <c r="B180" s="64" t="n">
        <v>250</v>
      </c>
      <c r="C180" s="136" t="n">
        <v>2.33124583934902</v>
      </c>
      <c r="D180" s="102" t="n">
        <v>0.146844399646807</v>
      </c>
      <c r="E180" s="73" t="n">
        <v>100</v>
      </c>
      <c r="F180" s="137" t="n">
        <v>0.68443951139559</v>
      </c>
      <c r="G180" s="102" t="n">
        <v>0.0174074201272452</v>
      </c>
      <c r="H180" s="73" t="n">
        <v>100</v>
      </c>
      <c r="I180" s="138" t="n">
        <v>1.01516295498394</v>
      </c>
      <c r="J180" s="102" t="n">
        <v>0.0392469447898536</v>
      </c>
      <c r="K180" s="73" t="n">
        <v>100</v>
      </c>
      <c r="L180" s="139" t="n">
        <v>3.07835727591371</v>
      </c>
      <c r="M180" s="102" t="n">
        <v>0.124551868876908</v>
      </c>
      <c r="N180" s="73" t="n">
        <v>100</v>
      </c>
    </row>
    <row r="181" customFormat="false" ht="15.75" hidden="false" customHeight="false" outlineLevel="0" collapsed="false">
      <c r="A181" s="87" t="n">
        <v>0.75</v>
      </c>
      <c r="B181" s="64" t="n">
        <v>250</v>
      </c>
      <c r="C181" s="136" t="n">
        <v>2.66221545051278</v>
      </c>
      <c r="D181" s="102" t="n">
        <v>0.0943740951471455</v>
      </c>
      <c r="E181" s="73" t="n">
        <v>100</v>
      </c>
      <c r="F181" s="137" t="n">
        <v>19.0121154896086</v>
      </c>
      <c r="G181" s="102" t="n">
        <v>1.34339342900195</v>
      </c>
      <c r="H181" s="73" t="n">
        <v>100</v>
      </c>
      <c r="I181" s="138" t="n">
        <v>7.84327153427033</v>
      </c>
      <c r="J181" s="102" t="n">
        <v>1.78987907353846</v>
      </c>
      <c r="K181" s="73" t="n">
        <v>100</v>
      </c>
      <c r="L181" s="139" t="n">
        <v>0.72110871593819</v>
      </c>
      <c r="M181" s="102" t="n">
        <v>0.0922315886905523</v>
      </c>
      <c r="N181" s="73" t="n">
        <v>100</v>
      </c>
    </row>
    <row r="182" customFormat="false" ht="16.5" hidden="false" customHeight="false" outlineLevel="0" collapsed="false">
      <c r="A182" s="91" t="n">
        <v>0.8</v>
      </c>
      <c r="B182" s="104" t="n">
        <v>250</v>
      </c>
      <c r="C182" s="140" t="n">
        <v>2.50002788351559</v>
      </c>
      <c r="D182" s="106" t="n">
        <v>0.20513701127945</v>
      </c>
      <c r="E182" s="92" t="n">
        <v>100</v>
      </c>
      <c r="F182" s="141" t="n">
        <v>6.47346528165016</v>
      </c>
      <c r="G182" s="106" t="n">
        <v>0.384829433373373</v>
      </c>
      <c r="H182" s="92" t="n">
        <v>100</v>
      </c>
      <c r="I182" s="142" t="n">
        <v>3.36620709984808</v>
      </c>
      <c r="J182" s="106" t="n">
        <v>0.908348063844294</v>
      </c>
      <c r="K182" s="92" t="n">
        <v>100</v>
      </c>
      <c r="L182" s="143" t="n">
        <v>3.13793338014192</v>
      </c>
      <c r="M182" s="106" t="n">
        <v>0.461835808535816</v>
      </c>
      <c r="N182" s="92" t="n">
        <v>100</v>
      </c>
    </row>
  </sheetData>
  <mergeCells count="26">
    <mergeCell ref="C3:E3"/>
    <mergeCell ref="F3:H3"/>
    <mergeCell ref="I3:K3"/>
    <mergeCell ref="L3:N3"/>
    <mergeCell ref="P3:S3"/>
    <mergeCell ref="T3:W3"/>
    <mergeCell ref="C21:E21"/>
    <mergeCell ref="F21:H21"/>
    <mergeCell ref="I21:K21"/>
    <mergeCell ref="L21:N21"/>
    <mergeCell ref="C38:E38"/>
    <mergeCell ref="F38:H38"/>
    <mergeCell ref="I38:K38"/>
    <mergeCell ref="L38:N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cols>
    <col collapsed="false" hidden="false" max="1025" min="1" style="0" width="10.8279069767442"/>
  </cols>
  <sheetData>
    <row r="1" customFormat="false" ht="15.75" hidden="false" customHeight="false" outlineLevel="0" collapsed="false">
      <c r="B1" s="0" t="s">
        <v>435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7.47927044266826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44" t="s">
        <v>109</v>
      </c>
      <c r="C37" s="144"/>
      <c r="D37" s="144" t="s">
        <v>110</v>
      </c>
      <c r="E37" s="144"/>
      <c r="F37" s="144" t="s">
        <v>111</v>
      </c>
      <c r="G37" s="144"/>
      <c r="H37" s="144" t="s">
        <v>112</v>
      </c>
      <c r="I37" s="144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5.60924754011655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5.71466640464506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5.81572158257837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277</v>
      </c>
      <c r="B75" s="144" t="s">
        <v>109</v>
      </c>
      <c r="C75" s="144"/>
      <c r="D75" s="144" t="s">
        <v>110</v>
      </c>
      <c r="E75" s="144"/>
      <c r="F75" s="144" t="s">
        <v>111</v>
      </c>
      <c r="G75" s="144"/>
      <c r="H75" s="144" t="s">
        <v>112</v>
      </c>
      <c r="I75" s="144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44" t="s">
        <v>109</v>
      </c>
      <c r="C112" s="144"/>
      <c r="D112" s="144" t="s">
        <v>110</v>
      </c>
      <c r="E112" s="144"/>
      <c r="F112" s="144" t="s">
        <v>111</v>
      </c>
      <c r="G112" s="144"/>
      <c r="H112" s="144" t="s">
        <v>112</v>
      </c>
      <c r="I112" s="144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0.973962917052125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0.931342891669436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0.976262405277666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1.45303739777222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1.66896513721538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0.918197527299431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1.62081153665786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0.973103771215736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0.904390273483161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1.67735406760152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5.4956777029156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2017-03-29T15:22:34Z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