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e103b9d7aaf5ac2e/Work/Mothership application/"/>
    </mc:Choice>
  </mc:AlternateContent>
  <xr:revisionPtr revIDLastSave="5" documentId="11_E4174F1A5F36898B1E91C20F3353C1CA5E904567" xr6:coauthVersionLast="47" xr6:coauthVersionMax="47" xr10:uidLastSave="{EE4139E5-A57A-4B27-A3DB-AC126DB6D6DC}"/>
  <bookViews>
    <workbookView minimized="1" xWindow="34785" yWindow="3120" windowWidth="21600" windowHeight="11385" activeTab="1" xr2:uid="{00000000-000D-0000-FFFF-FFFF00000000}"/>
  </bookViews>
  <sheets>
    <sheet name="Niche - Dog Gates " sheetId="1" r:id="rId1"/>
    <sheet name="Niche - Dog Doorbells" sheetId="2" r:id="rId2"/>
    <sheet name="Niche - Wheeled Furniture Lifte" sheetId="3" r:id="rId3"/>
  </sheets>
  <definedNames>
    <definedName name="_xlnm._FilterDatabase" localSheetId="0" hidden="1">'Niche - Dog Gates '!$A$36:$AD$86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4" i="2" l="1"/>
  <c r="I84" i="2"/>
  <c r="M83" i="2"/>
  <c r="I83" i="2"/>
  <c r="M82" i="2"/>
  <c r="I82" i="2"/>
  <c r="M81" i="2"/>
  <c r="I81" i="2"/>
  <c r="M80" i="2"/>
  <c r="I80" i="2"/>
  <c r="M79" i="2"/>
  <c r="I79" i="2"/>
  <c r="M78" i="2"/>
  <c r="I78" i="2"/>
  <c r="M77" i="2"/>
  <c r="I77" i="2"/>
  <c r="M76" i="2"/>
  <c r="I76" i="2"/>
  <c r="M75" i="2"/>
  <c r="I75" i="2"/>
  <c r="M74" i="2"/>
  <c r="I74" i="2"/>
  <c r="M73" i="2"/>
  <c r="I73" i="2"/>
  <c r="M72" i="2"/>
  <c r="I72" i="2"/>
  <c r="M71" i="2"/>
  <c r="I71" i="2"/>
  <c r="M70" i="2"/>
  <c r="I70" i="2"/>
  <c r="M69" i="2"/>
  <c r="I69" i="2"/>
  <c r="M68" i="2"/>
  <c r="I68" i="2"/>
  <c r="M67" i="2"/>
  <c r="I67" i="2"/>
  <c r="M66" i="2"/>
  <c r="I66" i="2"/>
  <c r="M65" i="2"/>
  <c r="I65" i="2"/>
  <c r="M64" i="2"/>
  <c r="I64" i="2"/>
  <c r="M63" i="2"/>
  <c r="I63" i="2"/>
  <c r="M62" i="2"/>
  <c r="I62" i="2"/>
  <c r="M61" i="2"/>
  <c r="I61" i="2"/>
  <c r="M60" i="2"/>
  <c r="I60" i="2"/>
  <c r="M59" i="2"/>
  <c r="I59" i="2"/>
  <c r="M58" i="2"/>
  <c r="I58" i="2"/>
  <c r="M57" i="2"/>
  <c r="I57" i="2"/>
  <c r="M56" i="2"/>
  <c r="I56" i="2"/>
  <c r="M55" i="2"/>
  <c r="I55" i="2"/>
  <c r="M54" i="2"/>
  <c r="I54" i="2"/>
  <c r="M53" i="2"/>
  <c r="I53" i="2"/>
  <c r="M52" i="2"/>
  <c r="I52" i="2"/>
  <c r="M51" i="2"/>
  <c r="I51" i="2"/>
  <c r="M50" i="2"/>
  <c r="I50" i="2"/>
  <c r="M49" i="2"/>
  <c r="I49" i="2"/>
  <c r="M48" i="2"/>
  <c r="I48" i="2"/>
  <c r="M47" i="2"/>
  <c r="I47" i="2"/>
  <c r="M46" i="2"/>
  <c r="I46" i="2"/>
  <c r="M45" i="2"/>
  <c r="I45" i="2"/>
  <c r="M44" i="2"/>
  <c r="I44" i="2"/>
  <c r="G44" i="2"/>
  <c r="M43" i="2"/>
  <c r="I43" i="2"/>
  <c r="M42" i="2"/>
  <c r="I42" i="2"/>
  <c r="M41" i="2"/>
  <c r="I41" i="2"/>
  <c r="M40" i="2"/>
  <c r="I40" i="2"/>
  <c r="M39" i="2"/>
  <c r="I39" i="2"/>
  <c r="M38" i="2"/>
  <c r="I38" i="2"/>
  <c r="M37" i="2"/>
  <c r="I37" i="2"/>
  <c r="M36" i="2"/>
  <c r="I36" i="2"/>
  <c r="M35" i="2"/>
  <c r="I35" i="2"/>
  <c r="M33" i="2"/>
  <c r="L33" i="2"/>
  <c r="O86" i="1"/>
  <c r="M86" i="1"/>
  <c r="L86" i="1"/>
  <c r="K86" i="1"/>
  <c r="O85" i="1"/>
  <c r="M85" i="1"/>
  <c r="L85" i="1"/>
  <c r="K85" i="1"/>
  <c r="O84" i="1"/>
  <c r="L84" i="1"/>
  <c r="M84" i="1" s="1"/>
  <c r="K84" i="1"/>
  <c r="O83" i="1"/>
  <c r="M83" i="1"/>
  <c r="L83" i="1"/>
  <c r="K83" i="1"/>
  <c r="O82" i="1"/>
  <c r="M82" i="1"/>
  <c r="L82" i="1"/>
  <c r="K82" i="1"/>
  <c r="O81" i="1"/>
  <c r="M81" i="1"/>
  <c r="L81" i="1"/>
  <c r="K81" i="1"/>
  <c r="O80" i="1"/>
  <c r="M80" i="1"/>
  <c r="L80" i="1"/>
  <c r="K80" i="1"/>
  <c r="O79" i="1"/>
  <c r="M79" i="1"/>
  <c r="L79" i="1"/>
  <c r="K79" i="1"/>
  <c r="O78" i="1"/>
  <c r="M78" i="1"/>
  <c r="L78" i="1"/>
  <c r="K78" i="1"/>
  <c r="O77" i="1"/>
  <c r="M77" i="1"/>
  <c r="L77" i="1"/>
  <c r="K77" i="1"/>
  <c r="O76" i="1"/>
  <c r="M76" i="1"/>
  <c r="L76" i="1"/>
  <c r="K76" i="1"/>
  <c r="O75" i="1"/>
  <c r="M75" i="1"/>
  <c r="L75" i="1"/>
  <c r="K75" i="1"/>
  <c r="O74" i="1"/>
  <c r="M74" i="1"/>
  <c r="L74" i="1"/>
  <c r="K74" i="1"/>
  <c r="O73" i="1"/>
  <c r="M73" i="1"/>
  <c r="L73" i="1"/>
  <c r="K73" i="1"/>
  <c r="O72" i="1"/>
  <c r="M72" i="1"/>
  <c r="L72" i="1"/>
  <c r="K72" i="1"/>
  <c r="O71" i="1"/>
  <c r="M71" i="1"/>
  <c r="L71" i="1"/>
  <c r="K71" i="1"/>
  <c r="O70" i="1"/>
  <c r="M70" i="1"/>
  <c r="L70" i="1"/>
  <c r="K70" i="1"/>
  <c r="O69" i="1"/>
  <c r="M69" i="1"/>
  <c r="L69" i="1"/>
  <c r="K69" i="1"/>
  <c r="O68" i="1"/>
  <c r="M68" i="1"/>
  <c r="L68" i="1"/>
  <c r="K68" i="1"/>
  <c r="O67" i="1"/>
  <c r="M67" i="1"/>
  <c r="L67" i="1"/>
  <c r="K67" i="1"/>
  <c r="O66" i="1"/>
  <c r="M66" i="1"/>
  <c r="L66" i="1"/>
  <c r="K66" i="1"/>
  <c r="O65" i="1"/>
  <c r="M65" i="1"/>
  <c r="L65" i="1"/>
  <c r="K65" i="1"/>
  <c r="O64" i="1"/>
  <c r="M64" i="1"/>
  <c r="L64" i="1"/>
  <c r="K64" i="1"/>
  <c r="O63" i="1"/>
  <c r="M63" i="1"/>
  <c r="L63" i="1"/>
  <c r="K63" i="1"/>
  <c r="O62" i="1"/>
  <c r="M62" i="1"/>
  <c r="L62" i="1"/>
  <c r="K62" i="1"/>
  <c r="O61" i="1"/>
  <c r="M61" i="1"/>
  <c r="L61" i="1"/>
  <c r="K61" i="1"/>
  <c r="O60" i="1"/>
  <c r="M60" i="1"/>
  <c r="L60" i="1"/>
  <c r="K60" i="1"/>
  <c r="O59" i="1"/>
  <c r="M59" i="1"/>
  <c r="L59" i="1"/>
  <c r="K59" i="1"/>
  <c r="O58" i="1"/>
  <c r="M58" i="1"/>
  <c r="L58" i="1"/>
  <c r="K58" i="1"/>
  <c r="O57" i="1"/>
  <c r="M57" i="1"/>
  <c r="L57" i="1"/>
  <c r="K57" i="1"/>
  <c r="O56" i="1"/>
  <c r="M56" i="1"/>
  <c r="L56" i="1"/>
  <c r="K56" i="1"/>
  <c r="O55" i="1"/>
  <c r="M55" i="1"/>
  <c r="L55" i="1"/>
  <c r="K55" i="1"/>
  <c r="O54" i="1"/>
  <c r="M54" i="1"/>
  <c r="L54" i="1"/>
  <c r="K54" i="1"/>
  <c r="O53" i="1"/>
  <c r="M53" i="1"/>
  <c r="L53" i="1"/>
  <c r="K53" i="1"/>
  <c r="O52" i="1"/>
  <c r="L52" i="1"/>
  <c r="M52" i="1" s="1"/>
  <c r="K52" i="1"/>
  <c r="O51" i="1"/>
  <c r="M51" i="1"/>
  <c r="L51" i="1"/>
  <c r="K51" i="1"/>
  <c r="O50" i="1"/>
  <c r="L50" i="1"/>
  <c r="M50" i="1" s="1"/>
  <c r="K50" i="1"/>
  <c r="O49" i="1"/>
  <c r="L49" i="1"/>
  <c r="M49" i="1" s="1"/>
  <c r="K49" i="1"/>
  <c r="O48" i="1"/>
  <c r="M48" i="1"/>
  <c r="L48" i="1"/>
  <c r="K48" i="1"/>
  <c r="O47" i="1"/>
  <c r="M47" i="1"/>
  <c r="L47" i="1"/>
  <c r="K47" i="1"/>
  <c r="O46" i="1"/>
  <c r="M46" i="1"/>
  <c r="L46" i="1"/>
  <c r="K46" i="1"/>
  <c r="G46" i="1"/>
  <c r="O45" i="1"/>
  <c r="M45" i="1"/>
  <c r="L45" i="1"/>
  <c r="K45" i="1"/>
  <c r="O44" i="1"/>
  <c r="L44" i="1"/>
  <c r="M44" i="1" s="1"/>
  <c r="K44" i="1"/>
  <c r="O43" i="1"/>
  <c r="L43" i="1"/>
  <c r="M43" i="1" s="1"/>
  <c r="K43" i="1"/>
  <c r="O42" i="1"/>
  <c r="M42" i="1"/>
  <c r="L42" i="1"/>
  <c r="K42" i="1"/>
  <c r="G42" i="1"/>
  <c r="G35" i="1" s="1"/>
  <c r="O41" i="1"/>
  <c r="L41" i="1"/>
  <c r="M41" i="1" s="1"/>
  <c r="K41" i="1"/>
  <c r="O40" i="1"/>
  <c r="M40" i="1"/>
  <c r="L40" i="1"/>
  <c r="K40" i="1"/>
  <c r="O39" i="1"/>
  <c r="L39" i="1"/>
  <c r="M39" i="1" s="1"/>
  <c r="K39" i="1"/>
  <c r="O38" i="1"/>
  <c r="M38" i="1"/>
  <c r="L38" i="1"/>
  <c r="K38" i="1"/>
  <c r="O37" i="1"/>
  <c r="O35" i="1" s="1"/>
  <c r="M37" i="1"/>
  <c r="L37" i="1"/>
  <c r="K37" i="1"/>
  <c r="N35" i="1"/>
  <c r="E35" i="1"/>
</calcChain>
</file>

<file path=xl/sharedStrings.xml><?xml version="1.0" encoding="utf-8"?>
<sst xmlns="http://schemas.openxmlformats.org/spreadsheetml/2006/main" count="1700" uniqueCount="1074">
  <si>
    <t>Top 50 Monthly Sales</t>
  </si>
  <si>
    <t>Top 50 Monthly Rev</t>
  </si>
  <si>
    <t>Todays Date</t>
  </si>
  <si>
    <t>Category Rating</t>
  </si>
  <si>
    <t>Weighted Rating</t>
  </si>
  <si>
    <t>#</t>
  </si>
  <si>
    <t>Product Name</t>
  </si>
  <si>
    <t>Brand</t>
  </si>
  <si>
    <t>Price</t>
  </si>
  <si>
    <t>Mo. Sales</t>
  </si>
  <si>
    <t>D. Sales</t>
  </si>
  <si>
    <t>Mo. Revenue</t>
  </si>
  <si>
    <t>Date First Available</t>
  </si>
  <si>
    <t>Net</t>
  </si>
  <si>
    <t>Reviews</t>
  </si>
  <si>
    <t>Est Total Sales (2% review rate)</t>
  </si>
  <si>
    <t>Days Old</t>
  </si>
  <si>
    <t>Review Velocity</t>
  </si>
  <si>
    <t>Rating</t>
  </si>
  <si>
    <t>Weighted Review</t>
  </si>
  <si>
    <t>Fees</t>
  </si>
  <si>
    <t>Rank</t>
  </si>
  <si>
    <t>LQS</t>
  </si>
  <si>
    <t>Seller type</t>
  </si>
  <si>
    <t>Sellers</t>
  </si>
  <si>
    <t>Category</t>
  </si>
  <si>
    <t>Tier</t>
  </si>
  <si>
    <t>Dimensions</t>
  </si>
  <si>
    <t>Weight</t>
  </si>
  <si>
    <t>ASIN</t>
  </si>
  <si>
    <t>Link</t>
  </si>
  <si>
    <t>Bettacare Gate with Lockable Cat Flap Pressure Fitted Gate 75cm - 148.7cm Stair and Pet Gate (75cm - 84cm Black)</t>
  </si>
  <si>
    <t>Bettacare</t>
  </si>
  <si>
    <t>AMZ</t>
  </si>
  <si>
    <t>Pet Supplies</t>
  </si>
  <si>
    <t>L. Over</t>
  </si>
  <si>
    <t>72.0cm 105.0cm 5.0cm</t>
  </si>
  <si>
    <t>7.32 kg</t>
  </si>
  <si>
    <t>B07D4FJRNW</t>
  </si>
  <si>
    <t>https://www.amazon.co.uk/Bettacare-Gate-Lockable-Flap-Black/dp/B07D4FJRNW/ref=zg_bs_13154130031_5?_encoding=UTF8&amp;psc=1&amp;refRID=VP5QCYY9Z6HRZADZ1PJ2</t>
  </si>
  <si>
    <t>Flexipanel The Portable Flexible Foldable Dog Fence | Indoors or Outdoors | Gate | Barrier (4ft Fence)</t>
  </si>
  <si>
    <t>Flexipanel</t>
  </si>
  <si>
    <t>FBM</t>
  </si>
  <si>
    <t>B07PM8D4M5</t>
  </si>
  <si>
    <t>https://www.amazon.co.uk/Flexipanel-Portable-Flexible-Foldable-Outdoors/dp/B07PM8D4M5/ref=zg_bs_13154130031_3?_encoding=UTF8&amp;psc=1&amp;refRID=VP5QCYY9Z6HRZADZ1PJ2</t>
  </si>
  <si>
    <t>Magic Gate For Dogs Portable Safety Gate Folding Mesh Stair Gate 150cm X 110cm Fits Most Interior And Exterior Doors Safe Guard for Dogs Cats Babies</t>
  </si>
  <si>
    <t>U-picks</t>
  </si>
  <si>
    <t>FBA</t>
  </si>
  <si>
    <t>Stand</t>
  </si>
  <si>
    <t>25.0cm 3.0cm 30.0cm</t>
  </si>
  <si>
    <t>0.4 kg</t>
  </si>
  <si>
    <t>B07ZYKKPTQ</t>
  </si>
  <si>
    <t>https://www.amazon.co.uk/Portable-Safety-Folding-Interior-Exterior/dp/B07ZYKKPTQ/ref=zg_bs_13154130031_1?_encoding=UTF8&amp;psc=1&amp;refRID=VP5QCYY9Z6HRZADZ1PJ2</t>
  </si>
  <si>
    <t>Bettacare Gate with Lockable Cat Flap Pressure Fitted Gate 75cm - 148.7cm Stair and Pet Gate (75cm - 84cm White)</t>
  </si>
  <si>
    <t>28.7cm 2.0cm 41.9cm</t>
  </si>
  <si>
    <t>16 kg</t>
  </si>
  <si>
    <t>B0017PICQG</t>
  </si>
  <si>
    <t>https://www.amazon.co.uk/Bettacare-Effective-Barrier-Extensions-Available/dp/B0017PICQG/ref=zg_bs_13154130031_21?_encoding=UTF8&amp;psc=1&amp;refRID=VP5QCYY9Z6HRZADZ1PJ2</t>
  </si>
  <si>
    <t>Bettacare Auto Close Pet Gate Range (61-66.5cm White)</t>
  </si>
  <si>
    <t>B01D8LXFTU</t>
  </si>
  <si>
    <t>https://www.amazon.co.uk/Bettacare-Auto-Close-Gate-75cm/dp/B01D8LXFTU/ref=zg_bs_13154130031_6?_encoding=UTF8&amp;psc=1&amp;refRID=VP5QCYY9Z6HRZADZ1PJ2</t>
  </si>
  <si>
    <t>PawHut Wooden Foldable Dog Gate Stepover Panel Pet Fence Freestanding Safety Barrier for the House Doorway Stairs(White)</t>
  </si>
  <si>
    <t>PawHut</t>
  </si>
  <si>
    <t>5.2cm 4.1cm 27.4cm</t>
  </si>
  <si>
    <t>B0794MJ9PQ</t>
  </si>
  <si>
    <t>https://www.amazon.co.uk/Pawhut-Wooden-Stepover-Folding-Barrier/dp/B0794MJ9PQ/ref=zg_bs_13154130031_11?_encoding=UTF8&amp;psc=1&amp;refRID=VP5QCYY9Z6HRZADZ1PJ2</t>
  </si>
  <si>
    <t>Namsan Dog Gate Magic Gate for Dogs Lockable Safety Guard Easy to Install Safety 80 X 100cm Fence for StairIndoor</t>
  </si>
  <si>
    <t>Namsan</t>
  </si>
  <si>
    <t>8.6cm 42.7cm 8.1cm</t>
  </si>
  <si>
    <t>0.82 kg</t>
  </si>
  <si>
    <t>B08CRFHF5H</t>
  </si>
  <si>
    <t>https://www.amazon.co.uk/Namsan-Lockable-Safety-Install-Indoor/dp/B08CRFHF5H/ref=zg_bs_13154130031_4?_encoding=UTF8&amp;psc=1&amp;refRID=VP5QCYY9Z6HRZADZ1PJ2</t>
  </si>
  <si>
    <t>unipaws Freestanding Step Over Dog Gate Foldable Pet Fence Indoor Wood Barrier Assembly Free Stair Gate with Support Feet Up to 152cm Wide 61cm Height Espresso</t>
  </si>
  <si>
    <t>unipaws</t>
  </si>
  <si>
    <t>O. Standard</t>
  </si>
  <si>
    <t>57.2cm 71.8cm 10.6cm</t>
  </si>
  <si>
    <t>7.94 kg</t>
  </si>
  <si>
    <t>B07BGZCL8D</t>
  </si>
  <si>
    <t>https://www.amazon.co.uk/unipaws-Freestanding-Foldable-Assembly-Espresso/dp/B07BGZCL8D/ref=zg_bs_13154130031_26?_encoding=UTF8&amp;psc=1&amp;refRID=VP5QCYY9Z6HRZADZ1PJ2</t>
  </si>
  <si>
    <t>unipaws Pet Playpen with Wooden Construction and Wire 6 Panels Freestanding Walk Through Dog Gate with 4 Support Feet Extra Wide Foldable Stairs Barrier Pet Exercise Pen for Dogs Cats Pets White</t>
  </si>
  <si>
    <t>69.8cm 96.5cm 19.1cm</t>
  </si>
  <si>
    <t>22.23 kg</t>
  </si>
  <si>
    <t>B07KS186YN</t>
  </si>
  <si>
    <t>https://www.amazon.co.uk/unipaws-Freestanding-Lockable-Foldable-Exercise/dp/B07KS186YN/ref=zg_bs_13154130031_19?_encoding=UTF8&amp;psc=1&amp;refRID=VP5QCYY9Z6HRZADZ1PJ2</t>
  </si>
  <si>
    <t>PawHut Wooden Foldable Dog Gate Stepover Panel Pet Fence Freestanding Safety Barrier for the House Doorway Stairs(Black)</t>
  </si>
  <si>
    <t>57.5cm 10.5cm 68.0cm</t>
  </si>
  <si>
    <t>B08BF8FF61</t>
  </si>
  <si>
    <t>https://www.amazon.co.uk/PawHut-Foldable-Stepover-Freestanding-Barrier/dp/B08BF8FF61/ref=zg_bs_13154130031_28?_encoding=UTF8&amp;psc=1&amp;refRID=VP5QCYY9Z6HRZADZ1PJ2</t>
  </si>
  <si>
    <t>Bettacare Expandable Pet Barrier 60cm -108 cm White</t>
  </si>
  <si>
    <t>B07W4FJZZ8</t>
  </si>
  <si>
    <t>https://www.amazon.co.uk/Bettacare-Expandable-Barrier-60cm-White/dp/B07W4FJZZ8/ref=zg_bs_13154130031_7?_encoding=UTF8&amp;psc=1&amp;refRID=VP5QCYY9Z6HRZADZ1PJ2</t>
  </si>
  <si>
    <t>dibea Barrier Dog Guard Stair Gate Puppy Safety Gate 50 cm Height</t>
  </si>
  <si>
    <t>dibea</t>
  </si>
  <si>
    <t>56.8cm 99.4cm 11.2cm</t>
  </si>
  <si>
    <t>4.84 kg</t>
  </si>
  <si>
    <t>B07ZJ9X3PC</t>
  </si>
  <si>
    <t>https://www.amazon.co.uk/dibea-barrier-safety-stair-height/dp/B07ZJ9X3PC/ref=zg_bs_13154130031_50?_encoding=UTF8&amp;psc=1&amp;refRID=VP5QCYY9Z6HRZADZ1PJ2</t>
  </si>
  <si>
    <t>Wall Nanny Mini - Baby Gate Wall Protector (4 Pack) for Dog &amp; Pet Gates - Small Low-Profile Saver - Perfect in Doorways - Cups Protect &amp; Guard Walls from Kid Child Safety Pressure Gates - White</t>
  </si>
  <si>
    <t>Wall Nanny</t>
  </si>
  <si>
    <t>Baby Products</t>
  </si>
  <si>
    <t>L. Stand</t>
  </si>
  <si>
    <t>4.6cm 10.4cm 3.8cm</t>
  </si>
  <si>
    <t>0.09 kg</t>
  </si>
  <si>
    <t>B073XNMDNX</t>
  </si>
  <si>
    <t>https://www.amazon.co.uk/Wall-Nanny-Mini-Protector-Low-Profile/dp/B073XNMDNX/ref=zg_bs_13154130031_9?_encoding=UTF8&amp;psc=1&amp;refRID=VP5QCYY9Z6HRZADZ1PJ2</t>
  </si>
  <si>
    <t>PawHut Freestanding Dog Gate Wood Doorway Safety Pet Barrier Fence Foldable w/Latch Deep Brown 155 x 76 cm</t>
  </si>
  <si>
    <t>82.0cm 11.0cm 56.0cm</t>
  </si>
  <si>
    <t>B088N6T56Q</t>
  </si>
  <si>
    <t>https://www.amazon.co.uk/Pawhut-Freestanding-Doorway-Barrier-Foldable/dp/B088N6T56Q/ref=zg_bs_13154130031_14?_encoding=UTF8&amp;psc=1&amp;refRID=VP5QCYY9Z6HRZADZ1PJ2</t>
  </si>
  <si>
    <t>Stair Gates For DogsDog Gate Pet Gates For DogsPet Safety GatePortable Folding Mesh Dog GateEasy to Install Safe Guard for Dogs Pet Keep Dogs Away from Kitchen/Upstairs/Indoor180*72 cmBlack</t>
  </si>
  <si>
    <t>SCOBUTY</t>
  </si>
  <si>
    <t>24.4cm 26.4cm 4.8cm</t>
  </si>
  <si>
    <t>0.28 kg</t>
  </si>
  <si>
    <t>B08M8XZKWS</t>
  </si>
  <si>
    <t>https://www.amazon.co.uk/Portable-Folding-Install-Kitchen-Upstairs/dp/B08M8XZKWS/ref=zg_bs_13154130031_12?_encoding=UTF8&amp;psc=1&amp;refRID=VP5QCYY9Z6HRZADZ1PJ2</t>
  </si>
  <si>
    <t>PawHut Pet Safety Gate 3-Panel Playpen Fireplace Christmas Tree Metal Fence Stair Barrier Room Divider with Walk Through Door Automatically Close Lock Black</t>
  </si>
  <si>
    <t>B08VWZD9C7</t>
  </si>
  <si>
    <t>https://www.amazon.co.uk/PawHut-3-Panel-Fireplace-Christmas-Automatically/dp/B08VWZD9C7/ref=zg_bs_13154130031_34?_encoding=UTF8&amp;psc=1&amp;refRID=VP5QCYY9Z6HRZADZ1PJ2</t>
  </si>
  <si>
    <t>Queenii Pet Magic Gate Baby Safety Gate Portable Folding Mesh Dog Gate Safe Guard Install Anywhere No Smell Safety Fence for Hall Doorway Stair Tall 78cm* Wide 103cm-Black</t>
  </si>
  <si>
    <t>Queenii</t>
  </si>
  <si>
    <t>24.0cm 29.2cm 5.0cm</t>
  </si>
  <si>
    <t>B08C4WK7L9</t>
  </si>
  <si>
    <t>https://www.amazon.co.uk/Queenii-Portable-Folding-Anywhere-103cm-Black/dp/B08C4WK7L9/ref=zg_bs_13154130031_10?_encoding=UTF8&amp;psc=1&amp;refRID=VP5QCYY9Z6HRZADZ1PJ2</t>
  </si>
  <si>
    <t>COSYWAY Folding 3 Panel Pet Gate 360 Rotating Wooden Freestanding Safety Dog Fence Portable Pet Guard Barrier Expands up to 153cm Wide</t>
  </si>
  <si>
    <t>COSTWAY</t>
  </si>
  <si>
    <t>B07FNPMMZJ</t>
  </si>
  <si>
    <t>https://www.amazon.co.uk/Costway-Folding-Wooden-Standing-Enclosure/dp/B07FNPMMZJ/ref=zg_bs_13154130031_44?_encoding=UTF8&amp;psc=1&amp;refRID=VP5QCYY9Z6HRZADZ1PJ2</t>
  </si>
  <si>
    <t>U-picks Magic Gates for Dogs Portable Mesh Gate with Three Poles Stair Gate Safety Gate for Pets and Babies - 110x72cm</t>
  </si>
  <si>
    <t>0.29 kg</t>
  </si>
  <si>
    <t>B08HYNK7L8</t>
  </si>
  <si>
    <t>https://www.amazon.co.uk/U-picks-Magic-Portable-Safety-Babies/dp/B08HYNK7L8/ref=zg_bs_13154130031_24?_encoding=UTF8&amp;psc=1&amp;refRID=VP5QCYY9Z6HRZADZ1PJ2</t>
  </si>
  <si>
    <t>Namsan Dog Gate Pet Safety Guard Magic Gate for Dogs Easy Install&amp; Lockable Dog Stair Barrier 100 X 80 CM Fence for Stairway Doorway Indoor</t>
  </si>
  <si>
    <t>10.4cm 42.0cm 10.2cm</t>
  </si>
  <si>
    <t>0.88 kg</t>
  </si>
  <si>
    <t>B07L2SB3HD</t>
  </si>
  <si>
    <t>https://www.amazon.co.uk/Namsan-Safety-Install-Lockable-Barrier/dp/B07L2SB3HD/ref=zg_bs_13154130031_13?_encoding=UTF8&amp;psc=1&amp;refRID=VP5QCYY9Z6HRZADZ1PJ2</t>
  </si>
  <si>
    <t>Bettacare Extra Wide Hallway Pet Gate Black 97cm - 103cm</t>
  </si>
  <si>
    <t>B07R16NNF8</t>
  </si>
  <si>
    <t>https://www.amazon.co.uk/Bettacare-Extra-Wide-Hallway-Black/dp/B07R16NNF8/ref=zg_bs_13154130031_20?_encoding=UTF8&amp;psc=1&amp;refRID=VP5QCYY9Z6HRZADZ1PJ2</t>
  </si>
  <si>
    <t>Bettacare Extra Wide Hallway Pet Gate White 97cm - 103cm</t>
  </si>
  <si>
    <t>B07QZ3XLYS</t>
  </si>
  <si>
    <t>https://www.amazon.co.uk/Bettacare-Extra-Wide-Hallway-White/dp/B07QZ3XLYS/ref=zg_bs_13154130031_46?_encoding=UTF8&amp;psc=1&amp;refRID=VP5QCYY9Z6HRZADZ1PJ2</t>
  </si>
  <si>
    <t>PawHut Retractable Safety Gate Dog Pet Baby Kids Barrier Folding Protector Home Doorway Room Divider Stair Guard White 115Lx82.5Hcm</t>
  </si>
  <si>
    <t>3.1cm 3.1cm 33.1cm</t>
  </si>
  <si>
    <t>B01I2JWUDA</t>
  </si>
  <si>
    <t>https://www.amazon.co.uk/Retractable-Barrier-Folding-Protector-115Lx82-5Hcm/dp/B01I2JWUDA/ref=zg_bs_13154130031_39?_encoding=UTF8&amp;psc=1&amp;refRID=VP5QCYY9Z6HRZADZ1PJ2</t>
  </si>
  <si>
    <t>futureyun Magic Gate for Dogs Pet Safety Gate Portable Folding Safe Enclosure Easy Install Anywhere with Baby Safety Fence Pet Safety Enclosure -100x75cm</t>
  </si>
  <si>
    <t>futureyun</t>
  </si>
  <si>
    <t>23.0cm 27.9cm 4.2cm</t>
  </si>
  <si>
    <t>B08J3WXJDH</t>
  </si>
  <si>
    <t>https://www.amazon.co.uk/futureyun-Portable-Enclosure-Anywhere-100x75cm/dp/B08J3WXJDH/ref=zg_bs_13154130031_36?_encoding=UTF8&amp;psc=1&amp;refRID=VP5QCYY9Z6HRZADZ1PJ2</t>
  </si>
  <si>
    <t>Queenii Pet Magic Gate Baby Safety Gate Portable Folding Mesh Dog Gate Safe Guard Install Anywhere No Smell Safety Fence for Hall Doorway Stair Tall 78cm* Wide 102.8cm-Black</t>
  </si>
  <si>
    <t>22.1cm 28.2cm 5.1cm</t>
  </si>
  <si>
    <t>B08C4TFXXS</t>
  </si>
  <si>
    <t>https://www.amazon.co.uk/Queenii-Portable-Folding-Anywhere-102-8cm-Black/dp/B08C4TFXXS/ref=zg_bs_13154130031_40?_encoding=UTF8&amp;psc=1&amp;refRID=VP5QCYY9Z6HRZADZ1PJ2</t>
  </si>
  <si>
    <t>RBNANA Dog Gate (110 X 72cm) Black Portable Mesh Folding Safety Fence Pet Gate Isolated Net Magic Pet Gate Install Anywhere with 4 Hooks and 2 stainless steel support rod</t>
  </si>
  <si>
    <t>RBNANA</t>
  </si>
  <si>
    <t>20.6cm 28.8cm 5.1cm</t>
  </si>
  <si>
    <t>0.25 kg</t>
  </si>
  <si>
    <t>B08KRG82QP</t>
  </si>
  <si>
    <t>https://www.amazon.co.uk/RBNANA-Portable-Isolated-Anywhere-stainless/dp/B08KRG82QP/ref=zg_bs_13154130031_33?_encoding=UTF8&amp;psc=1&amp;refRID=VP5QCYY9Z6HRZADZ1PJ2</t>
  </si>
  <si>
    <t>Pets Safety GuardRetractable Dog GatesBaby guard and fence - Portable Isolated Gauze Folding GateKeep Distance For Pets or Baby From Kitchen(Black 120*72cm)</t>
  </si>
  <si>
    <t>Hrtc</t>
  </si>
  <si>
    <t>B07FFWDGRQ</t>
  </si>
  <si>
    <t>https://www.amazon.co.uk/Retractable-Portable-Isolated-Distance-Tools-Creative/dp/B07FFWDGRQ/ref=zg_bs_13154130031_27?_encoding=UTF8&amp;psc=1&amp;refRID=VP5QCYY9Z6HRZADZ1PJ2</t>
  </si>
  <si>
    <t>PawHut Folding 3 Panel Pet Gate Wooden Foldable Dog Fence Indoor Free Standing Safety Gate Portable Separation Pet Barrier Guard</t>
  </si>
  <si>
    <t>B01MYTYV96</t>
  </si>
  <si>
    <t>https://www.amazon.co.uk/Folding-Foldable-Standing-Portable-Separation/dp/B01MYTYV96/ref=zg_bs_13154130031_32?_encoding=UTF8&amp;psc=1&amp;refRID=VP5QCYY9Z6HRZADZ1PJ2</t>
  </si>
  <si>
    <t>ReaseJoy 203x91 cm 4 Panel Folding Pet Gate Portable Wooden Dog Fence Baby Safety Playpen Barrier 3 Support Feet</t>
  </si>
  <si>
    <t>ReaseJoy</t>
  </si>
  <si>
    <t>55.0cm 14.0cm 95.0cm</t>
  </si>
  <si>
    <t>8.5 kg</t>
  </si>
  <si>
    <t>B07VDF4W81</t>
  </si>
  <si>
    <t>https://www.amazon.co.uk/ReaseJoy-Folding-Portable-Playpen-Barrier/dp/B07VDF4W81/ref=zg_bs_13154130031_38?_encoding=UTF8&amp;psc=1&amp;refRID=VP5QCYY9Z6HRZADZ1PJ2</t>
  </si>
  <si>
    <t>Pet GateRetractable Dog Sliding DoorExpandable Pet BarrierBarrier Door Safety GateExtendible Dog Fence Ideal For Pets And Kids60 To 110 Cm</t>
  </si>
  <si>
    <t>iPenty</t>
  </si>
  <si>
    <t>1 kg</t>
  </si>
  <si>
    <t>B088TGD2GJ</t>
  </si>
  <si>
    <t>https://www.amazon.co.uk/Retractable-Sliding-Expandable-Barrier-Extendible/dp/B088TGD2GJ/ref=zg_bs_13154130031_49?_encoding=UTF8&amp;psc=1&amp;refRID=VP5QCYY9Z6HRZADZ1PJ2</t>
  </si>
  <si>
    <t>Queenii Magic Gate for DogsPet Safety Gate Portable Folding Mesh Magic Gate Safe Guard Install Anywhere Safety Fence for Hall Doorway 77 * 99cm (Black)</t>
  </si>
  <si>
    <t>25.0cm 29.0cm 4.0cm</t>
  </si>
  <si>
    <t>0.3 kg</t>
  </si>
  <si>
    <t>B086K18GYG</t>
  </si>
  <si>
    <t>https://www.amazon.co.uk/Queenii-Portable-Folding-Install-Anywhere/dp/B086K18GYG/ref=zg_bs_13154130031_45?_encoding=UTF8&amp;psc=1&amp;refRID=VP5QCYY9Z6HRZADZ1PJ2</t>
  </si>
  <si>
    <t>Magic Gate For Dogs 110x72cm Foldable Pet Stair Gate Safe Guard Pet Isolation Net Indoor And Outdoor Safety Gate Easy to Install For Dogs Cats and Babies</t>
  </si>
  <si>
    <t>SZELAM</t>
  </si>
  <si>
    <t>22.9cm 25.1cm 4.3cm</t>
  </si>
  <si>
    <t>B07X3HKV5K</t>
  </si>
  <si>
    <t>https://www.amazon.co.uk/110x72cm-Foldable-Isolation-Outdoor-Install/dp/B07X3HKV5K/ref=zg_bs_13154130031_16?_encoding=UTF8&amp;psc=1&amp;refRID=VP5QCYY9Z6HRZADZ1PJ2</t>
  </si>
  <si>
    <t>Sunshine smile Pet Isolation NetDog BarriersMagic Gate for DogsSafety Fence for Hall DoorwayFolding Pet GatePet Safety Gate MeshPet Isolation Net Indoor Outdoor</t>
  </si>
  <si>
    <t>Sunshine smile</t>
  </si>
  <si>
    <t>22.6cm 29.2cm 3.6cm</t>
  </si>
  <si>
    <t>0.22 kg</t>
  </si>
  <si>
    <t>B08CGX84T9</t>
  </si>
  <si>
    <t>https://www.amazon.co.uk/Sunshine-smile-Isolation-Barriers-Doorway/dp/B08CGX84T9/ref=zg_bs_13154130031_18?_encoding=UTF8&amp;psc=1&amp;refRID=VP5QCYY9Z6HRZADZ1PJ2</t>
  </si>
  <si>
    <t>PETMAKER 80-62875-W Freestanding Wooden Pet Gate - White</t>
  </si>
  <si>
    <t>Petmaker</t>
  </si>
  <si>
    <t>19.3cm 3.6cm 25.3cm</t>
  </si>
  <si>
    <t>6.5 kg</t>
  </si>
  <si>
    <t>B01KA7W87K</t>
  </si>
  <si>
    <t>https://www.amazon.co.uk/PETMAKER-80-62875-W-Freestanding-Wooden-Gate/dp/B01KA7W87K/ref=zg_bs_13154130031_43?_encoding=UTF8&amp;psc=1&amp;refRID=VP5QCYY9Z6HRZADZ1PJ2</t>
  </si>
  <si>
    <t>Trixie 3-Parts Gate for Dog 82-124 61 cm White</t>
  </si>
  <si>
    <t>Trixie</t>
  </si>
  <si>
    <t>26.2cm 3.3cm 33.4cm</t>
  </si>
  <si>
    <t>16.67 kg</t>
  </si>
  <si>
    <t>B01LFD2FKI</t>
  </si>
  <si>
    <t>https://www.amazon.co.uk/Trixie-3-Parts-Gate-82-124-White/dp/B01LFD2FKI/ref=zg_bs_13154130031_29?_encoding=UTF8&amp;psc=1&amp;refRID=VP5QCYY9Z6HRZADZ1PJ2</t>
  </si>
  <si>
    <t>LIUMY Pet Gate Indoor Outdoor Dog Gate with Telescopic Rod Portable Folding Mesh Pet Safety Gate for Little Pet for The House Providing a Safe Enclosure to Play and Rest(40.4'' X 29.5')</t>
  </si>
  <si>
    <t>LIUMY</t>
  </si>
  <si>
    <t>B08MBWLHY3</t>
  </si>
  <si>
    <t>https://www.amazon.co.uk/LIUMY-Telescopic-Portable-Providing-Enclosure/dp/B08MBWLHY3/ref=zg_bs_13154130031_42?_encoding=UTF8&amp;psc=1&amp;refRID=VP5QCYY9Z6HRZADZ1PJ2</t>
  </si>
  <si>
    <t>The paw Company magic dog gate | premium pet safety stair gate | stair gates for dogs | room divider easy install anywhere | portable folding mesh gate | 105x78cm | Black</t>
  </si>
  <si>
    <t>The paw Company</t>
  </si>
  <si>
    <t>30.0cm 5.0cm 20.0cm</t>
  </si>
  <si>
    <t>B084TNKV97</t>
  </si>
  <si>
    <t>https://www.amazon.co.uk/paw-Company-anywhere-portable-105x78cm/dp/B084TNKV97/ref=zg_bs_13154130031_2?_encoding=UTF8&amp;psc=1&amp;refRID=VP5QCYY9Z6HRZADZ1PJ2</t>
  </si>
  <si>
    <t>Relaxdays Retractable Dog Gate Wooden Pet Barrier for Door &amp; Stairs Extendable Width max. 116.5cm H: 82.5cm Natural bamboo metal Pack of 1</t>
  </si>
  <si>
    <t>Relaxdays</t>
  </si>
  <si>
    <t>19.2cm 89.0cm 2.8cm</t>
  </si>
  <si>
    <t>1.58 kg</t>
  </si>
  <si>
    <t>B084R9BFVW</t>
  </si>
  <si>
    <t>https://www.amazon.co.uk/Relaxdays-Retractable-Barrier-Extendable-116-5cm/dp/B084R9BFVW/ref=zg_bs_13154130031_37?_encoding=UTF8&amp;psc=1&amp;refRID=VP5QCYY9Z6HRZADZ1PJ2</t>
  </si>
  <si>
    <t>FUTUREYUN Stair Gate for Dogs Magic Gate 180x72cm Magic Gate for Dogs Portable Baby Mesh Fence Guard for Dogs Pet Isolation Net Pet Keep Dogs Away from Kitchen/Upstairs/Indoor blcak</t>
  </si>
  <si>
    <t>FUTUREYUN</t>
  </si>
  <si>
    <t>22.7cm 27.3cm 5.0cm</t>
  </si>
  <si>
    <t>0.36 kg</t>
  </si>
  <si>
    <t>B07VCQ836M</t>
  </si>
  <si>
    <t>https://www.amazon.co.uk/FUTUREYUN-180x72cm-Portable-Isolation-Upstairs/dp/B07VCQ836M/ref=zg_bs_13154130031_15?_encoding=UTF8&amp;psc=1&amp;refRID=VP5QCYY9Z6HRZADZ1PJ2</t>
  </si>
  <si>
    <t>futureyun Pet Safety Gate Magic Gate for Dogs Portable Folding Mesh Magic Gate Safe Guard Install Anywhere Safety Fence for Hall Doorway 77 * 99cm</t>
  </si>
  <si>
    <t>21.9cm 25.8cm 6.3cm</t>
  </si>
  <si>
    <t>0.5 kg</t>
  </si>
  <si>
    <t>B08L13P45N</t>
  </si>
  <si>
    <t>https://www.amazon.co.uk/futureyun-Portable-Folding-Install-Anywhere/dp/B08L13P45N/ref=zg_bs_13154130031_31?_encoding=UTF8&amp;psc=1&amp;refRID=VP5QCYY9Z6HRZADZ1PJ2</t>
  </si>
  <si>
    <t>Jennifer Scott Dogs Stairs Saftey Gate Fence Protective Grille Magic Gate for Dogs Hundr Baby Pet Mesh Magic Gate Fence Stairs Portable Guarded Guard Off 180 x 72 cm (Kitchen/Upstairs/Door)</t>
  </si>
  <si>
    <t>Jennifer Scott</t>
  </si>
  <si>
    <t>25.0cm 24.0cm 1.5cm</t>
  </si>
  <si>
    <t>0.2 kg</t>
  </si>
  <si>
    <t>B08PBKNV2N</t>
  </si>
  <si>
    <t>https://www.amazon.co.uk/Jennifer-Scott-Protective-Portable-Upstairs/dp/B08PBKNV2N/ref=zg_bs_13154130031_22?_encoding=UTF8&amp;psc=1&amp;refRID=VP5QCYY9Z6HRZADZ1PJ2</t>
  </si>
  <si>
    <t>Upgraded Magic Gate For Dogs Chew Proof Super Strong Mesh Net Portable Folding Stair Gate Safe Guard Pet Isolation Net Indoor And Outdoor Safety Gate Install Anywhere For Dogs Cats - 100x75cm</t>
  </si>
  <si>
    <t>20.0cm 21.0cm 4.0cm</t>
  </si>
  <si>
    <t>B07WRPYCR7</t>
  </si>
  <si>
    <t>https://www.amazon.co.uk/Upgraded-Portable-Folding-Isolation-Anywhere/dp/B07WRPYCR7/ref=zg_bs_13154130031_35?_encoding=UTF8&amp;psc=1&amp;refRID=VP5QCYY9Z6HRZADZ1PJ2</t>
  </si>
  <si>
    <t>Queenii Magic Gate for Dogs Pet Safety Gate Portable Folding Mesh Fence Safe Guard Install Anywhere No Smell Material Safety Dog Fence for Hall Doorway-Wide 40.5' * Tall 28' -Black</t>
  </si>
  <si>
    <t>21.8cm 28.4cm 4.2cm</t>
  </si>
  <si>
    <t>B088RH82LK</t>
  </si>
  <si>
    <t>https://www.amazon.co.uk/Queenii-Portable-Anywhere-Material-Doorway-Wide/dp/B088RH82LK/ref=zg_bs_13154130031_48?_encoding=UTF8&amp;psc=1&amp;refRID=VP5QCYY9Z6HRZADZ1PJ2</t>
  </si>
  <si>
    <t>RHH Pet Magic Gate Baby Safety GatePet Safety GatePet Safety Gate Mesh Portable Folding Safety Guard for DogsSafe Guard Install Anywhere (110 * 72CM)</t>
  </si>
  <si>
    <t>RHH</t>
  </si>
  <si>
    <t>S. Stand</t>
  </si>
  <si>
    <t>10.0cm 1.0cm 10.0cm</t>
  </si>
  <si>
    <t>0.1 kg</t>
  </si>
  <si>
    <t>B08JBXW8NS</t>
  </si>
  <si>
    <t>https://www.amazon.co.uk/RHH-Portable-Folding-Install-Anywhere/dp/B08JBXW8NS/ref=zg_bs_13154130031_23?_encoding=UTF8&amp;psc=1&amp;refRID=VP5QCYY9Z6HRZADZ1PJ2</t>
  </si>
  <si>
    <t>futureyun Dog Gate Pet Magic Gate Baby Safety Gate Portable Folding Mesh Dog Gate Safe Guard Install Anywhere No Smell Safety Fence for Hall Doorway Stair -103x78cm</t>
  </si>
  <si>
    <t>22.6cm 27.9cm 4.0cm</t>
  </si>
  <si>
    <t>B08J3Z7CD1</t>
  </si>
  <si>
    <t>https://www.amazon.co.uk/futureyun-Portable-Folding-Anywhere-103x78cm/dp/B08J3Z7CD1/ref=zg_bs_13154130031_17?_encoding=UTF8&amp;psc=1&amp;refRID=VP5QCYY9Z6HRZADZ1PJ2</t>
  </si>
  <si>
    <t>Magic Gate for Dogs Portable and Folding Gate for Separating Baby and Pets Portable Folding Safe Enclosure Easy Install Anywhere -100x74cm</t>
  </si>
  <si>
    <t>21.6cm 28.3cm 4.9cm</t>
  </si>
  <si>
    <t>B08KTJ74XN</t>
  </si>
  <si>
    <t>https://www.amazon.co.uk/Portable-Separating-Enclosure-Anywhere-100x74cm/dp/B08KTJ74XN/ref=zg_bs_13154130031_47?_encoding=UTF8&amp;psc=1&amp;refRID=VP5QCYY9Z6HRZADZ1PJ2</t>
  </si>
  <si>
    <t>Anyingkai Magic Gate for DogsSafe Guard Pet Isolation NetPortable Folding Mesh Magic GateSafe Guard for Dogsgate for DogsPet Safety GateMagic Gate for Dogs Small (L-180 * 75)</t>
  </si>
  <si>
    <t>Anyingkai</t>
  </si>
  <si>
    <t>10.0cm 2.0cm 20.0cm</t>
  </si>
  <si>
    <t>B08G8K7KG4</t>
  </si>
  <si>
    <t>https://www.amazon.co.uk/Anyingkai-Isolation-Portable-Folding-Safety/dp/B08G8K7KG4/ref=zg_bs_13154130031_41?_encoding=UTF8&amp;psc=1&amp;refRID=VP5QCYY9Z6HRZADZ1PJ2</t>
  </si>
  <si>
    <t>Queenii Pet Magic Gate Baby Safety Gate Portable Folding Mesh Dog Gate Safe Guard Install Anywhere No Smell Safety Fence for Hall Doorway Stair Tall 78cm* Wide 102.9cm-Black</t>
  </si>
  <si>
    <t>20.2cm 26.6cm 4.0cm</t>
  </si>
  <si>
    <t>0.23 kg</t>
  </si>
  <si>
    <t>B08C4MPJS5</t>
  </si>
  <si>
    <t>https://www.amazon.co.uk/Queenii-Portable-Folding-Anywhere-102-9cm-Black/dp/B08C4MPJS5/ref=zg_bs_13154130031_8?_encoding=UTF8&amp;psc=1&amp;refRID=VP5QCYY9Z6HRZADZ1PJ2</t>
  </si>
  <si>
    <t>unipaws Arched Top Step over Pet Gate Free Standing Stair Gate Indoor Foldable Dog Gate Small Safety Doorway Pet Barrier Expands up to 152cm Wide 61cm Tall Espresso</t>
  </si>
  <si>
    <t>57.5cm 72.0cm 10.5cm</t>
  </si>
  <si>
    <t>5.32 kg</t>
  </si>
  <si>
    <t>B079JQ13WD</t>
  </si>
  <si>
    <t>https://www.amazon.co.uk/UniPaws-Freestanding-Espresso-Assembly-free-Structure/dp/B079JQ13WD/ref=zg_bs_13154130031_25?_encoding=UTF8&amp;psc=1&amp;refRID=VP5QCYY9Z6HRZADZ1PJ2</t>
  </si>
  <si>
    <t>Pet Isolation Net Dog Barriers Portable Pet Gate Mesh Safety Fence for Hall Doorway Folding Pet Gate Pet Safety Gate Mesh for Dogs 180 x 72cm Keep Dogs Away from Kitchen/Upstairs/Indoor</t>
  </si>
  <si>
    <t>N\A</t>
  </si>
  <si>
    <t>20.0cm 2.5cm 23.0cm</t>
  </si>
  <si>
    <t>B08L76RWJJ</t>
  </si>
  <si>
    <t>https://www.amazon.co.uk/Isolation-Barriers-Portable-Doorway-Upstairs/dp/B08L76RWJJ/ref=zg_bs_13154130031_30?_encoding=UTF8&amp;psc=1&amp;refRID=VP5QCYY9Z6HRZADZ1PJ2</t>
  </si>
  <si>
    <t>Weighted Reviews</t>
  </si>
  <si>
    <t>ADOGO Dog Puppy Potty Training DoorBells - Length Adjustable Dog House Toilet Training Bells</t>
  </si>
  <si>
    <t>ADOGO</t>
  </si>
  <si>
    <t>2.8cm 1.6cm 4.3cm</t>
  </si>
  <si>
    <t>0.18 kg</t>
  </si>
  <si>
    <t>B01D2IFBNC</t>
  </si>
  <si>
    <t>https://www.amazon.co.uk/ADOGO%C2%AE-Puppy-Potty-Training-DoorBells/dp/B01D2IFBNC/ref=zg_bs_471389031_1?_encoding=UTF8&amp;psc=1&amp;refRID=CGDBJCE4Z6FC5S50D0TV</t>
  </si>
  <si>
    <t>MEKEET Potty Doorbells for Dog Training Iron Bells Adjustable Nylon Rope Toilet Training Bells (1PCS)</t>
  </si>
  <si>
    <t>MEKEET</t>
  </si>
  <si>
    <t>13.2cm 14.0cm 3.6cm</t>
  </si>
  <si>
    <t>B07KC9R7HV</t>
  </si>
  <si>
    <t>https://www.amazon.co.uk/MEKEET-Doorbells-Training-Adjustable-Toilet/dp/B07KC9R7HV/ref=zg_bs_471389031_2?_encoding=UTF8&amp;psc=1&amp;refRID=CGDBJCE4Z6FC5S50D0TV</t>
  </si>
  <si>
    <t>XIRGS Dog Bell Training Potty Pet Doorbell Adjustable Door Press Bell for Toilet Training Hunting 7 Large Dog Training Bells Clear Ring Pet Tool Communication Device with Whistle (Black)</t>
  </si>
  <si>
    <t>XIRGS</t>
  </si>
  <si>
    <t>B08FLXDN6Q</t>
  </si>
  <si>
    <t>https://www.amazon.co.uk/XIRGS-Training-Doorbell-Adjustable-Communication/dp/B08FLXDN6Q/ref=zg_bs_471389031_3?_encoding=UTF8&amp;psc=1&amp;refRID=CGDBJCE4Z6FC5S50D0TV</t>
  </si>
  <si>
    <t>Me and My Pets Dog/Puppy Toilet Training Bells - Hangs from Door - Choice of Colour</t>
  </si>
  <si>
    <t>Me &amp; My Pets</t>
  </si>
  <si>
    <t>0.19 kg</t>
  </si>
  <si>
    <t>B07BGZKN6D</t>
  </si>
  <si>
    <t>https://www.amazon.co.uk/Me-My-Pets-Toilet-Training/dp/B07BGZKN6D/ref=zg_bs_471389031_4?_encoding=UTF8&amp;psc=1&amp;refRID=CGDBJCE4Z6FC5S50D0TV</t>
  </si>
  <si>
    <t>Pejoye Dog Door Bell 2 Pack Adjustable Toilet Training Door Hanging Bell Potty Bell Interaction Bell Training Toy for Housing and Outdoor Training</t>
  </si>
  <si>
    <t>Pejoye</t>
  </si>
  <si>
    <t>15.0cm 5.0cm 22.0cm</t>
  </si>
  <si>
    <t>B07H54ZBF1</t>
  </si>
  <si>
    <t>https://www.amazon.co.uk/Galaxer-Adjustable-Training-Hanging-Interaction/dp/B07H54ZBF1/ref=zg_bs_471389031_5?_encoding=UTF8&amp;psc=1&amp;refRID=CGDBJCE4Z6FC5S50D0TV</t>
  </si>
  <si>
    <t>pengxiaomei 2 Pack Pet Training Bells Pet Doorbells for Potty Toilet Training and Eating Communication Bells</t>
  </si>
  <si>
    <t>pengxiaomei</t>
  </si>
  <si>
    <t>13.5cm 19.2cm 4.7cm</t>
  </si>
  <si>
    <t>0.08 kg</t>
  </si>
  <si>
    <t>B07N8SHQ23</t>
  </si>
  <si>
    <t>https://www.amazon.co.uk/pengxiaomei-Training-Doorbells-Toilet-Communication/dp/B07N8SHQ23/ref=zg_bs_471389031_6?_encoding=UTF8&amp;psc=1&amp;refRID=CGDBJCE4Z6FC5S50D0TV</t>
  </si>
  <si>
    <t>VIMOV Pet Training Bells Set of 2 Dog Bells for Potty Training and Communication Device</t>
  </si>
  <si>
    <t>VIMOV</t>
  </si>
  <si>
    <t>3.3cm 3.1cm 3.4cm</t>
  </si>
  <si>
    <t>B0741ZTTVM</t>
  </si>
  <si>
    <t>https://www.amazon.co.uk/VIMOV-Training-Bells-Communication-Device/dp/B0741ZTTVM/ref=zg_bs_471389031_7?_encoding=UTF8&amp;psc=1&amp;refRID=CGDBJCE4Z6FC5S50D0TV</t>
  </si>
  <si>
    <t>ANKUY Dog Door Bell Wireless Pets Doorbell Chime Smart Doggie Potty Communication Doorbell with Super-Light Touch Button for Dog Training</t>
  </si>
  <si>
    <t>ANKUY</t>
  </si>
  <si>
    <t>1.0cm 2.0cm 3.0cm</t>
  </si>
  <si>
    <t>0.03 kg</t>
  </si>
  <si>
    <t>B0893V6BGM</t>
  </si>
  <si>
    <t>https://www.amazon.co.uk/ANKUY-Wireless-Doorbell-Communication-Super-Light/dp/B0893V6BGM/ref=zg_bs_471389031_8?_encoding=UTF8&amp;psc=1&amp;refRID=CGDBJCE4Z6FC5S50D0TV</t>
  </si>
  <si>
    <t>2Pcs Pet Dog Training Bells -Small and Larger Dog Potty Toilet Training Bell Interaction Bell Steel Material for Housing and Outdoor Training Dog/Interactive Toys/Eating Communication Bells</t>
  </si>
  <si>
    <t>Christia Bella</t>
  </si>
  <si>
    <t>10.9cm 14.2cm 4.8cm</t>
  </si>
  <si>
    <t>0.12 kg</t>
  </si>
  <si>
    <t>B07TS6SGFB</t>
  </si>
  <si>
    <t>https://www.amazon.co.uk/Training-Interaction-Material-Interactive-Communication/dp/B07TS6SGFB/ref=zg_bs_471389031_9?_encoding=UTF8&amp;psc=1&amp;refRID=CGDBJCE4Z6FC5S50D0TV</t>
  </si>
  <si>
    <t>Zellar Dog Puppy Doorbells Length Adjustable Loud Dog Puppy Potty Toilet House Training Bells</t>
  </si>
  <si>
    <t>Zellar</t>
  </si>
  <si>
    <t>5.3cm 1.8cm 7.1cm</t>
  </si>
  <si>
    <t>0.31 kg</t>
  </si>
  <si>
    <t>B06XWYX9S4</t>
  </si>
  <si>
    <t>https://www.amazon.co.uk/Zellar-Doorbells-Length-Adjustable-Training/dp/B06XWYX9S4/ref=zg_bs_471389031_10?_encoding=UTF8&amp;psc=1&amp;refRID=CGDBJCE4Z6FC5S50D0TV</t>
  </si>
  <si>
    <t>MAIQIU Dog Bell Training Potty Pet Doorbell Adjustable Door Press Bell for Toilet Training Hunting 7 Large Dog Training Bells Clear Ring Pet Tool Communication Device with Whistle (White)</t>
  </si>
  <si>
    <t>MAIQIU</t>
  </si>
  <si>
    <t>B08P38C98F</t>
  </si>
  <si>
    <t>https://www.amazon.co.uk/MAIQIU-Training-Doorbell-Adjustable-Communication/dp/B08P38C98F/ref=zg_bs_471389031_11?_encoding=UTF8&amp;psc=1&amp;refRID=CGDBJCE4Z6FC5S50D0TV</t>
  </si>
  <si>
    <t>ANNADA Adjustable Dog Door Bell and Press Bell Training Iron BellsDog toilet training bell cat bell nylon and steel materials suitable for small and medium dogs</t>
  </si>
  <si>
    <t>ANNADA</t>
  </si>
  <si>
    <t>15.6cm 21.8cm 5.3cm</t>
  </si>
  <si>
    <t>B083GQVVTD</t>
  </si>
  <si>
    <t>https://www.amazon.co.uk/ANNADA-Adjustable-Training-training-materials/dp/B083GQVVTD/ref=zg_bs_471389031_12?_encoding=UTF8&amp;psc=1&amp;refRID=CGDBJCE4Z6FC5S50D0TV</t>
  </si>
  <si>
    <t>Pet Heroic Dog DoorBells for Potty Training &amp; House training Unique Style &amp; Premium Quality Loud &amp; Crisp DoorBells Adjustable Door Bell Length for Small Medium and Large Dogs</t>
  </si>
  <si>
    <t>Pet Heroic</t>
  </si>
  <si>
    <t>12.0cm 4.0cm 20.0cm</t>
  </si>
  <si>
    <t>B07KR64WV2</t>
  </si>
  <si>
    <t>https://www.amazon.co.uk/Pet-Heroic-DoorBells-Training-Adjustable/dp/B07KR64WV2/ref=zg_bs_471389031_13?_encoding=UTF8&amp;psc=1&amp;refRID=CGDBJCE4Z6FC5S50D0TV</t>
  </si>
  <si>
    <t>LCE 2 Pack Dog Puppy Doorbells Upgraded Dog Puppy Potty Training Doorbell Adjustable Door Bell((Black + Red)</t>
  </si>
  <si>
    <t>LCE</t>
  </si>
  <si>
    <t>B08PK2Y2RH</t>
  </si>
  <si>
    <t>https://www.amazon.co.uk/LCE-Doorbells-Upgraded-Training-Adjustable/dp/B08PK2Y2RH/ref=zg_bs_471389031_14?_encoding=UTF8&amp;psc=1&amp;refRID=CGDBJCE4Z6FC5S50D0TV</t>
  </si>
  <si>
    <t>nuosen Adjustable Dog Door Bell and Press BellDog Toilet Training Bell Interaction Bell Cat Bell Nylon and Steel Material for Housing Training</t>
  </si>
  <si>
    <t>nuosen</t>
  </si>
  <si>
    <t>14.6cm 21.8cm 4.8cm</t>
  </si>
  <si>
    <t>B07K261M3W</t>
  </si>
  <si>
    <t>https://www.amazon.co.uk/nuosen-Adjustable-Training-Interaction-Material/dp/B07K261M3W/ref=zg_bs_471389031_15?_encoding=UTF8&amp;psc=1&amp;refRID=CGDBJCE4Z6FC5S50D0TV</t>
  </si>
  <si>
    <t>Yolococa Dog Puppy Potty Training DoorBells - Length Adjustable Dog House Toilet Training Bells</t>
  </si>
  <si>
    <t>Yolococa</t>
  </si>
  <si>
    <t>6.9cm 11.1cm 6.6cm</t>
  </si>
  <si>
    <t>0.11 kg</t>
  </si>
  <si>
    <t>B088FGT25K</t>
  </si>
  <si>
    <t>https://www.amazon.co.uk/Yolococa-Puppy-Potty-Training-DoorBells/dp/B088FGT25K/ref=zg_bs_471389031_16?_encoding=UTF8&amp;psc=1&amp;refRID=CGDBJCE4Z6FC5S50D0TV</t>
  </si>
  <si>
    <t>Riomio Dog Toilet Training Bells 2 Pack Adjustable Potty Bells/Dog Doorbell with 1 Training Clicker Best For House Training</t>
  </si>
  <si>
    <t>Riomio</t>
  </si>
  <si>
    <t>5.8cm 2.0cm 8.4cm</t>
  </si>
  <si>
    <t>0.79 kg</t>
  </si>
  <si>
    <t>B0756H852M</t>
  </si>
  <si>
    <t>https://www.amazon.co.uk/Riomio-Training-Adjustable-Doorbell-Clicker/dp/B0756H852M/ref=zg_bs_471389031_17?_encoding=UTF8&amp;psc=1&amp;refRID=CGDBJCE4Z6FC5S50D0TV</t>
  </si>
  <si>
    <t>FOROREH Pet Training Bells 2 Pack Dog Doorbell Dog Potty Toilet Training Bell Interaction Bell for for Housing and Outdoor Training Dog/Interactive Toys/Eating Communication Bells</t>
  </si>
  <si>
    <t>FOROREH</t>
  </si>
  <si>
    <t>9.5cm 16.1cm 5.4cm</t>
  </si>
  <si>
    <t>0.16 kg</t>
  </si>
  <si>
    <t>B087M5R84H</t>
  </si>
  <si>
    <t>https://www.amazon.co.uk/FOROREH-Training-Interaction-Interactive-Communication/dp/B087M5R84H/ref=zg_bs_471389031_18?_encoding=UTF8&amp;psc=1&amp;refRID=CGDBJCE4Z6FC5S50D0TV</t>
  </si>
  <si>
    <t>Esteopt Pet Dog Training Bells Pet Doorbells Dog Potty Toilet Training Bell Interaction Eating Communication (2 Pack)</t>
  </si>
  <si>
    <t>Esteopt</t>
  </si>
  <si>
    <t>3.0cm 3.0cm 14.0cm</t>
  </si>
  <si>
    <t>0.15 kg</t>
  </si>
  <si>
    <t>B08JCC26NP</t>
  </si>
  <si>
    <t>https://www.amazon.co.uk/Esteopt-Training-Doorbells-Interaction-Communication/dp/B08JCC26NP/ref=zg_bs_471389031_19?_encoding=UTF8&amp;psc=1&amp;refRID=CGDBJCE4Z6FC5S50D0TV</t>
  </si>
  <si>
    <t>SINGMICS Pet Training Bells Potty Train Bell Pet Door Bell Tool for Dog Cat</t>
  </si>
  <si>
    <t>SINGMICS</t>
  </si>
  <si>
    <t>8.5cm 9.0cm 4.6cm</t>
  </si>
  <si>
    <t>B07X7CP41L</t>
  </si>
  <si>
    <t>https://www.amazon.co.uk/SINGMICS-Training-Bells-Potty-Train/dp/B07X7CP41L/ref=zg_bs_471389031_20?_encoding=UTF8&amp;psc=1&amp;refRID=CGDBJCE4Z6FC5S50D0TV</t>
  </si>
  <si>
    <t>Girls'love talk 2 Pcs Dog Puppy Potty Training DoorBells - Length Adjustable Large Loud Dog Puppy Potty Toilet House Training Door Bells</t>
  </si>
  <si>
    <t>Girls'love talk</t>
  </si>
  <si>
    <t>14.0cm 3.5cm 14.0cm</t>
  </si>
  <si>
    <t>B08MTT1MQ5</t>
  </si>
  <si>
    <t>https://www.amazon.co.uk/Girlslove-talk-Puppy-Training-DoorBells/dp/B08MTT1MQ5/ref=zg_bs_471389031_21?_encoding=UTF8&amp;psc=1&amp;refRID=CGDBJCE4Z6FC5S50D0TV</t>
  </si>
  <si>
    <t>Tebrun Wireless Dog Door Bell Pets Doorbell Chime Smart Doggie Potty Communication Doorbell with Super-Light Press Button for Dog Training</t>
  </si>
  <si>
    <t>Tebrun</t>
  </si>
  <si>
    <t>8.8cm 11.0cm 8.4cm</t>
  </si>
  <si>
    <t>B07P5M4CKQ</t>
  </si>
  <si>
    <t>https://www.amazon.co.uk/Tebrun-Wireless-Doorbell-Communication-Super-Light/dp/B07P5M4CKQ/ref=zg_bs_471389031_22?_encoding=UTF8&amp;psc=1&amp;refRID=CGDBJCE4Z6FC5S50D0TV</t>
  </si>
  <si>
    <t>VICSPORT Adjustable Dog Door Bell and Press Bell Dogs Toilet Training Bell Pet Interaction Bells</t>
  </si>
  <si>
    <t>VICSPORT</t>
  </si>
  <si>
    <t>15.0cm 16.5cm 8.4cm</t>
  </si>
  <si>
    <t>B089G6BSQS</t>
  </si>
  <si>
    <t>https://www.amazon.co.uk/VICSPORT-Adjustable-Toilet-Training-Interaction/dp/B089G6BSQS/ref=zg_bs_471389031_23?_encoding=UTF8&amp;psc=1&amp;refRID=CGDBJCE4Z6FC5S50D0TV</t>
  </si>
  <si>
    <t>ChunHee Wireless Dog Cat Doorbell for Potty Training/Smart Buttons Door bell Chime Operating at 500Feet with 52 Melodies 5 Volume Levels LED Light Flash UK</t>
  </si>
  <si>
    <t>ChunHee</t>
  </si>
  <si>
    <t>9.5cm 9.5cm 11.3cm</t>
  </si>
  <si>
    <t>0.26 kg</t>
  </si>
  <si>
    <t>B087T8NTCP</t>
  </si>
  <si>
    <t>https://www.amazon.co.uk/ChunHee-Wireless-Doorbell-Training-Operating/dp/B087T8NTCP/ref=zg_bs_471389031_24?_encoding=UTF8&amp;psc=1&amp;refRID=CGDBJCE4Z6FC5S50D0TV</t>
  </si>
  <si>
    <t>YF 3 Pcs Pet Training Kit Dog Training Doorbells Dog Training Clicker and Dog Waste Dispenser Adjustable Nylon Rope Dog Toilet Training Bell with 7 Large Loud Doorbells.(Black)</t>
  </si>
  <si>
    <t>YF</t>
  </si>
  <si>
    <t>B08JLCK2PY</t>
  </si>
  <si>
    <t>https://www.amazon.co.uk/YF-Doorbells-Dispenser-Adjustable-Doorbells/dp/B08JLCK2PY/ref=zg_bs_471389031_25?_encoding=UTF8&amp;psc=1&amp;refRID=CGDBJCE4Z6FC5S50D0TV</t>
  </si>
  <si>
    <t>NOZOMI Adjustable Dog Door Bell and Press Bell Dog Toilet Training Eating Communication Bells Interaction Cat Bell Nylon and Steel Material for Dog and Cat Housing Training</t>
  </si>
  <si>
    <t>NOZOMI</t>
  </si>
  <si>
    <t>12.0cm 5.0cm 15.0cm</t>
  </si>
  <si>
    <t>B087BZ2R2Y</t>
  </si>
  <si>
    <t>https://www.amazon.co.uk/NOZOMI-Adjustable-Training-Communication-Interaction/dp/B087BZ2R2Y/ref=zg_bs_471389031_26?_encoding=UTF8&amp;psc=1&amp;refRID=CGDBJCE4Z6FC5S50D0TV</t>
  </si>
  <si>
    <t>Nonebranded Dog Training Bell 2 Pack Pet Doorbells Interaction Bell Eating Communication Bells for Housing and Outdoor Training</t>
  </si>
  <si>
    <t>Nonebranded</t>
  </si>
  <si>
    <t>12.0cm 4.0cm 16.0cm</t>
  </si>
  <si>
    <t>B08FZHSX62</t>
  </si>
  <si>
    <t>https://www.amazon.co.uk/Nonebranded-Training-Doorbells-Interaction-Communication/dp/B08FZHSX62/ref=zg_bs_471389031_27?_encoding=UTF8&amp;psc=1&amp;refRID=CGDBJCE4Z6FC5S50D0TV</t>
  </si>
  <si>
    <t>Adjustable Dog Puppy Door Bell for Toilet Potty Bathroom Training Housetraining Doorbell Rope for House Training Small Medium and Large Dogs</t>
  </si>
  <si>
    <t>Keersi</t>
  </si>
  <si>
    <t>B01H1PG0EQ</t>
  </si>
  <si>
    <t>https://www.amazon.co.uk/Adjustable-Bathroom-Training-Housetraining-Doorbell/dp/B01H1PG0EQ/ref=zg_bs_471389031_28?_encoding=UTF8&amp;psc=1&amp;refRID=CGDBJCE4Z6FC5S50D0TV</t>
  </si>
  <si>
    <t>Dog Door Bell and Press Bell Pet Training Press Bell Iron Sturdy Durable Pet Bell Desk Bell Call Bell for Dog Toilet Training Bell Interaction Bell (White)</t>
  </si>
  <si>
    <t>Smandy</t>
  </si>
  <si>
    <t>7.9cm 8.1cm 6.4cm</t>
  </si>
  <si>
    <t>B07N2SDT89</t>
  </si>
  <si>
    <t>https://www.amazon.co.uk/Training-Sturdy-Durable-Toilet-Interaction/dp/B07N2SDT89/ref=zg_bs_471389031_29?_encoding=UTF8&amp;psc=1&amp;refRID=CGDBJCE4Z6FC5S50D0TV</t>
  </si>
  <si>
    <t>Abnaok Dog Doorbell Adjustable Dog House Toilet Training Bells for Door</t>
  </si>
  <si>
    <t>Abnaok</t>
  </si>
  <si>
    <t>B087BMH6T8</t>
  </si>
  <si>
    <t>https://www.amazon.co.uk/Abnaok-Doorbell-Adjustable-Toilet-Training/dp/B087BMH6T8/ref=zg_bs_471389031_30?_encoding=UTF8&amp;psc=1&amp;refRID=CGDBJCE4Z6FC5S50D0TV</t>
  </si>
  <si>
    <t>AK KYC 2 Pack Training Bells for Pet Potty Training Bell for Dogs Puppy Doorbells Pet Communication Device Dog Interactive Toys</t>
  </si>
  <si>
    <t>AK KYC</t>
  </si>
  <si>
    <t>8.2cm 8.8cm 8.2cm</t>
  </si>
  <si>
    <t>0.06 kg</t>
  </si>
  <si>
    <t>B07F6XRY7B</t>
  </si>
  <si>
    <t>https://www.amazon.co.uk/AK-KYC-Doorbells-Communication-Interactive/dp/B07F6XRY7B/ref=zg_bs_471389031_31?_encoding=UTF8&amp;psc=1&amp;refRID=CGDBJCE4Z6FC5S50D0TV</t>
  </si>
  <si>
    <t>maxin Dog Training Bell Set of 3 Dog Puppy Pet Potty Training BellsDog Training Bells For Door Small Dog CatDog Training Bell to Go Outside Interactive Toys Pet Tool Communication Device</t>
  </si>
  <si>
    <t>maxin</t>
  </si>
  <si>
    <t>8.4cm 12.4cm 7.0cm</t>
  </si>
  <si>
    <t>0.24 kg</t>
  </si>
  <si>
    <t>B08G1KB7SN</t>
  </si>
  <si>
    <t>https://www.amazon.co.uk/maxin-Training-Outside-Interactive-Communication/dp/B08G1KB7SN/ref=zg_bs_471389031_32?_encoding=UTF8&amp;psc=1&amp;refRID=CGDBJCE4Z6FC5S50D0TV</t>
  </si>
  <si>
    <t>UEETEK Tinkle Dog Doorbell Pet Dog Door Bell for Potty Training Prevent Scratch Door</t>
  </si>
  <si>
    <t>UEETEK</t>
  </si>
  <si>
    <t>15.9cm 17.5cm 3.4cm</t>
  </si>
  <si>
    <t>0.05 kg</t>
  </si>
  <si>
    <t>B06XT56B9W</t>
  </si>
  <si>
    <t>https://www.amazon.co.uk/UEETEK-Doorbell-Training-Prevent-Scratch/dp/B06XT56B9W/ref=zg_bs_471389031_33?_encoding=UTF8&amp;psc=1&amp;refRID=CGDBJCE4Z6FC5S50D0TV</t>
  </si>
  <si>
    <t>Larasun Upgraded Dog Puppy Potty Training Doorbell Adjustable Door Bell 7 Extra Large Loud Doorbells with Dog Training Clicker for Door Knob House Training</t>
  </si>
  <si>
    <t>Larasun</t>
  </si>
  <si>
    <t>9.8cm 14.4cm 5.2cm</t>
  </si>
  <si>
    <t>B08B5S1RPP</t>
  </si>
  <si>
    <t>https://www.amazon.co.uk/Larasun-Upgraded-Training-Adjustable-Doorbells/dp/B08B5S1RPP/ref=zg_bs_471389031_34?_encoding=UTF8&amp;psc=1&amp;refRID=CGDBJCE4Z6FC5S50D0TV</t>
  </si>
  <si>
    <t>Dog Potty Training Door Bells/House training Doorbells - 6 Pcs 1.4'' Large Loud Doggy Bells - Easy for Toilet Training - Length Adjustable doorbell with Free Puppy Training Directions Included</t>
  </si>
  <si>
    <t>SAYTAZAN</t>
  </si>
  <si>
    <t>13.2cm 2.5cm 16.6cm</t>
  </si>
  <si>
    <t>B01FRWEY3O</t>
  </si>
  <si>
    <t>https://www.amazon.co.uk/Potty-Training-Bells-training-Doorbells/dp/B01FRWEY3O/ref=zg_bs_471389031_35?_encoding=UTF8&amp;psc=1&amp;refRID=CGDBJCE4Z6FC5S50D0TV</t>
  </si>
  <si>
    <t>WINSTON-UK Adjustable Dog Training Alarm Bells Premium Quality Training Potty Great Dog Bells Extra-Strong Strap Large Loud</t>
  </si>
  <si>
    <t>WINSTON-UK</t>
  </si>
  <si>
    <t>B08NDGFYDW</t>
  </si>
  <si>
    <t>https://www.amazon.co.uk/WINSTON-UK-Adjustable-Training-Premium-Extra-Strong/dp/B08NDGFYDW/ref=zg_bs_471389031_36?_encoding=UTF8&amp;psc=1&amp;refRID=CGDBJCE4Z6FC5S50D0TV</t>
  </si>
  <si>
    <t>Dog Door Chime IP55 Waterproof Wireless Dog Bell with Touch Button for Dog Training SOS Door Call Included 2 Transmitters 1 Receiver (EU)</t>
  </si>
  <si>
    <t>Sonew</t>
  </si>
  <si>
    <t>9.6cm 11.2cm 9.2cm</t>
  </si>
  <si>
    <t>B07T312BYP</t>
  </si>
  <si>
    <t>https://www.amazon.co.uk/Waterproof-Wireless-Training-Included-Transmitters/dp/B07T312BYP/ref=zg_bs_471389031_37?_encoding=UTF8&amp;psc=1&amp;refRID=CGDBJCE4Z6FC5S50D0TV</t>
  </si>
  <si>
    <t>Shapl Dog Bells Rope | Pet Doorbell Rope for Dog Bell Easy Training Puppy Bells Rope for Training for Door Knob/Potty Training/Go Outside for Black and Red (Red)</t>
  </si>
  <si>
    <t>Shapl</t>
  </si>
  <si>
    <t>B08C71X36G</t>
  </si>
  <si>
    <t>https://www.amazon.co.uk/Shapl-Bells-Doorbell-Training-Outside/dp/B08C71X36G/ref=zg_bs_471389031_38?_encoding=UTF8&amp;psc=1&amp;refRID=CGDBJCE4Z6FC5S50D0TV</t>
  </si>
  <si>
    <t>RoyalCare Pet Training Bells Set of 2 Dog Doorbell for Puppy Toilet Potty Training and Communication Device (White)</t>
  </si>
  <si>
    <t>RoyalCare</t>
  </si>
  <si>
    <t>8.2cm 8.6cm 8.2cm</t>
  </si>
  <si>
    <t>B07M65T4RR</t>
  </si>
  <si>
    <t>https://www.amazon.co.uk/RoyalCare-Training-Doorbell-Toilet-Communication/dp/B07M65T4RR/ref=zg_bs_471389031_39?_encoding=UTF8&amp;psc=1&amp;refRID=CGDBJCE4Z6FC5S50D0TV</t>
  </si>
  <si>
    <t>Techson 2 PCS Dog Doorbell Adjustable Door Knock Training Dog Doorbell with 7 Large Loud Bells</t>
  </si>
  <si>
    <t>Techson</t>
  </si>
  <si>
    <t>12.7cm 17.5cm 7.2cm</t>
  </si>
  <si>
    <t>B07F1PC7P7</t>
  </si>
  <si>
    <t>https://www.amazon.co.uk/TECHSON-Doorbell-Adjustable-Knock-Training/dp/B07F1PC7P7/ref=zg_bs_471389031_40?_encoding=UTF8&amp;psc=1&amp;refRID=CGDBJCE4Z6FC5S50D0TV</t>
  </si>
  <si>
    <t>JieGuanG Pet Doorbells Pet Training Bells for Potty Toilet Training and Eating Communication</t>
  </si>
  <si>
    <t>JieGuanG</t>
  </si>
  <si>
    <t>2.0cm 0.1cm 2.0cm</t>
  </si>
  <si>
    <t>B089LT54GZ</t>
  </si>
  <si>
    <t>https://www.amazon.co.uk/JieGuanG-Doorbells-Training-Toilet-Communication/dp/B089LT54GZ/ref=zg_bs_471389031_41?_encoding=UTF8&amp;psc=1&amp;refRID=CGDBJCE4Z6FC5S50D0TV</t>
  </si>
  <si>
    <t>SLSON Dog Training Set 4 Pack 2 in 1 Pet Training Clicker and Whistle 2 Pack Adjustable Dog Potty Training Bell for Door Knob with 4 Collapsible Dog Bowl for Pet Training</t>
  </si>
  <si>
    <t>SLSON</t>
  </si>
  <si>
    <t>10.0cm 4.0cm 27.0cm</t>
  </si>
  <si>
    <t>0.45 kg</t>
  </si>
  <si>
    <t>B08B3R5QPW</t>
  </si>
  <si>
    <t>https://www.amazon.co.uk/SLSON-Training-Clicker-Adjustable-Collapsible/dp/B08B3R5QPW/ref=zg_bs_471389031_42?_encoding=UTF8&amp;psc=1&amp;refRID=CGDBJCE4Z6FC5S50D0TV</t>
  </si>
  <si>
    <t>YMCCOOL Dog Puppy Training Doorbells Pet Doorbell for TrainingAdjustable Nylon Rope Toilet Training Bells with Dog Training Licker (1)</t>
  </si>
  <si>
    <t>YMCCOOL</t>
  </si>
  <si>
    <t>B08PNQ9BS4</t>
  </si>
  <si>
    <t>https://www.amazon.co.uk/YMCCOOL-Training-Doorbells-Doorbell-Adjustable/dp/B08PNQ9BS4/ref=zg_bs_471389031_43?_encoding=UTF8&amp;psc=1&amp;refRID=CGDBJCE4Z6FC5S50D0TV</t>
  </si>
  <si>
    <t>chinacam66 Premium Quality Dog Door Bells For Potty Go Out Training Adjustable Rope Large Loud Doorbells Avoid Scratching Barking</t>
  </si>
  <si>
    <t>chinacam66</t>
  </si>
  <si>
    <t>14.0cm 16.8cm 3.8cm</t>
  </si>
  <si>
    <t>B07GGR93XW</t>
  </si>
  <si>
    <t>https://www.amazon.co.uk/chinacam66-Training-Adjustable-Doorbells-Scratching/dp/B07GGR93XW/ref=zg_bs_471389031_44?_encoding=UTF8&amp;psc=1&amp;refRID=CGDBJCE4Z6FC5S50D0TV</t>
  </si>
  <si>
    <t>InnovAdvance AB Cat Doorbell</t>
  </si>
  <si>
    <t>InnovAdvance AB</t>
  </si>
  <si>
    <t>7.6cm 2.1cm 9.1cm</t>
  </si>
  <si>
    <t>0.57 kg</t>
  </si>
  <si>
    <t>B0068FTRCI</t>
  </si>
  <si>
    <t>https://www.amazon.co.uk/InnovAdvance-AB-78110121-Cat-Doorbell/dp/B0068FTRCI/ref=zg_bs_471389031_45?_encoding=UTF8&amp;psc=1&amp;refRID=CGDBJCE4Z6FC5S50D0TV</t>
  </si>
  <si>
    <t>XIAQIU Dog Bell 3 PCS Pet Dog Training Bells Training Potty Pet Doorbell Adjustable Door Press Bell for Toilet Training Hunting Large Dog Training Bells Communication with Whistle (White)</t>
  </si>
  <si>
    <t>XIAQIU</t>
  </si>
  <si>
    <t>2.0cm 2.0cm 2.0cm</t>
  </si>
  <si>
    <t>B08LVG994F</t>
  </si>
  <si>
    <t>https://www.amazon.co.uk/XIAQIU-Training-Doorbell-Adjustable-Communication/dp/B08LVG994F/ref=zg_bs_471389031_46?_encoding=UTF8&amp;psc=1&amp;refRID=CGDBJCE4Z6FC5S50D0TV</t>
  </si>
  <si>
    <t>volila Pet Training Bells for Potty Toilet Training and Eating Communication Bells For Dogs or Cats One size fits all (3 Pack)</t>
  </si>
  <si>
    <t>volila</t>
  </si>
  <si>
    <t>8.2cm 15.0cm 8.2cm</t>
  </si>
  <si>
    <t>B07HK7QXKG</t>
  </si>
  <si>
    <t>https://www.amazon.co.uk/volila-Training-Toilet-Eating-Communication/dp/B07HK7QXKG/ref=zg_bs_471389031_47?_encoding=UTF8&amp;psc=1&amp;refRID=CGDBJCE4Z6FC5S50D0TV</t>
  </si>
  <si>
    <t>Yinew Pet Training Bells Desk Bell Call Bell For Dog Cat Potty Training And Communication Device Pet Interactive ToysBlue + Yellow Button</t>
  </si>
  <si>
    <t>Yinew</t>
  </si>
  <si>
    <t>B07C5Q4RP2</t>
  </si>
  <si>
    <t>https://www.amazon.co.uk/Yinew-Training-Communication-Device-Interactive/dp/B07C5Q4RP2/ref=zg_bs_471389031_48?_encoding=UTF8&amp;psc=1&amp;refRID=CGDBJCE4Z6FC5S50D0TV</t>
  </si>
  <si>
    <t>Alinana Dog Doorbells for Potty Training Fabric Premium Quality 2.0 Adjustable Door Bell Loud 1.5' Round Rings Large Jingle Bells 3 Snaps for Hanging on Door Knob</t>
  </si>
  <si>
    <t>Alinana</t>
  </si>
  <si>
    <t>13.7cm 15.7cm 4.7cm</t>
  </si>
  <si>
    <t>B089YQ67Y8</t>
  </si>
  <si>
    <t>https://www.amazon.co.uk/Alinana-Doorbells-Training-Premium-Adjustable/dp/B089YQ67Y8/ref=zg_bs_471389031_49?_encoding=UTF8&amp;psc=1&amp;refRID=CGDBJCE4Z6FC5S50D0TV</t>
  </si>
  <si>
    <t>UEETEK Pet Dog Door Bells Puppy Doorbells Potty Training Adjustable with Six Loud Bells (Black)</t>
  </si>
  <si>
    <t>5.6cm 1.5cm 6.3cm</t>
  </si>
  <si>
    <t>B06XRCD6KS</t>
  </si>
  <si>
    <t>https://www.amazon.co.uk/UEETEK-Bells-Doorbells-Training-Adjustable/dp/B06XRCD6KS/ref=zg_bs_471389031_50?_encoding=UTF8&amp;psc=1&amp;refRID=CGDBJCE4Z6FC5S50D0TV</t>
  </si>
  <si>
    <t>Heavy Duty Furniture Lifter with 4 Sliders for Easy and Safe Moving Appliance Roller Suitable for Sofas Couches and Refrigerators Adjustable Height [Load Capacity: 660lbs Per Wheel]</t>
  </si>
  <si>
    <t>Mega Maxx</t>
  </si>
  <si>
    <t>$29.97</t>
  </si>
  <si>
    <t>$17.09</t>
  </si>
  <si>
    <t>$12.88</t>
  </si>
  <si>
    <t>Tools &amp; Home Improvement</t>
  </si>
  <si>
    <t>6.9' 12.5' 3.3'</t>
  </si>
  <si>
    <t>2.32 lbs</t>
  </si>
  <si>
    <t>B07BSLYVHG</t>
  </si>
  <si>
    <t>https://www.amazon.com/Furniture-Appliance-Suitable-Refrigerators-Adjustable/dp/B07BSLYVHG/ref=sr_1_5?dchild=1&amp;keywords=furniture+lifter&amp;qid=1612726091&amp;sr=8-5</t>
  </si>
  <si>
    <t>Heavy Duty Furniture Lifter 4 Appliance Roller Sliders with 660 lbs Load Capacity Wheels + Adjustable Height Lifting Tool Lever Suitable for Safe and Easy Moving of Couches Sofas Refrigerators + More</t>
  </si>
  <si>
    <t>MouZie</t>
  </si>
  <si>
    <t>$25.00</t>
  </si>
  <si>
    <t>B0851BW9KG</t>
  </si>
  <si>
    <t>https://www.amazon.com/Furniture-Appliance-Capacity-Adjustable-Refrigerators/dp/B0851BW9KG/ref=zg_bs_3108001011_10?_encoding=UTF8&amp;psc=1&amp;refRID=BQ8KMR9TS280W4PB9BGE</t>
  </si>
  <si>
    <t>Evelots Furniture Lifter-Sofa/Appliance-NEW MODEL-Lift 10 Times More-17 Pieces</t>
  </si>
  <si>
    <t>Evelots</t>
  </si>
  <si>
    <t>$19.99</t>
  </si>
  <si>
    <t>12/13/2019</t>
  </si>
  <si>
    <t>B083QQC4LY</t>
  </si>
  <si>
    <t>https://www.amazon.com/Evelots-Furniture-Appliance-Lifter-NEW-MODEL-Lift/dp/B083QQC4LY/ref=sr_1_7?dchild=1&amp;keywords=furniture+lifter&amp;qid=1612726091&amp;sr=8-7</t>
  </si>
  <si>
    <t>Heavy Duty Furniture Lifter with 4 Sliders for Easy and Safe Moving Appliance Roller Suitable for Sofas Couches and Refrigerators Adjustable Height [Load Capacity: 660lbs Per Wheel] Orange</t>
  </si>
  <si>
    <t>$24.97</t>
  </si>
  <si>
    <t>12/25/2020</t>
  </si>
  <si>
    <t>$12.77</t>
  </si>
  <si>
    <t>$12.2</t>
  </si>
  <si>
    <t>7.0' 12.5' 3.3'</t>
  </si>
  <si>
    <t>2.5 lbs</t>
  </si>
  <si>
    <t>B08NWFZ7JJ</t>
  </si>
  <si>
    <t>https://www.amazon.com/Furniture-Appliance-Suitable-Refrigerators-Adjustable/dp/B08NWFZ7JJ/ref=zg_bs_3108001011_46?_encoding=UTF8&amp;psc=1&amp;refRID=BQ8KMR9TS280W4PB9BGE</t>
  </si>
  <si>
    <t>Furniture Lifter and 4 pcs 3.9'x3.15' Furniture Slides Kit Furniture Move Roller Tools Max Up for 150KG/331LBS 360 Degree Rotatable Pads Easily Redesign and Rearrange Living Space Sofa Easy</t>
  </si>
  <si>
    <t>JULAN</t>
  </si>
  <si>
    <t>$15.98</t>
  </si>
  <si>
    <t>10/21/2019</t>
  </si>
  <si>
    <t>$5.15</t>
  </si>
  <si>
    <t>$10.83</t>
  </si>
  <si>
    <t>4.1' 13.6' 4.0'</t>
  </si>
  <si>
    <t>2.45 lbs</t>
  </si>
  <si>
    <t>B07ZDB8JJH</t>
  </si>
  <si>
    <t>https://www.amazon.com/Furniture-Lifter-Rotatable-Redesign-Rearrange/dp/B07ZDB8JJH/ref=zg_bs_3108001011_36?_encoding=UTF8&amp;psc=1&amp;refRID=BQ8KMR9TS280W4PB9BGE</t>
  </si>
  <si>
    <t>Furniture Mover &amp; Lifter Kit with 4 Sliders3 Wheel Furniture Dolly 6-Inch Steel Tri-Dolly with Caster Easy Moving System Roller Riser for Bulky &amp; Heavy Loads 9 Pack 440-lb Load Capacity</t>
  </si>
  <si>
    <t>BOSQUEEN</t>
  </si>
  <si>
    <t>$38.00</t>
  </si>
  <si>
    <t>$24.09</t>
  </si>
  <si>
    <t>$13.91</t>
  </si>
  <si>
    <t>Industrial &amp; Scientific</t>
  </si>
  <si>
    <t>7.4' 12.9' 4.4'</t>
  </si>
  <si>
    <t>4.86 lbs</t>
  </si>
  <si>
    <t>B086X5P676</t>
  </si>
  <si>
    <t>https://www.amazon.com/dp/B086X5P676</t>
  </si>
  <si>
    <t>Upgraded Heavy Furniture Lifter &amp; 4 Pcs Furniture Slides Kit Mover Tool Set Rubber Appliance Roller Suitable for Wood Floors Sofas/Couches/Refrigerators/Bed[Max Load Capacity:660lbs/300kg] (Black)</t>
  </si>
  <si>
    <t>HometownCreek</t>
  </si>
  <si>
    <t>$59.99</t>
  </si>
  <si>
    <t>11/18/2020</t>
  </si>
  <si>
    <t>$42.18</t>
  </si>
  <si>
    <t>$17.81</t>
  </si>
  <si>
    <t>5.0' 14.5' 4.1'</t>
  </si>
  <si>
    <t>3.44 lbs</t>
  </si>
  <si>
    <t>B08NSMBGYN</t>
  </si>
  <si>
    <t>https://www.amazon.com/Upgraded-Furniture-Appliance-Suitable-Refrigerators/dp/B08NSMBGYN/ref=sr_1_11?dchild=1&amp;keywords=furniture+lifter&amp;qid=1612726091&amp;sr=8-11</t>
  </si>
  <si>
    <t>GEMITTO Furniture Sliders Kit Heavy Duty Furniture Lifter with 4 Sliders for Easily Safely Moving Furniture Slides Kit Appliance Roller Suitable for Heavy Furniture 360 Degree Rotatable Pads</t>
  </si>
  <si>
    <t>GEMITTO</t>
  </si>
  <si>
    <t>$28.99</t>
  </si>
  <si>
    <t>$16.31</t>
  </si>
  <si>
    <t>$12.68</t>
  </si>
  <si>
    <t>4.2' 14.8' 3.8'</t>
  </si>
  <si>
    <t>2.18 lbs</t>
  </si>
  <si>
    <t>B08CB74LM3</t>
  </si>
  <si>
    <t>https://www.amazon.com/GEMITTO-Furniture-Appliance-Suitable-Rotatable/dp/B08CB74LM3/ref=sr_1_12?dchild=1&amp;keywords=furniture+lifter&amp;qid=1612726091&amp;sr=8-12</t>
  </si>
  <si>
    <t>5 Packs Furniture Lifter Mover Tool Set - Heavy Duty Furniture Lifter with 4 Sliders for Easy and Safe Moving 360 Degree Rotatable Pads Suitable for Sofas and RefrigeratorsUp to 200kg/440 lb</t>
  </si>
  <si>
    <t>EinMichael</t>
  </si>
  <si>
    <t>$26.33</t>
  </si>
  <si>
    <t>08/31/2020</t>
  </si>
  <si>
    <t>$14.12</t>
  </si>
  <si>
    <t>$12.21</t>
  </si>
  <si>
    <t>3.0' 3.0' 12.0'</t>
  </si>
  <si>
    <t>2 lbs</t>
  </si>
  <si>
    <t>B08H21FFDN</t>
  </si>
  <si>
    <t>https://www.amazon.com/Packs-Furniture-Lifter-Mover-Tool/dp/B08H21FFDN/ref=sr_1_13?dchild=1&amp;keywords=furniture+lifter&amp;qid=1612726091&amp;sr=8-13</t>
  </si>
  <si>
    <t>Furniture Movement Tools Heavy-Duty Furniture Lifters Furniture Roller Movement System Can Rotate 360 Degrees Four Maximum Load 500kg/1100lbs</t>
  </si>
  <si>
    <t>GZM</t>
  </si>
  <si>
    <t>$55.99</t>
  </si>
  <si>
    <t>08/21/2020</t>
  </si>
  <si>
    <t>B08GG5DD9D</t>
  </si>
  <si>
    <t>https://www.amazon.com/Furniture-Movement-Heavy-Duty-Lifters-Degrees/dp/B08GG5DD9D/ref=sr_1_14?dchild=1&amp;keywords=furniture+lifter&amp;qid=1612726091&amp;sr=8-14</t>
  </si>
  <si>
    <t>XMLEI Convenient Moving Tools Heavy Move Furniture Can Easily Lift Heavy Objects</t>
  </si>
  <si>
    <t>XMLEI</t>
  </si>
  <si>
    <t>$13.98</t>
  </si>
  <si>
    <t>$3.46</t>
  </si>
  <si>
    <t>$10.52</t>
  </si>
  <si>
    <t>4.3' 13.7' 4.0'</t>
  </si>
  <si>
    <t>2.42 lbs</t>
  </si>
  <si>
    <t>B07ZVT88TZ</t>
  </si>
  <si>
    <t>https://www.amazon.com/XMLEI-Convenient-Moving-Furniture-Objects/dp/B07ZVT88TZ/ref=sr_1_15?dchild=1&amp;keywords=furniture+lifter&amp;qid=1612726091&amp;sr=8-15</t>
  </si>
  <si>
    <t>Heavy Duty Furniture Lifter for Office &amp; Home Furniture Lifting System for Sofa Refrigerator Table</t>
  </si>
  <si>
    <t>ORANGE TECH</t>
  </si>
  <si>
    <t>$14.99</t>
  </si>
  <si>
    <t>1.77 lbs</t>
  </si>
  <si>
    <t>B089SXZRJD</t>
  </si>
  <si>
    <t>https://www.amazon.com/Furniture-Lifter-Office-Lifting-Refrigerator/dp/B089SXZRJD/ref=sr_1_16?dchild=1&amp;keywords=furniture+lifter&amp;qid=1612726091&amp;sr=8-16</t>
  </si>
  <si>
    <t>Dusdombr Heavy Duty Furniture Lifter Furniture Slides Kit with 4 Sliders Heavy Furniture Moving Tools Move Transport Set for Bulky&amp;Heavy Loads in Home Shop or Garage</t>
  </si>
  <si>
    <t>Dusdombr</t>
  </si>
  <si>
    <t>$19.97</t>
  </si>
  <si>
    <t>11/24/2020</t>
  </si>
  <si>
    <t>$8.51</t>
  </si>
  <si>
    <t>$11.46</t>
  </si>
  <si>
    <t>4.1' 3.9' 13.6'</t>
  </si>
  <si>
    <t>2.54 lbs</t>
  </si>
  <si>
    <t>B08P2XDXXJ</t>
  </si>
  <si>
    <t>https://www.amazon.com/Dusdombr-Furniture-Lifter-Sliders-Transport/dp/B08P2XDXXJ/ref=sr_1_19?dchild=1&amp;keywords=furniture+lifter&amp;qid=1612726091&amp;sr=8-19</t>
  </si>
  <si>
    <t>[Upgraded] Heavy Furniture Lifter &amp; 4 Pcs Furniture Slides Kit Mover Tool Set Rubber Appliance Roller Suitable for Wood Floors Sofas/Refrigerators/Bed [Max Load Capacity:2200lbs/1000kg] (Black)</t>
  </si>
  <si>
    <t>$85.99</t>
  </si>
  <si>
    <t>11/19/2020</t>
  </si>
  <si>
    <t>$63.52</t>
  </si>
  <si>
    <t>$22.47</t>
  </si>
  <si>
    <t>8.0' 18.0' 3.8'</t>
  </si>
  <si>
    <t>5.45 lbs</t>
  </si>
  <si>
    <t>B08NSLL2JV</t>
  </si>
  <si>
    <t>https://www.amazon.com/Upgraded-Furniture-Appliance-Suitable-Refrigerators/dp/B08NSLL2JV/ref=sr_1_20?dchild=1&amp;keywords=furniture+lifter&amp;qid=1612726091&amp;sr=8-20</t>
  </si>
  <si>
    <t>5 Packs Furniture LifterHeavy Furniture Moving System Lifter Kit with 4 SliderFurniture Slides KitHeavy Furniture Roller Move ToolsUp to 200kg/440 lb360 Degree Rotatable PadsAdjustable Head of</t>
  </si>
  <si>
    <t>lUKSY US-Direct</t>
  </si>
  <si>
    <t>$19.98</t>
  </si>
  <si>
    <t>07/23/2019</t>
  </si>
  <si>
    <t>$8.53</t>
  </si>
  <si>
    <t>$11.45</t>
  </si>
  <si>
    <t>4.0' 14.0' 4.0'</t>
  </si>
  <si>
    <t>B07VPBGY8B</t>
  </si>
  <si>
    <t>https://www.amazon.com/Furniture-Lifter-Moving-Rotatable-Adjustable/dp/B07VPBGY8B/ref=sr_1_21?dchild=1&amp;keywords=furniture+lifter&amp;qid=1612726091&amp;sr=8-21</t>
  </si>
  <si>
    <t>Heavy Furniture Lifter &amp; 4 Pcs Furniture Slides Kit Mover Tool Set Rubber Appliance Roller Suitable for Wood Floors Sofas/Couches/Refrigerators/Bed/Cabinet [Max Load Capacity:660lbs/300kg] (Black)</t>
  </si>
  <si>
    <t>$38.82</t>
  </si>
  <si>
    <t>$17.17</t>
  </si>
  <si>
    <t>4.8' 12.9' 2.8'</t>
  </si>
  <si>
    <t>3.35 lbs</t>
  </si>
  <si>
    <t>B08F3SVRVF</t>
  </si>
  <si>
    <t>https://www.amazon.com/Furniture-Appliance-Suitable-Refrigerators-Capacity/dp/B08F3SVRVF/ref=sr_1_22?dchild=1&amp;keywords=furniture+lifter&amp;qid=1612726091&amp;sr=8-22</t>
  </si>
  <si>
    <t>Furniture LifterHeavy Furniture Moving &amp; Lifting System Tool Set with 4 SlidersFurniture Slides KitHeavy Furniture Roller Move Tools for Bulky &amp; Heavy Loads Easy and Safe Moving</t>
  </si>
  <si>
    <t>xiaohong</t>
  </si>
  <si>
    <t>$13.96</t>
  </si>
  <si>
    <t>B08HHYP3KR</t>
  </si>
  <si>
    <t>https://www.amazon.com/Furniture-Lifter-Moving-Lifting-Sliders/dp/B08HHYP3KR/ref=sr_1_23?dchild=1&amp;keywords=furniture+lifter&amp;qid=1612726091&amp;sr=8-23</t>
  </si>
  <si>
    <t>HutHomery Furniture 3 Wheel Movers Dolly 6-Inch Steel Tri-Dolly Easy Moving System for Bulky &amp; Heavy Loads in Home Office or Warehouses - 9 Pack 440-lb Load Capacity</t>
  </si>
  <si>
    <t>NA</t>
  </si>
  <si>
    <t>04/23/2020</t>
  </si>
  <si>
    <t>$24.02</t>
  </si>
  <si>
    <t>7.1' 3.9' 13.0'</t>
  </si>
  <si>
    <t>5.04 lbs</t>
  </si>
  <si>
    <t>B087JDQS2Q</t>
  </si>
  <si>
    <t>https://www.amazon.com/HutHomery-Furniture-Movers-Tri-Dolly-Warehouses/dp/B087JDQS2Q/ref=sr_1_24?dchild=1&amp;keywords=furniture+lifter&amp;qid=1612726091&amp;sr=8-24</t>
  </si>
  <si>
    <t>Poweka Heavy Duty Furniture Lifter Kit with 4 Sliders Heavy Furniture Roller Move Tool Set for Sofas Couches and Refrigerators Easy and Safe Moving</t>
  </si>
  <si>
    <t>Poweka</t>
  </si>
  <si>
    <t>05/18/2020</t>
  </si>
  <si>
    <t>$8.59</t>
  </si>
  <si>
    <t>$11.4</t>
  </si>
  <si>
    <t>4.3' 13.4' 3.8'</t>
  </si>
  <si>
    <t>2.36 lbs</t>
  </si>
  <si>
    <t>B088R7YCS2</t>
  </si>
  <si>
    <t>https://www.amazon.com/Poweka-Furniture-Sliders-Couches-Refrigerators/dp/B088R7YCS2/ref=sr_1_25?dchild=1&amp;keywords=furniture+lifter&amp;qid=1612726091&amp;sr=8-25</t>
  </si>
  <si>
    <t>Furniture Mover &amp; Lifter Kit with 4 Sliders3 Wheel Furniture Dolly 6-Inch Steel Tri-Dolly with CasterMoving System for Bulky &amp; Heavy Loads in Home Office or Warehouses-9 Pack 440-lb Load Capacity</t>
  </si>
  <si>
    <t>KAKO</t>
  </si>
  <si>
    <t>$36.99</t>
  </si>
  <si>
    <t>09/18/2020</t>
  </si>
  <si>
    <t>$22.96</t>
  </si>
  <si>
    <t>$14.03</t>
  </si>
  <si>
    <t>3.7' 2.3' 3.7'</t>
  </si>
  <si>
    <t>5.5 lbs</t>
  </si>
  <si>
    <t>B08JG3PTVX</t>
  </si>
  <si>
    <t>https://www.amazon.com/Furniture-Sliders-Tri-Dolly-Warehouses-9-Capacity/dp/B08JG3PTVX/ref=sr_1_26?dchild=1&amp;keywords=furniture+lifter&amp;qid=1612726091&amp;sr=8-26</t>
  </si>
  <si>
    <t>Heavy Duty Furniture Lifter &amp; 4 Pcs Furniture Slides Kit with Table Corner Fixing &amp; Protection Max Up for 880LBS/400KG Rubber Wheels 360 Rotatable (Black)</t>
  </si>
  <si>
    <t>HONGKEN</t>
  </si>
  <si>
    <t>$62.99</t>
  </si>
  <si>
    <t>B08NW9KDQ3</t>
  </si>
  <si>
    <t>https://www.amazon.com/Furniture-Lifter-Slides-Protection-Rotatable/dp/B08NW9KDQ3/ref=sr_1_27?dchild=1&amp;keywords=furniture+lifter&amp;qid=1612726091&amp;sr=8-27</t>
  </si>
  <si>
    <t>Furniture Lifter Easy to Move Slider 5 Piece Mobile Tool Set Heavy Furniture Appliance Moving and Lifting System - Maximum Load Weight 330Lbs</t>
  </si>
  <si>
    <t>Y&amp;J</t>
  </si>
  <si>
    <t>$29.99</t>
  </si>
  <si>
    <t>$17.04</t>
  </si>
  <si>
    <t>$12.95</t>
  </si>
  <si>
    <t>3.9' 13.6' 3.9'</t>
  </si>
  <si>
    <t>2.51 lbs</t>
  </si>
  <si>
    <t>B07YXNYKGR</t>
  </si>
  <si>
    <t>https://www.amazon.com/Furniture-Lifter-Slider-Appliance-Lifting/dp/B07YXNYKGR/ref=sr_1_28?dchild=1&amp;keywords=furniture+lifter&amp;qid=1612726091&amp;sr=8-28</t>
  </si>
  <si>
    <t>TXOZ Furniture Lifter Shifter 360 Rotation Wheels Mover Furniture Transport Hand Tool Set 5 Pcs for Safe and Easy Moving of Couches Sofas Refrigerators + More</t>
  </si>
  <si>
    <t>TXOZ</t>
  </si>
  <si>
    <t>$41.99</t>
  </si>
  <si>
    <t>3.31 lbs</t>
  </si>
  <si>
    <t>B08GZ6FNR1</t>
  </si>
  <si>
    <t>https://www.amazon.com/TXOZ-Furniture-Rotation-Transport-Refrigerators/dp/B08GZ6FNR1/ref=sr_1_29?dchild=1&amp;keywords=furniture+lifter&amp;qid=1612726091&amp;sr=8-29</t>
  </si>
  <si>
    <t>Easy Furniture Lifter Mover Tool Set Duty Furniture Roller Move with 4 Sliders Adjustable Height Furniture Slider Up to 300KG Suitable for Sofas Appliance Roller Refrigerators</t>
  </si>
  <si>
    <t>$22.99</t>
  </si>
  <si>
    <t>$11.3</t>
  </si>
  <si>
    <t>$11.69</t>
  </si>
  <si>
    <t>4.2' 13.6' 3.8'</t>
  </si>
  <si>
    <t>1.95 lbs</t>
  </si>
  <si>
    <t>B088BSRCJW</t>
  </si>
  <si>
    <t>https://www.amazon.com/Furniture-Adjustable-Suitable-Appliance-Refrigerators/dp/B088BSRCJW/ref=sr_1_30?dchild=1&amp;keywords=furniture+lifter&amp;qid=1612726091&amp;sr=8-30</t>
  </si>
  <si>
    <t>UBEI Furniture Lifter Portable Heavy Lifting Device Furniture Moving Device Mover Transport Set for Home Red</t>
  </si>
  <si>
    <t>UBEI</t>
  </si>
  <si>
    <t>$13.57</t>
  </si>
  <si>
    <t>01/30/2018</t>
  </si>
  <si>
    <t>B079FQMRBY</t>
  </si>
  <si>
    <t>https://www.amazon.com/UBEI-Furniture-Portable-Lifting-Transport/dp/B079FQMRBY/ref=sr_1_34?dchild=1&amp;keywords=furniture+lifter&amp;qid=1612726091&amp;sr=8-34</t>
  </si>
  <si>
    <t>Upgrade Furniture Lifter Heavy Duty Furniture Appliance Set with Crowbar Ideal for Sofa Refrigerator Moving and Lifting Max Total Load Weight 1760Lbs/800KG 10Inch</t>
  </si>
  <si>
    <t>$75.99</t>
  </si>
  <si>
    <t>07/13/2020</t>
  </si>
  <si>
    <t>$52.68</t>
  </si>
  <si>
    <t>$23.31</t>
  </si>
  <si>
    <t>11.3' 11.3' 8.0'</t>
  </si>
  <si>
    <t>11.6 lbs</t>
  </si>
  <si>
    <t>B08GS3B3YP</t>
  </si>
  <si>
    <t>https://www.amazon.com/Upgrade-Furniture-Appliance-Crowbar-Refrigerator/dp/B08GS3B3YP/ref=sr_1_35?dchild=1&amp;keywords=furniture+lifter&amp;qid=1612726091&amp;sr=8-35</t>
  </si>
  <si>
    <t>Furniture Moving Portable Heavy Lifting Mobile Device 5 PC SetFurniture Moving Portable Heavy Lifting Device Furniture Lifter Mover Transport Set (660LB)</t>
  </si>
  <si>
    <t>RAY STORE</t>
  </si>
  <si>
    <t>$22.25</t>
  </si>
  <si>
    <t>10/22/2020</t>
  </si>
  <si>
    <t>$10.74</t>
  </si>
  <si>
    <t>$11.51</t>
  </si>
  <si>
    <t>4.0' 13.7' 3.7'</t>
  </si>
  <si>
    <t>B08THYJV1L</t>
  </si>
  <si>
    <t>https://www.amazon.com/Furniture-Moving-Portable-Lifting-Transport/dp/B08THYJV1L/ref=sr_1_36?dchild=1&amp;keywords=furniture+lifter&amp;qid=1612726091&amp;sr=8-36</t>
  </si>
  <si>
    <t>Furniture Lifter Furniture Moving &amp; Lifting System Tool Set with 4 Moving Sliders and Furniture Pads Heavy Furniture Move Roller Tools Max Up for 330LBS 360 Degree Rotatable Pads</t>
  </si>
  <si>
    <t>03/25/2020</t>
  </si>
  <si>
    <t>$3.45</t>
  </si>
  <si>
    <t>$10.53</t>
  </si>
  <si>
    <t>1.0' 1.0' 1.0'</t>
  </si>
  <si>
    <t>2.46 lbs</t>
  </si>
  <si>
    <t>B086BPHMTZ</t>
  </si>
  <si>
    <t>https://www.amazon.com/Furniture-Lifter-Lifting-Sliders-Rotatable/dp/B086BPHMTZ/ref=sr_1_37?dchild=1&amp;keywords=furniture+lifter&amp;qid=1612726091&amp;sr=8-37</t>
  </si>
  <si>
    <t>Furniture Lifter Easy-Moving Slider 5-Piece Moving Tool kit Heavy Furniture Moving and Lifting System-Maximum Load Weight 660Lbs 360-degree rotatable pad (Blue or red delivery Color only Random)</t>
  </si>
  <si>
    <t>$49.99</t>
  </si>
  <si>
    <t>$32.77</t>
  </si>
  <si>
    <t>$17.22</t>
  </si>
  <si>
    <t>7.3' 12.8' 4.4'</t>
  </si>
  <si>
    <t>5.84 lbs</t>
  </si>
  <si>
    <t>B083NGJV34</t>
  </si>
  <si>
    <t>https://www.amazon.com/Furniture-Easy-Moving-System-Maximum-360-degree-rotatable/dp/B083NGJV34/ref=sr_1_39?dchild=1&amp;keywords=furniture+lifter&amp;qid=1612726091&amp;sr=8-39</t>
  </si>
  <si>
    <t>R Furniture Mover Dolly 6-Inch Steel Tri-Dolly 500 Lbs Capacity Each Pack 3 Wheels Mover Dollys for Moving Heavy Furniture 4 PackB08MTP17Z6</t>
  </si>
  <si>
    <t>SPACEKEEPER</t>
  </si>
  <si>
    <t>$34.99</t>
  </si>
  <si>
    <t>$19.49</t>
  </si>
  <si>
    <t>$15.5</t>
  </si>
  <si>
    <t>8.0' 10.0' 4.8'</t>
  </si>
  <si>
    <t>10 lbs</t>
  </si>
  <si>
    <t>SPACEKEEPE</t>
  </si>
  <si>
    <t>https://www.amazon.com/SPACEKEEPER-Furniture-6-Inch-Tri-Dolly-Capacity/dp/B08MTP17Z6/ref=sr_1_40?dchild=1&amp;keywords=furniture+lifter&amp;qid=1612726091&amp;sr=8-40</t>
  </si>
  <si>
    <t>Evelots Furniture Lifter-Heavy Duty-Easy Moving Pads-Sofa/Refrigerator-17 Pieces</t>
  </si>
  <si>
    <t>$8.52</t>
  </si>
  <si>
    <t>$11.47</t>
  </si>
  <si>
    <t>7.4' 12.6' 3.9'</t>
  </si>
  <si>
    <t>2.55 lbs</t>
  </si>
  <si>
    <t>B07XKWJW2H</t>
  </si>
  <si>
    <t>https://www.amazon.com/Evelots-Furniture-Lifter-Heavy-Duty-Easy-Refrigerator-17/dp/B07XKWJW2H/ref=sr_1_42?dchild=1&amp;keywords=furniture+lifter&amp;qid=1612726091&amp;sr=8-42</t>
  </si>
  <si>
    <t>Heavy Duty Furniture Lifter with 4 Sliders for Easy and Safe Moving Appliance Roller Suitable for Sofas Couches and Refrigerators Adjustable Height [Load Capacity: 660lbs Per Wheel] Brown</t>
  </si>
  <si>
    <t>$27.50</t>
  </si>
  <si>
    <t>$14.92</t>
  </si>
  <si>
    <t>$12.58</t>
  </si>
  <si>
    <t>B08NWB65WS</t>
  </si>
  <si>
    <t>https://www.amazon.com/Furniture-Appliance-Suitable-Refrigerators-Adjustable/dp/B08NWB65WS/ref=sr_1_44?dchild=1&amp;keywords=furniture+lifter&amp;qid=1612726091&amp;sr=8-44</t>
  </si>
  <si>
    <t>Furniture Lifter and 4 pcs Furniture Slides Heavy Furniture Move Roller Tools Max Up for 150KG/330LBS for Sofas Couches and Refrigerators Easily Redesign and Rearrange Living Space Sofa EAS</t>
  </si>
  <si>
    <t>12/24/2019</t>
  </si>
  <si>
    <t>$5.68</t>
  </si>
  <si>
    <t>$10.3</t>
  </si>
  <si>
    <t>4.1' 13.5' 3.8'</t>
  </si>
  <si>
    <t>1.06 lbs</t>
  </si>
  <si>
    <t>B0833NLB58</t>
  </si>
  <si>
    <t>https://www.amazon.com/Furniture-Sliders360-Rotatable-Redesign-Rearrange/dp/B0833NLB58/ref=sr_1_49?dchild=1&amp;keywords=furniture+lifter&amp;qid=1612726091&amp;sr=8-49</t>
  </si>
  <si>
    <t>Furniture Mover Lifter Kit Three Wheel Mover Dollys 6-Inch Steel Tri-Dolly with Rubber Caster Easy Moving System for Bulky &amp; Heavy Loads at Home Office or Warehouse (5Pack) 800 Lb Load Capacity</t>
  </si>
  <si>
    <t>Jayen</t>
  </si>
  <si>
    <t>$39.99</t>
  </si>
  <si>
    <t>12/21/2020</t>
  </si>
  <si>
    <t>$25.89</t>
  </si>
  <si>
    <t>$14.1</t>
  </si>
  <si>
    <t>6.5' 4.0' 13.0'</t>
  </si>
  <si>
    <t>4.74 lbs</t>
  </si>
  <si>
    <t>B08R3WGZNJ</t>
  </si>
  <si>
    <t>https://www.amazon.com/Furniture-Lifter-Tri-Dolly-Warehouse-Capacity/dp/B08R3WGZNJ/ref=sr_1_51?dchild=1&amp;keywords=furniture+lifter&amp;qid=1612726091&amp;sr=8-51</t>
  </si>
  <si>
    <t>COLIBROX Blue Furniture Slider 660 lbs Heavy Furniture Lifter 4 Slide Gliders Rotating Shift Lifting Moving Wheel</t>
  </si>
  <si>
    <t>COLIBROX</t>
  </si>
  <si>
    <t>$45.51</t>
  </si>
  <si>
    <t>B07KCKVSMQ</t>
  </si>
  <si>
    <t>https://www.amazon.com/Furniture-Slider-Gliders-Rotating-Lifting/dp/B07KCKVSMQ/ref=sr_1_52?dchild=1&amp;keywords=furniture+lifter&amp;qid=1612726091&amp;sr=8-52</t>
  </si>
  <si>
    <t>Upgrade Moving Tools Adjustable Crowbar Heavy Furniture Lifter Move Transport SetConvenient Moving Tools &amp; Lifting System Tool Set with 4 Moving Sliders and Furniture Pads for Easy and Safe Moving</t>
  </si>
  <si>
    <t>09/20/2020</t>
  </si>
  <si>
    <t>$3.73</t>
  </si>
  <si>
    <t>$10.23</t>
  </si>
  <si>
    <t>4.5' 13.6' 3.6'</t>
  </si>
  <si>
    <t>1.68 lbs</t>
  </si>
  <si>
    <t>B08JK127C9</t>
  </si>
  <si>
    <t>https://www.amazon.com/Upgrade-Adjustable-Furniture-Transport-Convenient/dp/B08JK127C9/ref=sr_1_55?dchild=1&amp;keywords=furniture+lifter&amp;qid=1612726091&amp;sr=8-55</t>
  </si>
  <si>
    <t>Heavy Duty Furniture Lifter Transport Shifter Saving Crowbar Hand Tool Set with 4 Sliders Roller for Easy and Safe Moving Suitable for Sofas Refrigerators Adjustable Height (Red)</t>
  </si>
  <si>
    <t>Zero Home</t>
  </si>
  <si>
    <t>$18.68</t>
  </si>
  <si>
    <t>$7.37</t>
  </si>
  <si>
    <t>$11.31</t>
  </si>
  <si>
    <t>3.8' 13.4' 3.8'</t>
  </si>
  <si>
    <t>2.65 lbs</t>
  </si>
  <si>
    <t>B0818X67KR</t>
  </si>
  <si>
    <t>https://www.amazon.com/Furniture-Transport-Suitable-Refrigerators-Adjustable/dp/B0818X67KR/ref=sr_1_57?dchild=1&amp;keywords=furniture+lifter&amp;qid=1612726091&amp;sr=8-57</t>
  </si>
  <si>
    <t>Furniture Mobile Lifter Mover Tool SetSlider Heavy Duty Furniture Roller Move Dray Heavy Goods Mover Transport Manual Tool Load 350kg (Size : 1-50)</t>
  </si>
  <si>
    <t>12/15/2020</t>
  </si>
  <si>
    <t>$38.32</t>
  </si>
  <si>
    <t>$17.67</t>
  </si>
  <si>
    <t>10.4' 12.3' 2.6'</t>
  </si>
  <si>
    <t>4.67 lbs</t>
  </si>
  <si>
    <t>B08MKTYG9L</t>
  </si>
  <si>
    <t>https://www.amazon.com/Furniture-Mobile-Lifter-Set%EF%BC%8CSlider-Transport/dp/B08MKTYG9L/ref=sr_1_53?dchild=1&amp;keywords=furniture+lifter&amp;qid=1612726228&amp;sr=8-53</t>
  </si>
  <si>
    <t>Furniture Sliders 6-Inch Steel Tri-Dolly 3 Wheel Triangle Furniture Mover's Dolly Easy Moving System for Heavy Loads in Home Shop or Garage - 2 Packs</t>
  </si>
  <si>
    <t>$14.90</t>
  </si>
  <si>
    <t>$4.98</t>
  </si>
  <si>
    <t>$9.92</t>
  </si>
  <si>
    <t>7.8' 8.0' 2.7'</t>
  </si>
  <si>
    <t>1.65 lbs</t>
  </si>
  <si>
    <t>B086X5MWW7</t>
  </si>
  <si>
    <t>https://www.amazon.com/dp/B086X5MWW7</t>
  </si>
  <si>
    <t>Heavy Duty Furniture Lifter with 4 Sliders for Easy and Safe Moving Appliance Roller Suitable for Sofas Couches and Refrigerators Adjustable Height [Load Capacity: 660lbs Per Wheel] Green</t>
  </si>
  <si>
    <t>7.0' 12.1' 3.9'</t>
  </si>
  <si>
    <t>B08NWKR5RN</t>
  </si>
  <si>
    <t>https://www.amazon.com/Furniture-Appliance-Suitable-Refrigerators-Adjustable/dp/B08NWKR5RN/ref=sr_1_55?dchild=1&amp;keywords=furniture+lifter&amp;qid=1612726228&amp;sr=8-55</t>
  </si>
  <si>
    <t>Heavy Duty Furniture Lifter &amp; 4 Pcs Triangle Furniture Slides Kit with Table Corner Fixing &amp; Protection Max Up for 880LBS/400KG Rubber Wheels 360 Rotatable (Red)</t>
  </si>
  <si>
    <t>$54.99</t>
  </si>
  <si>
    <t>$37.57</t>
  </si>
  <si>
    <t>$17.42</t>
  </si>
  <si>
    <t>7.4' 13.2' 4.4'</t>
  </si>
  <si>
    <t>4.4 lbs</t>
  </si>
  <si>
    <t>B08NW9HHX4</t>
  </si>
  <si>
    <t>https://www.amazon.com/Furniture-Lifter-Triangle-Protection-Rotatable/dp/B08NW9HHX4/ref=sr_1_56?dchild=1&amp;keywords=furniture+lifter&amp;qid=1612726228&amp;sr=8-56</t>
  </si>
  <si>
    <t>Heavy Furniture Lifter &amp; 4 Pcs Furniture Slides Kit10-Inch440 lbs Load Capacity Each Pack Rubber Appliance Roller Suitable for Wood Floors Sofas/Couches/Refrigerators/Bed</t>
  </si>
  <si>
    <t>$69.99</t>
  </si>
  <si>
    <t>$50.64</t>
  </si>
  <si>
    <t>$19.35</t>
  </si>
  <si>
    <t>10.2' 6.3' 10.2'</t>
  </si>
  <si>
    <t>9.08 lbs</t>
  </si>
  <si>
    <t>B08L2X4JZB</t>
  </si>
  <si>
    <t>https://www.amazon.com/dp/B08L2X4JZB</t>
  </si>
  <si>
    <t>Upgrade Furniture Lifter Tool Set Heavy Duty Transport Lifter with Moving Sliders Kit Max Load for 150KG/330LB 5 piecess/Set Perfect for Home Bar Sofa Refrigerators (Yellow)</t>
  </si>
  <si>
    <t>03/16/2020</t>
  </si>
  <si>
    <t>$11.32</t>
  </si>
  <si>
    <t>$11.67</t>
  </si>
  <si>
    <t>4.5' 13.7' 3.6'</t>
  </si>
  <si>
    <t>1.89 lbs</t>
  </si>
  <si>
    <t>B085XW2MQQ</t>
  </si>
  <si>
    <t>https://www.amazon.com/dp/B085XW2MQQ</t>
  </si>
  <si>
    <t>Heavy Duty Furniture Lifter with Triangle Moving Sliders Mover Tool Set Moving Appliance Roller Load for 660lb(300kg) 5 Packs (Yellow)</t>
  </si>
  <si>
    <t>05/29/2020</t>
  </si>
  <si>
    <t>$32.85</t>
  </si>
  <si>
    <t>$17.14</t>
  </si>
  <si>
    <t>7.5' 13.0' 4.3'</t>
  </si>
  <si>
    <t>5.63 lbs</t>
  </si>
  <si>
    <t>B089D1VKPF</t>
  </si>
  <si>
    <t>https://www.amazon.com/Furniture-Lifter-Triangle-Sliders-Appliance/dp/B089D1VKPF/ref=sr_1_60?dchild=1&amp;keywords=furniture+lifter&amp;qid=1612726228&amp;sr=8-60</t>
  </si>
  <si>
    <t>Heavy Duty Furniture Lifter with Triangle Moving Sliders Mover Tool Set Moving Appliance Roller Max Capability Load for 660lbs 5 Packs (Yellow)</t>
  </si>
  <si>
    <t>B085FV9GHK</t>
  </si>
  <si>
    <t>https://www.amazon.com/dp/B085FV9GHK</t>
  </si>
  <si>
    <t>Furniture Sliders Kit Furniture LifterHeavy Furniture Move Roller Tools Max Up for 150KG/330LBS 360 Degree Rotatable Pads Easily Redesign and Rearrange Living Space Sofa Easy</t>
  </si>
  <si>
    <t>XIYUAN</t>
  </si>
  <si>
    <t>$19.86</t>
  </si>
  <si>
    <t>05/16/2020</t>
  </si>
  <si>
    <t>$8.46</t>
  </si>
  <si>
    <t>4.0' 13.6' 3.9'</t>
  </si>
  <si>
    <t>B088PXNSXQ</t>
  </si>
  <si>
    <t>https://www.amazon.com/Furniture-Sliders-Rotatable-Redesign-Rearrange/dp/B088PXNSXQ/ref=sr_1_62?dchild=1&amp;keywords=furniture+lifter&amp;qid=1612726228&amp;sr=8-62</t>
  </si>
  <si>
    <t>EZ Moves Furniture Glide Moving Kit - As Seen On TV</t>
  </si>
  <si>
    <t>As Seen On TV</t>
  </si>
  <si>
    <t>$22.01</t>
  </si>
  <si>
    <t>$5.89</t>
  </si>
  <si>
    <t>$16.12</t>
  </si>
  <si>
    <t>10.3' 1.8' 13.0'</t>
  </si>
  <si>
    <t>14 lbs</t>
  </si>
  <si>
    <t>B00QV0ZFGC</t>
  </si>
  <si>
    <t>https://www.amazon.com/Moves-Furniture-Glide-Moving-Kit/dp/B00QV0ZFGC/ref=sr_1_63?dchild=1&amp;keywords=furniture+lifter&amp;qid=1612726228&amp;sr=8-63</t>
  </si>
  <si>
    <t>Furniture Moving Kit Lifter with 4 Triangle Moving Sliders and 12 Felt Pads Moving Appliance Set 17 Pieces</t>
  </si>
  <si>
    <t>MustBee</t>
  </si>
  <si>
    <t>$24.08</t>
  </si>
  <si>
    <t>$15.91</t>
  </si>
  <si>
    <t>10.2' 10.8' 4.9'</t>
  </si>
  <si>
    <t>6.35 lbs</t>
  </si>
  <si>
    <t>B089ZZVQXY</t>
  </si>
  <si>
    <t>https://www.amazon.com/Furniture-Moving-Triangle-Sliders-Appliance/dp/B089ZZVQXY/ref=sr_1_64?dchild=1&amp;keywords=furniture+lifter&amp;qid=1612726228&amp;sr=8-64</t>
  </si>
  <si>
    <t>Furniture Lifter Heavy Duty Furniture Appliance Set with Crowbar Ideal for Sofa Refrigerator Moving and Lifting Maximum Load Weight 1760Lbs/800KG 5Packs 10Inch</t>
  </si>
  <si>
    <t>QianFengSM</t>
  </si>
  <si>
    <t>$52.91</t>
  </si>
  <si>
    <t>$23.08</t>
  </si>
  <si>
    <t>10.6' 7.1' 11.4'</t>
  </si>
  <si>
    <t>11 lbs</t>
  </si>
  <si>
    <t>B08CVCCDNP</t>
  </si>
  <si>
    <t>https://www.amazon.com/Furniture-Appliance-Crowbar-Refrigerator-Lifting/dp/B08CVCCDNP/ref=sr_1_70?dchild=1&amp;keywords=furniture+lifter&amp;qid=1612726228&amp;sr=8-70</t>
  </si>
  <si>
    <t>Homend Furniture Lifter and 4 Packs 3.9'x3.15' Furniture Slides Kit Heavy Furniture Roller Move Tools Max Up for 150KGS/330 LBS 360 Degree Rotatable Pads Easily Redesign and Rearrange Living Space</t>
  </si>
  <si>
    <t>Homend</t>
  </si>
  <si>
    <t>$13.95</t>
  </si>
  <si>
    <t>12/31/2018</t>
  </si>
  <si>
    <t>$3.37</t>
  </si>
  <si>
    <t>$10.58</t>
  </si>
  <si>
    <t>4.1' 14.1' 4.0'</t>
  </si>
  <si>
    <t>2.6 lbs</t>
  </si>
  <si>
    <t>B07MHCZDWJ</t>
  </si>
  <si>
    <t>https://www.amazon.com/Homend-Furniture-Rotatable-Redesign-Rearrange/dp/B07MHCZDWJ/ref=sr_1_71?dchild=1&amp;keywords=furniture+lifter&amp;qid=1612726228&amp;sr=8-71</t>
  </si>
  <si>
    <t>Orange Tech 4-Pack Steel Tri-Dolly Set with Lifter 6-Inch 132 lbs Load Capacity Each Pack 3 Wheels Mover Dollys for Moving Heavy Furniture Grand Piano Table</t>
  </si>
  <si>
    <t>$24.93</t>
  </si>
  <si>
    <t>$15.06</t>
  </si>
  <si>
    <t>8.6' 3.9' 14.9'</t>
  </si>
  <si>
    <t>7.27 lbs</t>
  </si>
  <si>
    <t>B085XV2CQ5</t>
  </si>
  <si>
    <t>https://www.amazon.com/Orange-Tech-Tri-Dolly-Capacity-Furniture/dp/B085XV2CQ5/ref=sr_1_72?dchild=1&amp;keywords=furniture+lifter&amp;qid=1612726228&amp;sr=8-72</t>
  </si>
  <si>
    <t>Primo Supply Furniture Appliances Mover Glider Lifter Slider Roller Logistics Helper Tool Set System - Heavy Duty and Durable| Make Moving Rearranging Safe Convenient and Easy</t>
  </si>
  <si>
    <t>Primo Supply</t>
  </si>
  <si>
    <t>$27.99</t>
  </si>
  <si>
    <t>$15.33</t>
  </si>
  <si>
    <t>$12.66</t>
  </si>
  <si>
    <t>4.1' 13.5' 3.9'</t>
  </si>
  <si>
    <t>2.53 lbs</t>
  </si>
  <si>
    <t>B07RP2XV2X</t>
  </si>
  <si>
    <t>https://www.amazon.com/Primo-Supply-Furniture-Appliances-Logistics/dp/B07RP2XV2X/ref=sr_1_73?dchild=1&amp;keywords=furniture+lifter&amp;qid=1612726228&amp;sr=8-73</t>
  </si>
  <si>
    <t>Furniture Lifter-Heavy Duty Furniture Lifterwith 4 Sliders for Easy and Safe Moving360 Degree Rotatable Pads for Bulky &amp; Heavy Loads in HomeShop or Garage</t>
  </si>
  <si>
    <t>CCFF</t>
  </si>
  <si>
    <t>$21.99</t>
  </si>
  <si>
    <t>$10.32</t>
  </si>
  <si>
    <t>4.1' 13.3' 3.8'</t>
  </si>
  <si>
    <t>2.28 lbs</t>
  </si>
  <si>
    <t>B08KWD5KCN</t>
  </si>
  <si>
    <t>https://www.amazon.com/Furniture-Lifter-Heavy-Lifter-Sliders-Rotatable/dp/B08KWD5KCN/ref=sr_1_76?dchild=1&amp;keywords=furniture+lifter&amp;qid=1612726228&amp;sr=8-76</t>
  </si>
  <si>
    <t>Furniture Lifter and 4 pcs Iron Furniture Slides Kit Heavy Furniture Move Roller Tools Max Up for 300KG/660LBS 360 Degree Rotatable Pads Easily Redesign and Rearrange Living Space Sofa Easy</t>
  </si>
  <si>
    <t>$17.98</t>
  </si>
  <si>
    <t>$7.16</t>
  </si>
  <si>
    <t>$10.82</t>
  </si>
  <si>
    <t>3.9' 13.7' 3.9'</t>
  </si>
  <si>
    <t>B085L5VDZJ</t>
  </si>
  <si>
    <t>https://www.amazon.com/Furniture-Lifter-Rotatable-Redesign-Rearrange/dp/B085L5VDZJ/ref=sr_1_78?dchild=1&amp;keywords=furniture+lifter&amp;qid=1612726228&amp;sr=8-78</t>
  </si>
  <si>
    <t>Furniture Shifter Lifter Set Heavy-Duty Mobile Tool Multifunction Shifter for Sofas Air Conditioning Refrigerators</t>
  </si>
  <si>
    <t>XQK</t>
  </si>
  <si>
    <t>$10.99</t>
  </si>
  <si>
    <t>$1.04</t>
  </si>
  <si>
    <t>$9.95</t>
  </si>
  <si>
    <t>3.7' 13.5' 3.7'</t>
  </si>
  <si>
    <t>2.1 lbs</t>
  </si>
  <si>
    <t>B089LDYW4D</t>
  </si>
  <si>
    <t>https://www.amazon.com/Furniture-Heavy-Duty-Multifunction-Conditioning-Refrigerators/dp/B089LDYW4D/ref=sr_1_84?dchild=1&amp;keywords=furniture+lifter&amp;qid=1612726228&amp;sr=8-84</t>
  </si>
  <si>
    <t>Poweka Heavy Duty Furniture Lifter Kit with 4 Sliders Kit - Furniture Mover Tool Set for Sofas/Couches/Refrigerators/Bed/Cabinet</t>
  </si>
  <si>
    <t>$45.99</t>
  </si>
  <si>
    <t>$30.31</t>
  </si>
  <si>
    <t>$15.68</t>
  </si>
  <si>
    <t>3.7' 4.1' 13.2'</t>
  </si>
  <si>
    <t>3.38 lbs</t>
  </si>
  <si>
    <t>B08Q3KYF6D</t>
  </si>
  <si>
    <t>https://www.amazon.com/dp/B08Q3KYF6D</t>
  </si>
  <si>
    <t>Heavy Furniture Lifter Transport Tools with 4 Pack Moving Sliders for Easy and Safe Moving Labor-Saving Moving Tool</t>
  </si>
  <si>
    <t>Garosa</t>
  </si>
  <si>
    <t>$39.91</t>
  </si>
  <si>
    <t>B081C74ZPR</t>
  </si>
  <si>
    <t>https://www.amazon.com/Furniture-Lifter-Transport-Sliders-Labor-saving/dp/B081C74ZPR/ref=sr_1_87?dchild=1&amp;keywords=furniture+lifter&amp;qid=1612726228&amp;sr=8-87</t>
  </si>
  <si>
    <t>Upgrade Furniture Lifter Tool Set Heavy Duty Transport Lifter with Moving Sliders Kit Max Load for 150KG/330LB 5 piecess/Set Perfect for Home Bar Sofa Refrigerators (Red)</t>
  </si>
  <si>
    <t>$11.33</t>
  </si>
  <si>
    <t>$11.66</t>
  </si>
  <si>
    <t>4.3' 13.7' 3.7'</t>
  </si>
  <si>
    <t>1.87 lbs</t>
  </si>
  <si>
    <t>B085XW1YY5</t>
  </si>
  <si>
    <t>https://www.amazon.com/Upgrade-Furniture-Transport-Sliders-Refrigerators/dp/B085XW1YY5/ref=sr_1_88?dchild=1&amp;keywords=furniture+lifter&amp;qid=1612726228&amp;sr=8-88</t>
  </si>
  <si>
    <t>5 Pack Heavy Furniture Lifter Furniture Movers Tools Kit Moving Sliders Mover Set for Sofa Refrigerator Furniture Sliders for Carpet Appliance Roller Max Capability Load for 880-1100lb</t>
  </si>
  <si>
    <t>Milkary</t>
  </si>
  <si>
    <t>$48.99</t>
  </si>
  <si>
    <t>$31.8</t>
  </si>
  <si>
    <t>$17.19</t>
  </si>
  <si>
    <t>10.2' 4.3' 11.0'</t>
  </si>
  <si>
    <t>6.17 lbs</t>
  </si>
  <si>
    <t>B08HRR4QYQ</t>
  </si>
  <si>
    <t>https://www.amazon.com/Furniture-Refrigerator-Appliance-Capability-880-1100lb/dp/B08HRR4QYQ/ref=sr_1_89?dchild=1&amp;keywords=furniture+lifter&amp;qid=1612726228&amp;sr=8-89</t>
  </si>
  <si>
    <t>Heavy Duty Furniture Lifter Furniture Slides Kit Convenient Moving Tools &amp; Lifting System Tool Set with 4 Moving Sliders and Furniture Pads Furniture Move Roller Tools Max Up for 330LBS</t>
  </si>
  <si>
    <t>$15.96</t>
  </si>
  <si>
    <t>B08JJZTVV1</t>
  </si>
  <si>
    <t>https://www.amazon.com/Furniture-Lifter-Convenient-Lifting-Sliders/dp/B08JJZTVV1/ref=sr_1_90?dchild=1&amp;keywords=furniture+lifter&amp;qid=1612726228&amp;sr=8-90</t>
  </si>
  <si>
    <t>Heavy Duty Furniture Lifter with 4 Sliders for Easy and Safe Moving Tools Max Up for 300KG/660LBS360 Degree Rotatabl PadsAppliance Roller Suitable for Sofas and Refrigerators</t>
  </si>
  <si>
    <t>XIZHI</t>
  </si>
  <si>
    <t>09/28/2020</t>
  </si>
  <si>
    <t>$11.15</t>
  </si>
  <si>
    <t>$11.84</t>
  </si>
  <si>
    <t>2.35 lbs</t>
  </si>
  <si>
    <t>B08K8M123V</t>
  </si>
  <si>
    <t>https://www.amazon.com/Furniture-Rotatabl-Appliance-Suitable-Refrigerators/dp/B08K8M123V/ref=sr_1_93?dchild=1&amp;keywords=furniture+lifter&amp;qid=1612726228&amp;sr=8-93</t>
  </si>
  <si>
    <t>Furniture Moving Tools Heavy Furniture Lifts Furniture Wheel Movement System Can Rotate 360 Degrees Four Maximum Load of 250kg / 550lbs</t>
  </si>
  <si>
    <t>09/30/2020</t>
  </si>
  <si>
    <t>$30.76</t>
  </si>
  <si>
    <t>$15.23</t>
  </si>
  <si>
    <t>5.7' 8.0' 4.0'</t>
  </si>
  <si>
    <t>2.2 lbs</t>
  </si>
  <si>
    <t>B08KG8N7H8</t>
  </si>
  <si>
    <t>https://www.amazon.com/dp/B08KG8N7H8</t>
  </si>
  <si>
    <t>Furniture Lifter Mover Tool Set 4 Pcs Move Furniture Transport Lifter Furniture Slider Heavy Duty Lifting Tool Floor Protection Furniture Transport Hand Tool (Size : 5 Piece Set)</t>
  </si>
  <si>
    <t>1.1 lbs</t>
  </si>
  <si>
    <t>B08FB8FJ2R</t>
  </si>
  <si>
    <t>https://www.amazon.com/Furniture-Lifter-Transport-Lifting-Protection/dp/B08FB8FJ2R/ref=sr_1_95?dchild=1&amp;keywords=furniture+lifter&amp;qid=1612726228&amp;sr=8-95</t>
  </si>
  <si>
    <t>Heavy Duty Furniture Lifter with Triangle Moving Sliders Mover Tool Set Moving Appliance Roller Max Capability Load for 660lbs 5 Packs (Blue)</t>
  </si>
  <si>
    <t>$31.99</t>
  </si>
  <si>
    <t>$17</t>
  </si>
  <si>
    <t>7.2' 13.3' 4.6'</t>
  </si>
  <si>
    <t>5.65 lbs</t>
  </si>
  <si>
    <t>B085FVCR14</t>
  </si>
  <si>
    <t>https://www.amazon.com/Furniture-Triangle-Sliders-Appliance-880-1100lb/dp/B085FVCR14/ref=sr_1_97?dchild=1&amp;keywords=furniture+lifter&amp;qid=1612726228&amp;sr=8-97</t>
  </si>
  <si>
    <t>PRIMO SUPPLY Furniture Moving Tool - Heavy Furniture Corner Sliders - Mover Tool Set for Office Home Shop Garage Heavy Lifter - Appliance Moving System - Easy Moving Appliance Rollers Logistics Set</t>
  </si>
  <si>
    <t>$44.99</t>
  </si>
  <si>
    <t>07/15/2020</t>
  </si>
  <si>
    <t>$29.78</t>
  </si>
  <si>
    <t>$15.21</t>
  </si>
  <si>
    <t>3.9' 13.4' 3.9'</t>
  </si>
  <si>
    <t>B088RM8BXL</t>
  </si>
  <si>
    <t>https://www.amazon.com/PRIMO-SUPPLY-Furniture-Moving-Tool/dp/B088RM8BXL/ref=sr_1_99?dchild=1&amp;keywords=furniture+lifter&amp;qid=1612726228&amp;sr=8-99</t>
  </si>
  <si>
    <t>WeFoonLo 1 Set Furniture Lifter Durable Heavy Appliance Furniture Lifting and Moving Tool Set for Heavy Furniture &amp; Appliance Lifting 1 Lifting Rod and 4 Furniture Moving Rollers (Yellow)</t>
  </si>
  <si>
    <t>WeFoonLo</t>
  </si>
  <si>
    <t>$20.99</t>
  </si>
  <si>
    <t>$9.49</t>
  </si>
  <si>
    <t>$11.5</t>
  </si>
  <si>
    <t>4.2' 13.5' 3.8'</t>
  </si>
  <si>
    <t>2.25 lbs</t>
  </si>
  <si>
    <t>B07K47DMSN</t>
  </si>
  <si>
    <t>https://www.amazon.com/Wefond-Furniture-Durable-Appliance-Lifting/dp/B07K47DMSN/ref=sr_1_102?dchild=1&amp;keywords=furniture+lifter&amp;qid=1612726228&amp;sr=8-102</t>
  </si>
  <si>
    <t>Furniture Lifter Furniture Slides Kit Heavy Furniture Moving Roller Set Portable Appliance Roller Suitable for Sofas Refrigerators Moving &amp; Lifting System Tool Set Maximum Load Weight 330Lbs 5Pack</t>
  </si>
  <si>
    <t>ICANZUO</t>
  </si>
  <si>
    <t>$17.99</t>
  </si>
  <si>
    <t>$6.91</t>
  </si>
  <si>
    <t>$11.08</t>
  </si>
  <si>
    <t>4.1' 3.7' 13.2'</t>
  </si>
  <si>
    <t>2.33 lbs</t>
  </si>
  <si>
    <t>B07HNVK2BF</t>
  </si>
  <si>
    <t>https://www.amazon.com/Furniture-Portable-Appliance-Suitable-Refrigerators/dp/B07HNVK2BF/ref=sr_1_104?dchild=1&amp;keywords=furniture+lifter&amp;qid=1612726228&amp;sr=8-104</t>
  </si>
  <si>
    <t>Furniture Lifter with 4 Furniture Sliders KitFurniture Move Roller ToolsCan Easily Lift Heavy Objects with 4 Silicone Non Slip Furniture Padsfor Anti-Skid Furniture and Rrotect Your Floor</t>
  </si>
  <si>
    <t>$16.99</t>
  </si>
  <si>
    <t>07/31/2020</t>
  </si>
  <si>
    <t>$5.99</t>
  </si>
  <si>
    <t>$11</t>
  </si>
  <si>
    <t>4.4' 13.6' 3.9'</t>
  </si>
  <si>
    <t>B08F1XFX7P</t>
  </si>
  <si>
    <t>https://www.amazon.com/Furniture-Lifter-Sliders-Roller-Objects/dp/B08F1XFX7P/ref=sr_1_105?dchild=1&amp;keywords=furniture+lifter&amp;qid=1612726228&amp;sr=8-105</t>
  </si>
  <si>
    <t>Wotryit Heavy Furniture Moving System Lifter Kit W/ 4 Slider Glider Pad Sofa Easy Mover180 Degree Adjustable Head of Pry Bar</t>
  </si>
  <si>
    <t>Wotryit</t>
  </si>
  <si>
    <t>$24.99</t>
  </si>
  <si>
    <t>07/26/2019</t>
  </si>
  <si>
    <t>$12.22</t>
  </si>
  <si>
    <t>8.9' 15.0' 5.6'</t>
  </si>
  <si>
    <t>B07VQZ7NB1</t>
  </si>
  <si>
    <t>https://www.amazon.com/Wotryit-Furniture-Moving-System-Adjustable/dp/B07VQZ7NB1/ref=sr_1_106?dchild=1&amp;keywords=furniture+lifter&amp;qid=1612726228&amp;sr=8-106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</si>
</sst>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£-809]#,##0.00"/>
    <numFmt numFmtId="165" formatCode="d/m/yyyy"/>
    <numFmt numFmtId="166" formatCode="[$$]#,##0.00"/>
  </numFmts>
  <fonts count="8">
    <font>
      <sz val="10"/>
      <color rgb="FF000000"/>
      <name val="Arial"/>
      <scheme val="minor"/>
    </font>
    <font>
      <sz val="12"/>
      <color rgb="FF000000"/>
      <name val="Calibri"/>
    </font>
    <font>
      <b/>
      <sz val="10"/>
      <color theme="1"/>
      <name val="Arial"/>
      <scheme val="minor"/>
    </font>
    <font>
      <b/>
      <sz val="12"/>
      <color rgb="FF000000"/>
      <name val="Calibri"/>
    </font>
    <font>
      <sz val="10"/>
      <color theme="1"/>
      <name val="Arial"/>
      <scheme val="minor"/>
    </font>
    <font>
      <b/>
      <u/>
      <sz val="12"/>
      <color rgb="FF1155CC"/>
      <name val="Docs-Calibri"/>
    </font>
    <font>
      <b/>
      <u/>
      <sz val="12"/>
      <color rgb="FF000000"/>
      <name val="Calibri"/>
    </font>
    <font>
      <u/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2" fillId="0" borderId="0" xfId="0" applyNumberFormat="1" applyFont="1"/>
    <xf numFmtId="0" fontId="4" fillId="0" borderId="0" xfId="0" applyFont="1"/>
    <xf numFmtId="2" fontId="4" fillId="0" borderId="0" xfId="0" applyNumberFormat="1" applyFont="1"/>
    <xf numFmtId="164" fontId="4" fillId="0" borderId="0" xfId="0" applyNumberFormat="1" applyFont="1"/>
    <xf numFmtId="0" fontId="5" fillId="0" borderId="0" xfId="0" applyFont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6" fillId="0" borderId="0" xfId="0" applyFont="1"/>
    <xf numFmtId="14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/>
    <xf numFmtId="2" fontId="1" fillId="0" borderId="0" xfId="0" applyNumberFormat="1" applyFont="1" applyAlignment="1">
      <alignment horizontal="right"/>
    </xf>
    <xf numFmtId="0" fontId="7" fillId="0" borderId="0" xfId="0" applyFont="1"/>
    <xf numFmtId="2" fontId="1" fillId="0" borderId="0" xfId="0" applyNumberFormat="1" applyFont="1"/>
    <xf numFmtId="164" fontId="3" fillId="0" borderId="0" xfId="0" applyNumberFormat="1" applyFont="1"/>
    <xf numFmtId="166" fontId="3" fillId="0" borderId="0" xfId="0" applyNumberFormat="1" applyFont="1"/>
    <xf numFmtId="166" fontId="1" fillId="0" borderId="0" xfId="0" applyNumberFormat="1" applyFont="1"/>
    <xf numFmtId="1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Niche - Dog Gates : Amazon Products By Monthly Revenue, Review Rating &amp; No Of Reviews</a:t>
            </a:r>
          </a:p>
        </c:rich>
      </c:tx>
      <c:overlay val="0"/>
    </c:title>
    <c:autoTitleDeleted val="0"/>
    <c:plotArea>
      <c:layout/>
      <c:bubbleChart>
        <c:varyColors val="1"/>
        <c:ser>
          <c:idx val="0"/>
          <c:order val="0"/>
          <c:tx>
            <c:strRef>
              <c:f>'Niche - Dog Gates '!$N$37</c:f>
              <c:strCache>
                <c:ptCount val="1"/>
                <c:pt idx="0">
                  <c:v>4.4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Gates '!$J$37</c:f>
              <c:numCache>
                <c:formatCode>General</c:formatCode>
                <c:ptCount val="1"/>
                <c:pt idx="0">
                  <c:v>352</c:v>
                </c:pt>
              </c:numCache>
            </c:numRef>
          </c:xVal>
          <c:yVal>
            <c:numRef>
              <c:f>'Niche - Dog Gates '!$C$37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6B3-4954-9E3B-367471CA68AE}"/>
            </c:ext>
          </c:extLst>
        </c:ser>
        <c:ser>
          <c:idx val="1"/>
          <c:order val="1"/>
          <c:tx>
            <c:strRef>
              <c:f>'Niche - Dog Gates '!$N$38</c:f>
              <c:strCache>
                <c:ptCount val="1"/>
                <c:pt idx="0">
                  <c:v>4.7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Gates '!$J$38</c:f>
              <c:numCache>
                <c:formatCode>General</c:formatCode>
                <c:ptCount val="1"/>
                <c:pt idx="0">
                  <c:v>406</c:v>
                </c:pt>
              </c:numCache>
            </c:numRef>
          </c:xVal>
          <c:yVal>
            <c:numRef>
              <c:f>'Niche - Dog Gates '!$C$38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6B3-4954-9E3B-367471CA68AE}"/>
            </c:ext>
          </c:extLst>
        </c:ser>
        <c:ser>
          <c:idx val="2"/>
          <c:order val="2"/>
          <c:tx>
            <c:strRef>
              <c:f>'Niche - Dog Gates '!$N$39</c:f>
              <c:strCache>
                <c:ptCount val="1"/>
                <c:pt idx="0">
                  <c:v>2.8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Gates '!$J$39</c:f>
              <c:numCache>
                <c:formatCode>General</c:formatCode>
                <c:ptCount val="1"/>
                <c:pt idx="0">
                  <c:v>1881</c:v>
                </c:pt>
              </c:numCache>
            </c:numRef>
          </c:xVal>
          <c:yVal>
            <c:numRef>
              <c:f>'Niche - Dog Gates '!$C$39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2-D6B3-4954-9E3B-367471CA68AE}"/>
            </c:ext>
          </c:extLst>
        </c:ser>
        <c:ser>
          <c:idx val="3"/>
          <c:order val="3"/>
          <c:tx>
            <c:strRef>
              <c:f>'Niche - Dog Gates '!$N$40</c:f>
              <c:strCache>
                <c:ptCount val="1"/>
                <c:pt idx="0">
                  <c:v>4.6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Gates '!$J$40</c:f>
              <c:numCache>
                <c:formatCode>General</c:formatCode>
                <c:ptCount val="1"/>
                <c:pt idx="0">
                  <c:v>612</c:v>
                </c:pt>
              </c:numCache>
            </c:numRef>
          </c:xVal>
          <c:yVal>
            <c:numRef>
              <c:f>'Niche - Dog Gates '!$C$40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3-D6B3-4954-9E3B-367471CA68AE}"/>
            </c:ext>
          </c:extLst>
        </c:ser>
        <c:ser>
          <c:idx val="4"/>
          <c:order val="4"/>
          <c:tx>
            <c:strRef>
              <c:f>'Niche - Dog Gates '!$N$41</c:f>
              <c:strCache>
                <c:ptCount val="1"/>
                <c:pt idx="0">
                  <c:v>4.4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Gates '!$J$41</c:f>
              <c:numCache>
                <c:formatCode>General</c:formatCode>
                <c:ptCount val="1"/>
                <c:pt idx="0">
                  <c:v>178</c:v>
                </c:pt>
              </c:numCache>
            </c:numRef>
          </c:xVal>
          <c:yVal>
            <c:numRef>
              <c:f>'Niche - Dog Gates '!$C$41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D6B3-4954-9E3B-367471CA68AE}"/>
            </c:ext>
          </c:extLst>
        </c:ser>
        <c:ser>
          <c:idx val="5"/>
          <c:order val="5"/>
          <c:tx>
            <c:strRef>
              <c:f>'Niche - Dog Gates '!$N$42</c:f>
              <c:strCache>
                <c:ptCount val="1"/>
                <c:pt idx="0">
                  <c:v>4.1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Gates '!$J$42</c:f>
              <c:numCache>
                <c:formatCode>General</c:formatCode>
                <c:ptCount val="1"/>
                <c:pt idx="0">
                  <c:v>112</c:v>
                </c:pt>
              </c:numCache>
            </c:numRef>
          </c:xVal>
          <c:yVal>
            <c:numRef>
              <c:f>'Niche - Dog Gates '!$C$42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5-D6B3-4954-9E3B-367471CA68AE}"/>
            </c:ext>
          </c:extLst>
        </c:ser>
        <c:ser>
          <c:idx val="6"/>
          <c:order val="6"/>
          <c:tx>
            <c:strRef>
              <c:f>'Niche - Dog Gates '!$N$43</c:f>
              <c:strCache>
                <c:ptCount val="1"/>
                <c:pt idx="0">
                  <c:v>3.8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Gates '!$J$43</c:f>
              <c:numCache>
                <c:formatCode>General</c:formatCode>
                <c:ptCount val="1"/>
                <c:pt idx="0">
                  <c:v>110</c:v>
                </c:pt>
              </c:numCache>
            </c:numRef>
          </c:xVal>
          <c:yVal>
            <c:numRef>
              <c:f>'Niche - Dog Gates '!$C$43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6-D6B3-4954-9E3B-367471CA68AE}"/>
            </c:ext>
          </c:extLst>
        </c:ser>
        <c:ser>
          <c:idx val="7"/>
          <c:order val="7"/>
          <c:tx>
            <c:strRef>
              <c:f>'Niche - Dog Gates '!$N$44</c:f>
              <c:strCache>
                <c:ptCount val="1"/>
                <c:pt idx="0">
                  <c:v>4.2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Gates '!$J$44</c:f>
              <c:numCache>
                <c:formatCode>General</c:formatCode>
                <c:ptCount val="1"/>
                <c:pt idx="0">
                  <c:v>1709</c:v>
                </c:pt>
              </c:numCache>
            </c:numRef>
          </c:xVal>
          <c:yVal>
            <c:numRef>
              <c:f>'Niche - Dog Gates '!$C$44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7-D6B3-4954-9E3B-367471CA68AE}"/>
            </c:ext>
          </c:extLst>
        </c:ser>
        <c:ser>
          <c:idx val="8"/>
          <c:order val="8"/>
          <c:tx>
            <c:strRef>
              <c:f>'Niche - Dog Gates '!$N$45</c:f>
              <c:strCache>
                <c:ptCount val="1"/>
                <c:pt idx="0">
                  <c:v>4.5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Gates '!$J$45</c:f>
              <c:numCache>
                <c:formatCode>General</c:formatCode>
                <c:ptCount val="1"/>
                <c:pt idx="0">
                  <c:v>326</c:v>
                </c:pt>
              </c:numCache>
            </c:numRef>
          </c:xVal>
          <c:yVal>
            <c:numRef>
              <c:f>'Niche - Dog Gates '!$C$45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8-D6B3-4954-9E3B-367471CA68AE}"/>
            </c:ext>
          </c:extLst>
        </c:ser>
        <c:ser>
          <c:idx val="9"/>
          <c:order val="9"/>
          <c:tx>
            <c:strRef>
              <c:f>'Niche - Dog Gates '!$N$46</c:f>
              <c:strCache>
                <c:ptCount val="1"/>
                <c:pt idx="0">
                  <c:v>4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Gates '!$J$46</c:f>
              <c:numCache>
                <c:formatCode>General</c:formatCode>
                <c:ptCount val="1"/>
                <c:pt idx="0">
                  <c:v>48</c:v>
                </c:pt>
              </c:numCache>
            </c:numRef>
          </c:xVal>
          <c:yVal>
            <c:numRef>
              <c:f>'Niche - Dog Gates '!$C$46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9-D6B3-4954-9E3B-367471CA68AE}"/>
            </c:ext>
          </c:extLst>
        </c:ser>
        <c:ser>
          <c:idx val="10"/>
          <c:order val="10"/>
          <c:tx>
            <c:strRef>
              <c:f>'Niche - Dog Gates '!$N$47</c:f>
              <c:strCache>
                <c:ptCount val="1"/>
                <c:pt idx="0">
                  <c:v>4.3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Gates '!$J$47</c:f>
              <c:numCache>
                <c:formatCode>General</c:formatCode>
                <c:ptCount val="1"/>
                <c:pt idx="0">
                  <c:v>179</c:v>
                </c:pt>
              </c:numCache>
            </c:numRef>
          </c:xVal>
          <c:yVal>
            <c:numRef>
              <c:f>'Niche - Dog Gates '!$C$47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A-D6B3-4954-9E3B-367471CA68AE}"/>
            </c:ext>
          </c:extLst>
        </c:ser>
        <c:ser>
          <c:idx val="11"/>
          <c:order val="11"/>
          <c:tx>
            <c:strRef>
              <c:f>'Niche - Dog Gates '!$N$48</c:f>
              <c:strCache>
                <c:ptCount val="1"/>
                <c:pt idx="0">
                  <c:v>4.3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Gates '!$J$48</c:f>
              <c:numCache>
                <c:formatCode>General</c:formatCode>
                <c:ptCount val="1"/>
                <c:pt idx="0">
                  <c:v>522</c:v>
                </c:pt>
              </c:numCache>
            </c:numRef>
          </c:xVal>
          <c:yVal>
            <c:numRef>
              <c:f>'Niche - Dog Gates '!$C$48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B-D6B3-4954-9E3B-367471CA68AE}"/>
            </c:ext>
          </c:extLst>
        </c:ser>
        <c:ser>
          <c:idx val="12"/>
          <c:order val="12"/>
          <c:tx>
            <c:strRef>
              <c:f>'Niche - Dog Gates '!$N$49</c:f>
              <c:strCache>
                <c:ptCount val="1"/>
                <c:pt idx="0">
                  <c:v>4.7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Gates '!$J$49</c:f>
              <c:numCache>
                <c:formatCode>General</c:formatCode>
                <c:ptCount val="1"/>
                <c:pt idx="0">
                  <c:v>2120</c:v>
                </c:pt>
              </c:numCache>
            </c:numRef>
          </c:xVal>
          <c:yVal>
            <c:numRef>
              <c:f>'Niche - Dog Gates '!$C$49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C-D6B3-4954-9E3B-367471CA68AE}"/>
            </c:ext>
          </c:extLst>
        </c:ser>
        <c:ser>
          <c:idx val="13"/>
          <c:order val="13"/>
          <c:tx>
            <c:strRef>
              <c:f>'Niche - Dog Gates '!$N$50</c:f>
              <c:strCache>
                <c:ptCount val="1"/>
                <c:pt idx="0">
                  <c:v>2.9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Gates '!$J$50</c:f>
              <c:numCache>
                <c:formatCode>General</c:formatCode>
                <c:ptCount val="1"/>
                <c:pt idx="0">
                  <c:v>17</c:v>
                </c:pt>
              </c:numCache>
            </c:numRef>
          </c:xVal>
          <c:yVal>
            <c:numRef>
              <c:f>'Niche - Dog Gates '!$C$50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D-D6B3-4954-9E3B-367471CA68AE}"/>
            </c:ext>
          </c:extLst>
        </c:ser>
        <c:ser>
          <c:idx val="14"/>
          <c:order val="14"/>
          <c:tx>
            <c:strRef>
              <c:f>'Niche - Dog Gates '!$N$51</c:f>
              <c:strCache>
                <c:ptCount val="1"/>
                <c:pt idx="0">
                  <c:v>4.1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Gates '!$J$51</c:f>
              <c:numCache>
                <c:formatCode>General</c:formatCode>
                <c:ptCount val="1"/>
                <c:pt idx="0">
                  <c:v>459</c:v>
                </c:pt>
              </c:numCache>
            </c:numRef>
          </c:xVal>
          <c:yVal>
            <c:numRef>
              <c:f>'Niche - Dog Gates '!$C$51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E-D6B3-4954-9E3B-367471CA68AE}"/>
            </c:ext>
          </c:extLst>
        </c:ser>
        <c:ser>
          <c:idx val="15"/>
          <c:order val="15"/>
          <c:tx>
            <c:strRef>
              <c:f>'Niche - Dog Gates '!$N$52</c:f>
              <c:strCache>
                <c:ptCount val="1"/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Gates '!$J$52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'Niche - Dog Gates '!$C$52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F-D6B3-4954-9E3B-367471CA68AE}"/>
            </c:ext>
          </c:extLst>
        </c:ser>
        <c:ser>
          <c:idx val="16"/>
          <c:order val="16"/>
          <c:tx>
            <c:strRef>
              <c:f>'Niche - Dog Gates '!$N$53</c:f>
              <c:strCache>
                <c:ptCount val="1"/>
                <c:pt idx="0">
                  <c:v>2.5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Gates '!$J$53</c:f>
              <c:numCache>
                <c:formatCode>General</c:formatCode>
                <c:ptCount val="1"/>
                <c:pt idx="0">
                  <c:v>57</c:v>
                </c:pt>
              </c:numCache>
            </c:numRef>
          </c:xVal>
          <c:yVal>
            <c:numRef>
              <c:f>'Niche - Dog Gates '!$C$53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0-D6B3-4954-9E3B-367471CA68AE}"/>
            </c:ext>
          </c:extLst>
        </c:ser>
        <c:ser>
          <c:idx val="17"/>
          <c:order val="17"/>
          <c:tx>
            <c:strRef>
              <c:f>'Niche - Dog Gates '!$N$54</c:f>
              <c:strCache>
                <c:ptCount val="1"/>
                <c:pt idx="0">
                  <c:v>4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Gates '!$J$54</c:f>
              <c:numCache>
                <c:formatCode>General</c:formatCode>
                <c:ptCount val="1"/>
                <c:pt idx="0">
                  <c:v>50</c:v>
                </c:pt>
              </c:numCache>
            </c:numRef>
          </c:xVal>
          <c:yVal>
            <c:numRef>
              <c:f>'Niche - Dog Gates '!$C$54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1-D6B3-4954-9E3B-367471CA68AE}"/>
            </c:ext>
          </c:extLst>
        </c:ser>
        <c:ser>
          <c:idx val="18"/>
          <c:order val="18"/>
          <c:tx>
            <c:strRef>
              <c:f>'Niche - Dog Gates '!$N$55</c:f>
              <c:strCache>
                <c:ptCount val="1"/>
                <c:pt idx="0">
                  <c:v>3.5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Gates '!$J$55</c:f>
              <c:numCache>
                <c:formatCode>General</c:formatCode>
                <c:ptCount val="1"/>
                <c:pt idx="0">
                  <c:v>17</c:v>
                </c:pt>
              </c:numCache>
            </c:numRef>
          </c:xVal>
          <c:yVal>
            <c:numRef>
              <c:f>'Niche - Dog Gates '!$C$55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2-D6B3-4954-9E3B-367471CA68AE}"/>
            </c:ext>
          </c:extLst>
        </c:ser>
        <c:ser>
          <c:idx val="19"/>
          <c:order val="19"/>
          <c:tx>
            <c:strRef>
              <c:f>'Niche - Dog Gates '!$N$56</c:f>
              <c:strCache>
                <c:ptCount val="1"/>
                <c:pt idx="0">
                  <c:v>3.8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Gates '!$J$56</c:f>
              <c:numCache>
                <c:formatCode>General</c:formatCode>
                <c:ptCount val="1"/>
                <c:pt idx="0">
                  <c:v>438</c:v>
                </c:pt>
              </c:numCache>
            </c:numRef>
          </c:xVal>
          <c:yVal>
            <c:numRef>
              <c:f>'Niche - Dog Gates '!$C$56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3-D6B3-4954-9E3B-367471CA68AE}"/>
            </c:ext>
          </c:extLst>
        </c:ser>
        <c:ser>
          <c:idx val="20"/>
          <c:order val="20"/>
          <c:tx>
            <c:strRef>
              <c:f>'Niche - Dog Gates '!$N$57</c:f>
              <c:strCache>
                <c:ptCount val="1"/>
                <c:pt idx="0">
                  <c:v>4.4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Gates '!$J$57</c:f>
              <c:numCache>
                <c:formatCode>General</c:formatCode>
                <c:ptCount val="1"/>
                <c:pt idx="0">
                  <c:v>41</c:v>
                </c:pt>
              </c:numCache>
            </c:numRef>
          </c:xVal>
          <c:yVal>
            <c:numRef>
              <c:f>'Niche - Dog Gates '!$C$57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4-D6B3-4954-9E3B-367471CA68AE}"/>
            </c:ext>
          </c:extLst>
        </c:ser>
        <c:ser>
          <c:idx val="21"/>
          <c:order val="21"/>
          <c:tx>
            <c:strRef>
              <c:f>'Niche - Dog Gates '!$N$58</c:f>
              <c:strCache>
                <c:ptCount val="1"/>
                <c:pt idx="0">
                  <c:v>4.5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Gates '!$J$58</c:f>
              <c:numCache>
                <c:formatCode>General</c:formatCode>
                <c:ptCount val="1"/>
                <c:pt idx="0">
                  <c:v>26</c:v>
                </c:pt>
              </c:numCache>
            </c:numRef>
          </c:xVal>
          <c:yVal>
            <c:numRef>
              <c:f>'Niche - Dog Gates '!$C$58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5-D6B3-4954-9E3B-367471CA68AE}"/>
            </c:ext>
          </c:extLst>
        </c:ser>
        <c:ser>
          <c:idx val="22"/>
          <c:order val="22"/>
          <c:tx>
            <c:strRef>
              <c:f>'Niche - Dog Gates '!$N$59</c:f>
              <c:strCache>
                <c:ptCount val="1"/>
                <c:pt idx="0">
                  <c:v>3.7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Gates '!$J$59</c:f>
              <c:numCache>
                <c:formatCode>General</c:formatCode>
                <c:ptCount val="1"/>
                <c:pt idx="0">
                  <c:v>180</c:v>
                </c:pt>
              </c:numCache>
            </c:numRef>
          </c:xVal>
          <c:yVal>
            <c:numRef>
              <c:f>'Niche - Dog Gates '!$C$59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6-D6B3-4954-9E3B-367471CA68AE}"/>
            </c:ext>
          </c:extLst>
        </c:ser>
        <c:ser>
          <c:idx val="23"/>
          <c:order val="23"/>
          <c:tx>
            <c:strRef>
              <c:f>'Niche - Dog Gates '!$N$60</c:f>
              <c:strCache>
                <c:ptCount val="1"/>
                <c:pt idx="0">
                  <c:v>2.7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Gates '!$J$60</c:f>
              <c:numCache>
                <c:formatCode>General</c:formatCode>
                <c:ptCount val="1"/>
                <c:pt idx="0">
                  <c:v>65</c:v>
                </c:pt>
              </c:numCache>
            </c:numRef>
          </c:xVal>
          <c:yVal>
            <c:numRef>
              <c:f>'Niche - Dog Gates '!$C$60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7-D6B3-4954-9E3B-367471CA68AE}"/>
            </c:ext>
          </c:extLst>
        </c:ser>
        <c:ser>
          <c:idx val="24"/>
          <c:order val="24"/>
          <c:tx>
            <c:strRef>
              <c:f>'Niche - Dog Gates '!$N$61</c:f>
              <c:strCache>
                <c:ptCount val="1"/>
                <c:pt idx="0">
                  <c:v>2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Gates '!$J$61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'Niche - Dog Gates '!$C$61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8-D6B3-4954-9E3B-367471CA68AE}"/>
            </c:ext>
          </c:extLst>
        </c:ser>
        <c:ser>
          <c:idx val="25"/>
          <c:order val="25"/>
          <c:tx>
            <c:strRef>
              <c:f>'Niche - Dog Gates '!$N$62</c:f>
              <c:strCache>
                <c:ptCount val="1"/>
                <c:pt idx="0">
                  <c:v>2.9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Gates '!$J$62</c:f>
              <c:numCache>
                <c:formatCode>General</c:formatCode>
                <c:ptCount val="1"/>
                <c:pt idx="0">
                  <c:v>188</c:v>
                </c:pt>
              </c:numCache>
            </c:numRef>
          </c:xVal>
          <c:yVal>
            <c:numRef>
              <c:f>'Niche - Dog Gates '!$C$62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9-D6B3-4954-9E3B-367471CA68AE}"/>
            </c:ext>
          </c:extLst>
        </c:ser>
        <c:ser>
          <c:idx val="26"/>
          <c:order val="26"/>
          <c:tx>
            <c:strRef>
              <c:f>'Niche - Dog Gates '!$N$63</c:f>
              <c:strCache>
                <c:ptCount val="1"/>
                <c:pt idx="0">
                  <c:v>2.7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Gates '!$J$63</c:f>
              <c:numCache>
                <c:formatCode>General</c:formatCode>
                <c:ptCount val="1"/>
                <c:pt idx="0">
                  <c:v>266</c:v>
                </c:pt>
              </c:numCache>
            </c:numRef>
          </c:xVal>
          <c:yVal>
            <c:numRef>
              <c:f>'Niche - Dog Gates '!$C$63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A-D6B3-4954-9E3B-367471CA68AE}"/>
            </c:ext>
          </c:extLst>
        </c:ser>
        <c:ser>
          <c:idx val="27"/>
          <c:order val="27"/>
          <c:tx>
            <c:strRef>
              <c:f>'Niche - Dog Gates '!$N$64</c:f>
              <c:strCache>
                <c:ptCount val="1"/>
                <c:pt idx="0">
                  <c:v>2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Gates '!$J$64</c:f>
              <c:numCache>
                <c:formatCode>General</c:formatCode>
                <c:ptCount val="1"/>
                <c:pt idx="0">
                  <c:v>71</c:v>
                </c:pt>
              </c:numCache>
            </c:numRef>
          </c:xVal>
          <c:yVal>
            <c:numRef>
              <c:f>'Niche - Dog Gates '!$C$64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B-D6B3-4954-9E3B-367471CA68AE}"/>
            </c:ext>
          </c:extLst>
        </c:ser>
        <c:ser>
          <c:idx val="28"/>
          <c:order val="28"/>
          <c:tx>
            <c:strRef>
              <c:f>'Niche - Dog Gates '!$N$65</c:f>
              <c:strCache>
                <c:ptCount val="1"/>
                <c:pt idx="0">
                  <c:v>2.5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Gates '!$J$65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'Niche - Dog Gates '!$C$65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C-D6B3-4954-9E3B-367471CA68AE}"/>
            </c:ext>
          </c:extLst>
        </c:ser>
        <c:ser>
          <c:idx val="29"/>
          <c:order val="29"/>
          <c:tx>
            <c:strRef>
              <c:f>'Niche - Dog Gates '!$N$66</c:f>
              <c:strCache>
                <c:ptCount val="1"/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Gates '!$J$66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'Niche - Dog Gates '!$C$66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D-D6B3-4954-9E3B-367471CA68AE}"/>
            </c:ext>
          </c:extLst>
        </c:ser>
        <c:ser>
          <c:idx val="30"/>
          <c:order val="30"/>
          <c:tx>
            <c:strRef>
              <c:f>'Niche - Dog Gates '!$N$67</c:f>
              <c:strCache>
                <c:ptCount val="1"/>
                <c:pt idx="0">
                  <c:v>2.7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Gates '!$J$67</c:f>
              <c:numCache>
                <c:formatCode>General</c:formatCode>
                <c:ptCount val="1"/>
                <c:pt idx="0">
                  <c:v>141</c:v>
                </c:pt>
              </c:numCache>
            </c:numRef>
          </c:xVal>
          <c:yVal>
            <c:numRef>
              <c:f>'Niche - Dog Gates '!$C$67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E-D6B3-4954-9E3B-367471CA68AE}"/>
            </c:ext>
          </c:extLst>
        </c:ser>
        <c:ser>
          <c:idx val="31"/>
          <c:order val="31"/>
          <c:tx>
            <c:strRef>
              <c:f>'Niche - Dog Gates '!$N$68</c:f>
              <c:strCache>
                <c:ptCount val="1"/>
                <c:pt idx="0">
                  <c:v>2.6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Gates '!$J$68</c:f>
              <c:numCache>
                <c:formatCode>General</c:formatCode>
                <c:ptCount val="1"/>
                <c:pt idx="0">
                  <c:v>218</c:v>
                </c:pt>
              </c:numCache>
            </c:numRef>
          </c:xVal>
          <c:yVal>
            <c:numRef>
              <c:f>'Niche - Dog Gates '!$C$68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F-D6B3-4954-9E3B-367471CA68AE}"/>
            </c:ext>
          </c:extLst>
        </c:ser>
        <c:ser>
          <c:idx val="32"/>
          <c:order val="32"/>
          <c:tx>
            <c:strRef>
              <c:f>'Niche - Dog Gates '!$N$69</c:f>
              <c:strCache>
                <c:ptCount val="1"/>
                <c:pt idx="0">
                  <c:v>2.4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Gates '!$J$69</c:f>
              <c:numCache>
                <c:formatCode>General</c:formatCode>
                <c:ptCount val="1"/>
                <c:pt idx="0">
                  <c:v>349</c:v>
                </c:pt>
              </c:numCache>
            </c:numRef>
          </c:xVal>
          <c:yVal>
            <c:numRef>
              <c:f>'Niche - Dog Gates '!$C$69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0-D6B3-4954-9E3B-367471CA68AE}"/>
            </c:ext>
          </c:extLst>
        </c:ser>
        <c:ser>
          <c:idx val="33"/>
          <c:order val="33"/>
          <c:tx>
            <c:strRef>
              <c:f>'Niche - Dog Gates '!$N$70</c:f>
              <c:strCache>
                <c:ptCount val="1"/>
                <c:pt idx="0">
                  <c:v>4.2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Gates '!$J$70</c:f>
              <c:numCache>
                <c:formatCode>General</c:formatCode>
                <c:ptCount val="1"/>
                <c:pt idx="0">
                  <c:v>2718</c:v>
                </c:pt>
              </c:numCache>
            </c:numRef>
          </c:xVal>
          <c:yVal>
            <c:numRef>
              <c:f>'Niche - Dog Gates '!$C$70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1-D6B3-4954-9E3B-367471CA68AE}"/>
            </c:ext>
          </c:extLst>
        </c:ser>
        <c:ser>
          <c:idx val="34"/>
          <c:order val="34"/>
          <c:tx>
            <c:strRef>
              <c:f>'Niche - Dog Gates '!$N$71</c:f>
              <c:strCache>
                <c:ptCount val="1"/>
                <c:pt idx="0">
                  <c:v>4.1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Gates '!$J$71</c:f>
              <c:numCache>
                <c:formatCode>General</c:formatCode>
                <c:ptCount val="1"/>
                <c:pt idx="0">
                  <c:v>193</c:v>
                </c:pt>
              </c:numCache>
            </c:numRef>
          </c:xVal>
          <c:yVal>
            <c:numRef>
              <c:f>'Niche - Dog Gates '!$C$71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2-D6B3-4954-9E3B-367471CA68AE}"/>
            </c:ext>
          </c:extLst>
        </c:ser>
        <c:ser>
          <c:idx val="35"/>
          <c:order val="35"/>
          <c:tx>
            <c:strRef>
              <c:f>'Niche - Dog Gates '!$N$72</c:f>
              <c:strCache>
                <c:ptCount val="1"/>
                <c:pt idx="0">
                  <c:v>3.6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Gates '!$J$72</c:f>
              <c:numCache>
                <c:formatCode>General</c:formatCode>
                <c:ptCount val="1"/>
                <c:pt idx="0">
                  <c:v>117</c:v>
                </c:pt>
              </c:numCache>
            </c:numRef>
          </c:xVal>
          <c:yVal>
            <c:numRef>
              <c:f>'Niche - Dog Gates '!$C$72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3-D6B3-4954-9E3B-367471CA68AE}"/>
            </c:ext>
          </c:extLst>
        </c:ser>
        <c:ser>
          <c:idx val="36"/>
          <c:order val="36"/>
          <c:tx>
            <c:strRef>
              <c:f>'Niche - Dog Gates '!$N$73</c:f>
              <c:strCache>
                <c:ptCount val="1"/>
                <c:pt idx="0">
                  <c:v>3.3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Gates '!$J$73</c:f>
              <c:numCache>
                <c:formatCode>General</c:formatCode>
                <c:ptCount val="1"/>
                <c:pt idx="0">
                  <c:v>205</c:v>
                </c:pt>
              </c:numCache>
            </c:numRef>
          </c:xVal>
          <c:yVal>
            <c:numRef>
              <c:f>'Niche - Dog Gates '!$C$73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4-D6B3-4954-9E3B-367471CA68AE}"/>
            </c:ext>
          </c:extLst>
        </c:ser>
        <c:ser>
          <c:idx val="37"/>
          <c:order val="37"/>
          <c:tx>
            <c:strRef>
              <c:f>'Niche - Dog Gates '!$N$74</c:f>
              <c:strCache>
                <c:ptCount val="1"/>
                <c:pt idx="0">
                  <c:v>4.2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Gates '!$J$74</c:f>
              <c:numCache>
                <c:formatCode>General</c:formatCode>
                <c:ptCount val="1"/>
                <c:pt idx="0">
                  <c:v>126</c:v>
                </c:pt>
              </c:numCache>
            </c:numRef>
          </c:xVal>
          <c:yVal>
            <c:numRef>
              <c:f>'Niche - Dog Gates '!$C$74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5-D6B3-4954-9E3B-367471CA68AE}"/>
            </c:ext>
          </c:extLst>
        </c:ser>
        <c:ser>
          <c:idx val="38"/>
          <c:order val="38"/>
          <c:tx>
            <c:strRef>
              <c:f>'Niche - Dog Gates '!$N$75</c:f>
              <c:strCache>
                <c:ptCount val="1"/>
                <c:pt idx="0">
                  <c:v>2.4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Gates '!$J$75</c:f>
              <c:numCache>
                <c:formatCode>General</c:formatCode>
                <c:ptCount val="1"/>
                <c:pt idx="0">
                  <c:v>24</c:v>
                </c:pt>
              </c:numCache>
            </c:numRef>
          </c:xVal>
          <c:yVal>
            <c:numRef>
              <c:f>'Niche - Dog Gates '!$C$75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6-D6B3-4954-9E3B-367471CA68AE}"/>
            </c:ext>
          </c:extLst>
        </c:ser>
        <c:ser>
          <c:idx val="39"/>
          <c:order val="39"/>
          <c:tx>
            <c:strRef>
              <c:f>'Niche - Dog Gates '!$N$76</c:f>
              <c:strCache>
                <c:ptCount val="1"/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Gates '!$J$76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'Niche - Dog Gates '!$C$76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7-D6B3-4954-9E3B-367471CA68AE}"/>
            </c:ext>
          </c:extLst>
        </c:ser>
        <c:ser>
          <c:idx val="40"/>
          <c:order val="40"/>
          <c:tx>
            <c:strRef>
              <c:f>'Niche - Dog Gates '!$N$77</c:f>
              <c:strCache>
                <c:ptCount val="1"/>
                <c:pt idx="0">
                  <c:v>2.7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Gates '!$J$77</c:f>
              <c:numCache>
                <c:formatCode>General</c:formatCode>
                <c:ptCount val="1"/>
                <c:pt idx="0">
                  <c:v>271</c:v>
                </c:pt>
              </c:numCache>
            </c:numRef>
          </c:xVal>
          <c:yVal>
            <c:numRef>
              <c:f>'Niche - Dog Gates '!$C$77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8-D6B3-4954-9E3B-367471CA68AE}"/>
            </c:ext>
          </c:extLst>
        </c:ser>
        <c:ser>
          <c:idx val="41"/>
          <c:order val="41"/>
          <c:tx>
            <c:strRef>
              <c:f>'Niche - Dog Gates '!$N$78</c:f>
              <c:strCache>
                <c:ptCount val="1"/>
                <c:pt idx="0">
                  <c:v>2.8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Gates '!$J$78</c:f>
              <c:numCache>
                <c:formatCode>General</c:formatCode>
                <c:ptCount val="1"/>
                <c:pt idx="0">
                  <c:v>217</c:v>
                </c:pt>
              </c:numCache>
            </c:numRef>
          </c:xVal>
          <c:yVal>
            <c:numRef>
              <c:f>'Niche - Dog Gates '!$C$78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9-D6B3-4954-9E3B-367471CA68AE}"/>
            </c:ext>
          </c:extLst>
        </c:ser>
        <c:ser>
          <c:idx val="42"/>
          <c:order val="42"/>
          <c:tx>
            <c:strRef>
              <c:f>'Niche - Dog Gates '!$N$79</c:f>
              <c:strCache>
                <c:ptCount val="1"/>
                <c:pt idx="0">
                  <c:v>2.5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Gates '!$J$79</c:f>
              <c:numCache>
                <c:formatCode>General</c:formatCode>
                <c:ptCount val="1"/>
                <c:pt idx="0">
                  <c:v>89</c:v>
                </c:pt>
              </c:numCache>
            </c:numRef>
          </c:xVal>
          <c:yVal>
            <c:numRef>
              <c:f>'Niche - Dog Gates '!$C$79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A-D6B3-4954-9E3B-367471CA68AE}"/>
            </c:ext>
          </c:extLst>
        </c:ser>
        <c:ser>
          <c:idx val="43"/>
          <c:order val="43"/>
          <c:tx>
            <c:strRef>
              <c:f>'Niche - Dog Gates '!$N$80</c:f>
              <c:strCache>
                <c:ptCount val="1"/>
                <c:pt idx="0">
                  <c:v>1.5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Gates '!$J$80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'Niche - Dog Gates '!$C$80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B-D6B3-4954-9E3B-367471CA68AE}"/>
            </c:ext>
          </c:extLst>
        </c:ser>
        <c:ser>
          <c:idx val="44"/>
          <c:order val="44"/>
          <c:tx>
            <c:strRef>
              <c:f>'Niche - Dog Gates '!$N$81</c:f>
              <c:strCache>
                <c:ptCount val="1"/>
                <c:pt idx="0">
                  <c:v>5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Gates '!$J$81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'Niche - Dog Gates '!$C$81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C-D6B3-4954-9E3B-367471CA68AE}"/>
            </c:ext>
          </c:extLst>
        </c:ser>
        <c:ser>
          <c:idx val="45"/>
          <c:order val="45"/>
          <c:tx>
            <c:strRef>
              <c:f>'Niche - Dog Gates '!$N$82</c:f>
              <c:strCache>
                <c:ptCount val="1"/>
                <c:pt idx="0">
                  <c:v>2.6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Gates '!$J$82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'Niche - Dog Gates '!$C$82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D-D6B3-4954-9E3B-367471CA68AE}"/>
            </c:ext>
          </c:extLst>
        </c:ser>
        <c:ser>
          <c:idx val="46"/>
          <c:order val="46"/>
          <c:tx>
            <c:strRef>
              <c:f>'Niche - Dog Gates '!$N$83</c:f>
              <c:strCache>
                <c:ptCount val="1"/>
                <c:pt idx="0">
                  <c:v>2.2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Gates '!$J$83</c:f>
              <c:numCache>
                <c:formatCode>General</c:formatCode>
                <c:ptCount val="1"/>
                <c:pt idx="0">
                  <c:v>91</c:v>
                </c:pt>
              </c:numCache>
            </c:numRef>
          </c:xVal>
          <c:yVal>
            <c:numRef>
              <c:f>'Niche - Dog Gates '!$C$83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E-D6B3-4954-9E3B-367471CA68AE}"/>
            </c:ext>
          </c:extLst>
        </c:ser>
        <c:ser>
          <c:idx val="47"/>
          <c:order val="47"/>
          <c:tx>
            <c:strRef>
              <c:f>'Niche - Dog Gates '!$N$84</c:f>
              <c:strCache>
                <c:ptCount val="1"/>
                <c:pt idx="0">
                  <c:v>3.7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Gates '!$J$84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'Niche - Dog Gates '!$C$84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F-D6B3-4954-9E3B-367471CA68AE}"/>
            </c:ext>
          </c:extLst>
        </c:ser>
        <c:ser>
          <c:idx val="48"/>
          <c:order val="48"/>
          <c:tx>
            <c:strRef>
              <c:f>'Niche - Dog Gates '!$N$85</c:f>
              <c:strCache>
                <c:ptCount val="1"/>
                <c:pt idx="0">
                  <c:v>4.3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Gates '!$J$85</c:f>
              <c:numCache>
                <c:formatCode>General</c:formatCode>
                <c:ptCount val="1"/>
                <c:pt idx="0">
                  <c:v>651</c:v>
                </c:pt>
              </c:numCache>
            </c:numRef>
          </c:xVal>
          <c:yVal>
            <c:numRef>
              <c:f>'Niche - Dog Gates '!$C$85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30-D6B3-4954-9E3B-367471CA68AE}"/>
            </c:ext>
          </c:extLst>
        </c:ser>
        <c:ser>
          <c:idx val="49"/>
          <c:order val="49"/>
          <c:tx>
            <c:strRef>
              <c:f>'Niche - Dog Gates '!$N$86</c:f>
              <c:strCache>
                <c:ptCount val="1"/>
                <c:pt idx="0">
                  <c:v>3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Gates '!$J$86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'Niche - Dog Gates '!$C$86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31-D6B3-4954-9E3B-367471CA6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1"/>
        <c:axId val="886760993"/>
        <c:axId val="825511976"/>
      </c:bubbleChart>
      <c:valAx>
        <c:axId val="886760993"/>
        <c:scaling>
          <c:orientation val="minMax"/>
          <c:min val="2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Avg. Review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25511976"/>
        <c:crosses val="autoZero"/>
        <c:crossBetween val="midCat"/>
      </c:valAx>
      <c:valAx>
        <c:axId val="825511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Number Of Reviews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676099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Niche - Dog Doorbells : By Monthly Sales Vol, Review Rating &amp; No Of Reviews</a:t>
            </a:r>
          </a:p>
        </c:rich>
      </c:tx>
      <c:overlay val="0"/>
    </c:title>
    <c:autoTitleDeleted val="0"/>
    <c:plotArea>
      <c:layout/>
      <c:bubbleChart>
        <c:varyColors val="1"/>
        <c:ser>
          <c:idx val="0"/>
          <c:order val="0"/>
          <c:tx>
            <c:strRef>
              <c:f>'Niche - Dog Doorbells'!$L$35</c:f>
              <c:strCache>
                <c:ptCount val="1"/>
                <c:pt idx="0">
                  <c:v>4.4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Doorbells'!$K$35</c:f>
              <c:numCache>
                <c:formatCode>General</c:formatCode>
                <c:ptCount val="1"/>
                <c:pt idx="0">
                  <c:v>1304</c:v>
                </c:pt>
              </c:numCache>
            </c:numRef>
          </c:xVal>
          <c:yVal>
            <c:numRef>
              <c:f>'Niche - Dog Doorbells'!$C$35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D44-4B14-804E-55A819EE23C6}"/>
            </c:ext>
          </c:extLst>
        </c:ser>
        <c:ser>
          <c:idx val="1"/>
          <c:order val="1"/>
          <c:tx>
            <c:strRef>
              <c:f>'Niche - Dog Doorbells'!$L$36</c:f>
              <c:strCache>
                <c:ptCount val="1"/>
                <c:pt idx="0">
                  <c:v>4.5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Doorbells'!$K$36</c:f>
              <c:numCache>
                <c:formatCode>General</c:formatCode>
                <c:ptCount val="1"/>
                <c:pt idx="0">
                  <c:v>674</c:v>
                </c:pt>
              </c:numCache>
            </c:numRef>
          </c:xVal>
          <c:yVal>
            <c:numRef>
              <c:f>'Niche - Dog Doorbells'!$C$36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D44-4B14-804E-55A819EE23C6}"/>
            </c:ext>
          </c:extLst>
        </c:ser>
        <c:ser>
          <c:idx val="2"/>
          <c:order val="2"/>
          <c:tx>
            <c:strRef>
              <c:f>'Niche - Dog Doorbells'!$L$37</c:f>
              <c:strCache>
                <c:ptCount val="1"/>
                <c:pt idx="0">
                  <c:v>4.4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Doorbells'!$K$37</c:f>
              <c:numCache>
                <c:formatCode>General</c:formatCode>
                <c:ptCount val="1"/>
                <c:pt idx="0">
                  <c:v>93</c:v>
                </c:pt>
              </c:numCache>
            </c:numRef>
          </c:xVal>
          <c:yVal>
            <c:numRef>
              <c:f>'Niche - Dog Doorbells'!$C$37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2-6D44-4B14-804E-55A819EE23C6}"/>
            </c:ext>
          </c:extLst>
        </c:ser>
        <c:ser>
          <c:idx val="3"/>
          <c:order val="3"/>
          <c:tx>
            <c:strRef>
              <c:f>'Niche - Dog Doorbells'!$L$38</c:f>
              <c:strCache>
                <c:ptCount val="1"/>
                <c:pt idx="0">
                  <c:v>4.5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Doorbells'!$K$38</c:f>
              <c:numCache>
                <c:formatCode>General</c:formatCode>
                <c:ptCount val="1"/>
                <c:pt idx="0">
                  <c:v>256</c:v>
                </c:pt>
              </c:numCache>
            </c:numRef>
          </c:xVal>
          <c:yVal>
            <c:numRef>
              <c:f>'Niche - Dog Doorbells'!$C$38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3-6D44-4B14-804E-55A819EE23C6}"/>
            </c:ext>
          </c:extLst>
        </c:ser>
        <c:ser>
          <c:idx val="4"/>
          <c:order val="4"/>
          <c:tx>
            <c:strRef>
              <c:f>'Niche - Dog Doorbells'!$L$39</c:f>
              <c:strCache>
                <c:ptCount val="1"/>
                <c:pt idx="0">
                  <c:v>4.5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Doorbells'!$K$39</c:f>
              <c:numCache>
                <c:formatCode>General</c:formatCode>
                <c:ptCount val="1"/>
                <c:pt idx="0">
                  <c:v>120</c:v>
                </c:pt>
              </c:numCache>
            </c:numRef>
          </c:xVal>
          <c:yVal>
            <c:numRef>
              <c:f>'Niche - Dog Doorbells'!$C$39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6D44-4B14-804E-55A819EE23C6}"/>
            </c:ext>
          </c:extLst>
        </c:ser>
        <c:ser>
          <c:idx val="5"/>
          <c:order val="5"/>
          <c:tx>
            <c:strRef>
              <c:f>'Niche - Dog Doorbells'!$L$40</c:f>
              <c:strCache>
                <c:ptCount val="1"/>
                <c:pt idx="0">
                  <c:v>4.4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Doorbells'!$K$40</c:f>
              <c:numCache>
                <c:formatCode>General</c:formatCode>
                <c:ptCount val="1"/>
                <c:pt idx="0">
                  <c:v>310</c:v>
                </c:pt>
              </c:numCache>
            </c:numRef>
          </c:xVal>
          <c:yVal>
            <c:numRef>
              <c:f>'Niche - Dog Doorbells'!$C$40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5-6D44-4B14-804E-55A819EE23C6}"/>
            </c:ext>
          </c:extLst>
        </c:ser>
        <c:ser>
          <c:idx val="6"/>
          <c:order val="6"/>
          <c:tx>
            <c:strRef>
              <c:f>'Niche - Dog Doorbells'!$L$41</c:f>
              <c:strCache>
                <c:ptCount val="1"/>
                <c:pt idx="0">
                  <c:v>4.4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Doorbells'!$K$41</c:f>
              <c:numCache>
                <c:formatCode>General</c:formatCode>
                <c:ptCount val="1"/>
                <c:pt idx="0">
                  <c:v>385</c:v>
                </c:pt>
              </c:numCache>
            </c:numRef>
          </c:xVal>
          <c:yVal>
            <c:numRef>
              <c:f>'Niche - Dog Doorbells'!$C$41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6-6D44-4B14-804E-55A819EE23C6}"/>
            </c:ext>
          </c:extLst>
        </c:ser>
        <c:ser>
          <c:idx val="7"/>
          <c:order val="7"/>
          <c:tx>
            <c:strRef>
              <c:f>'Niche - Dog Doorbells'!$L$42</c:f>
              <c:strCache>
                <c:ptCount val="1"/>
                <c:pt idx="0">
                  <c:v>4.4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Doorbells'!$K$42</c:f>
              <c:numCache>
                <c:formatCode>General</c:formatCode>
                <c:ptCount val="1"/>
                <c:pt idx="0">
                  <c:v>46</c:v>
                </c:pt>
              </c:numCache>
            </c:numRef>
          </c:xVal>
          <c:yVal>
            <c:numRef>
              <c:f>'Niche - Dog Doorbells'!$C$42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7-6D44-4B14-804E-55A819EE23C6}"/>
            </c:ext>
          </c:extLst>
        </c:ser>
        <c:ser>
          <c:idx val="8"/>
          <c:order val="8"/>
          <c:tx>
            <c:strRef>
              <c:f>'Niche - Dog Doorbells'!$L$43</c:f>
              <c:strCache>
                <c:ptCount val="1"/>
                <c:pt idx="0">
                  <c:v>4.4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Doorbells'!$K$43</c:f>
              <c:numCache>
                <c:formatCode>General</c:formatCode>
                <c:ptCount val="1"/>
                <c:pt idx="0">
                  <c:v>149</c:v>
                </c:pt>
              </c:numCache>
            </c:numRef>
          </c:xVal>
          <c:yVal>
            <c:numRef>
              <c:f>'Niche - Dog Doorbells'!$C$43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8-6D44-4B14-804E-55A819EE23C6}"/>
            </c:ext>
          </c:extLst>
        </c:ser>
        <c:ser>
          <c:idx val="9"/>
          <c:order val="9"/>
          <c:tx>
            <c:strRef>
              <c:f>'Niche - Dog Doorbells'!$L$44</c:f>
              <c:strCache>
                <c:ptCount val="1"/>
                <c:pt idx="0">
                  <c:v>4.5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Doorbells'!$K$44</c:f>
              <c:numCache>
                <c:formatCode>General</c:formatCode>
                <c:ptCount val="1"/>
                <c:pt idx="0">
                  <c:v>1105</c:v>
                </c:pt>
              </c:numCache>
            </c:numRef>
          </c:xVal>
          <c:yVal>
            <c:numRef>
              <c:f>'Niche - Dog Doorbells'!$C$44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9-6D44-4B14-804E-55A819EE23C6}"/>
            </c:ext>
          </c:extLst>
        </c:ser>
        <c:ser>
          <c:idx val="10"/>
          <c:order val="10"/>
          <c:tx>
            <c:strRef>
              <c:f>'Niche - Dog Doorbells'!$L$45</c:f>
              <c:strCache>
                <c:ptCount val="1"/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Doorbells'!$K$45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'Niche - Dog Doorbells'!$C$45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A-6D44-4B14-804E-55A819EE23C6}"/>
            </c:ext>
          </c:extLst>
        </c:ser>
        <c:ser>
          <c:idx val="11"/>
          <c:order val="11"/>
          <c:tx>
            <c:strRef>
              <c:f>'Niche - Dog Doorbells'!$L$46</c:f>
              <c:strCache>
                <c:ptCount val="1"/>
                <c:pt idx="0">
                  <c:v>4.3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Doorbells'!$K$46</c:f>
              <c:numCache>
                <c:formatCode>General</c:formatCode>
                <c:ptCount val="1"/>
                <c:pt idx="0">
                  <c:v>106</c:v>
                </c:pt>
              </c:numCache>
            </c:numRef>
          </c:xVal>
          <c:yVal>
            <c:numRef>
              <c:f>'Niche - Dog Doorbells'!$C$46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B-6D44-4B14-804E-55A819EE23C6}"/>
            </c:ext>
          </c:extLst>
        </c:ser>
        <c:ser>
          <c:idx val="12"/>
          <c:order val="12"/>
          <c:tx>
            <c:strRef>
              <c:f>'Niche - Dog Doorbells'!$L$47</c:f>
              <c:strCache>
                <c:ptCount val="1"/>
                <c:pt idx="0">
                  <c:v>4.5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Doorbells'!$K$47</c:f>
              <c:numCache>
                <c:formatCode>General</c:formatCode>
                <c:ptCount val="1"/>
                <c:pt idx="0">
                  <c:v>123</c:v>
                </c:pt>
              </c:numCache>
            </c:numRef>
          </c:xVal>
          <c:yVal>
            <c:numRef>
              <c:f>'Niche - Dog Doorbells'!$C$47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C-6D44-4B14-804E-55A819EE23C6}"/>
            </c:ext>
          </c:extLst>
        </c:ser>
        <c:ser>
          <c:idx val="13"/>
          <c:order val="13"/>
          <c:tx>
            <c:strRef>
              <c:f>'Niche - Dog Doorbells'!$L$48</c:f>
              <c:strCache>
                <c:ptCount val="1"/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Doorbells'!$K$48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'Niche - Dog Doorbells'!$C$48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D-6D44-4B14-804E-55A819EE23C6}"/>
            </c:ext>
          </c:extLst>
        </c:ser>
        <c:ser>
          <c:idx val="14"/>
          <c:order val="14"/>
          <c:tx>
            <c:strRef>
              <c:f>'Niche - Dog Doorbells'!$L$49</c:f>
              <c:strCache>
                <c:ptCount val="1"/>
                <c:pt idx="0">
                  <c:v>4.3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Doorbells'!$K$49</c:f>
              <c:numCache>
                <c:formatCode>General</c:formatCode>
                <c:ptCount val="1"/>
                <c:pt idx="0">
                  <c:v>307</c:v>
                </c:pt>
              </c:numCache>
            </c:numRef>
          </c:xVal>
          <c:yVal>
            <c:numRef>
              <c:f>'Niche - Dog Doorbells'!$C$49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E-6D44-4B14-804E-55A819EE23C6}"/>
            </c:ext>
          </c:extLst>
        </c:ser>
        <c:ser>
          <c:idx val="15"/>
          <c:order val="15"/>
          <c:tx>
            <c:strRef>
              <c:f>'Niche - Dog Doorbells'!$L$50</c:f>
              <c:strCache>
                <c:ptCount val="1"/>
                <c:pt idx="0">
                  <c:v>4.3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Doorbells'!$K$50</c:f>
              <c:numCache>
                <c:formatCode>General</c:formatCode>
                <c:ptCount val="1"/>
                <c:pt idx="0">
                  <c:v>65</c:v>
                </c:pt>
              </c:numCache>
            </c:numRef>
          </c:xVal>
          <c:yVal>
            <c:numRef>
              <c:f>'Niche - Dog Doorbells'!$C$50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F-6D44-4B14-804E-55A819EE23C6}"/>
            </c:ext>
          </c:extLst>
        </c:ser>
        <c:ser>
          <c:idx val="16"/>
          <c:order val="16"/>
          <c:tx>
            <c:strRef>
              <c:f>'Niche - Dog Doorbells'!$L$51</c:f>
              <c:strCache>
                <c:ptCount val="1"/>
                <c:pt idx="0">
                  <c:v>4.3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Doorbells'!$K$51</c:f>
              <c:numCache>
                <c:formatCode>General</c:formatCode>
                <c:ptCount val="1"/>
                <c:pt idx="0">
                  <c:v>119</c:v>
                </c:pt>
              </c:numCache>
            </c:numRef>
          </c:xVal>
          <c:yVal>
            <c:numRef>
              <c:f>'Niche - Dog Doorbells'!$C$51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0-6D44-4B14-804E-55A819EE23C6}"/>
            </c:ext>
          </c:extLst>
        </c:ser>
        <c:ser>
          <c:idx val="17"/>
          <c:order val="17"/>
          <c:tx>
            <c:strRef>
              <c:f>'Niche - Dog Doorbells'!$L$52</c:f>
              <c:strCache>
                <c:ptCount val="1"/>
                <c:pt idx="0">
                  <c:v>4.5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Doorbells'!$K$52</c:f>
              <c:numCache>
                <c:formatCode>General</c:formatCode>
                <c:ptCount val="1"/>
                <c:pt idx="0">
                  <c:v>16</c:v>
                </c:pt>
              </c:numCache>
            </c:numRef>
          </c:xVal>
          <c:yVal>
            <c:numRef>
              <c:f>'Niche - Dog Doorbells'!$C$52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1-6D44-4B14-804E-55A819EE23C6}"/>
            </c:ext>
          </c:extLst>
        </c:ser>
        <c:ser>
          <c:idx val="18"/>
          <c:order val="18"/>
          <c:tx>
            <c:strRef>
              <c:f>'Niche - Dog Doorbells'!$L$53</c:f>
              <c:strCache>
                <c:ptCount val="1"/>
                <c:pt idx="0">
                  <c:v>5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Doorbells'!$K$53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'Niche - Dog Doorbells'!$C$53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2-6D44-4B14-804E-55A819EE23C6}"/>
            </c:ext>
          </c:extLst>
        </c:ser>
        <c:ser>
          <c:idx val="19"/>
          <c:order val="19"/>
          <c:tx>
            <c:strRef>
              <c:f>'Niche - Dog Doorbells'!$L$54</c:f>
              <c:strCache>
                <c:ptCount val="1"/>
                <c:pt idx="0">
                  <c:v>4.1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Doorbells'!$K$54</c:f>
              <c:numCache>
                <c:formatCode>General</c:formatCode>
                <c:ptCount val="1"/>
                <c:pt idx="0">
                  <c:v>61</c:v>
                </c:pt>
              </c:numCache>
            </c:numRef>
          </c:xVal>
          <c:yVal>
            <c:numRef>
              <c:f>'Niche - Dog Doorbells'!$C$54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3-6D44-4B14-804E-55A819EE23C6}"/>
            </c:ext>
          </c:extLst>
        </c:ser>
        <c:ser>
          <c:idx val="20"/>
          <c:order val="20"/>
          <c:tx>
            <c:strRef>
              <c:f>'Niche - Dog Doorbells'!$L$55</c:f>
              <c:strCache>
                <c:ptCount val="1"/>
                <c:pt idx="0">
                  <c:v>4.5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Doorbells'!$K$55</c:f>
              <c:numCache>
                <c:formatCode>General</c:formatCode>
                <c:ptCount val="1"/>
                <c:pt idx="0">
                  <c:v>13</c:v>
                </c:pt>
              </c:numCache>
            </c:numRef>
          </c:xVal>
          <c:yVal>
            <c:numRef>
              <c:f>'Niche - Dog Doorbells'!$C$55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4-6D44-4B14-804E-55A819EE23C6}"/>
            </c:ext>
          </c:extLst>
        </c:ser>
        <c:ser>
          <c:idx val="21"/>
          <c:order val="21"/>
          <c:tx>
            <c:strRef>
              <c:f>'Niche - Dog Doorbells'!$L$56</c:f>
              <c:strCache>
                <c:ptCount val="1"/>
                <c:pt idx="0">
                  <c:v>4.1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Doorbells'!$K$56</c:f>
              <c:numCache>
                <c:formatCode>General</c:formatCode>
                <c:ptCount val="1"/>
                <c:pt idx="0">
                  <c:v>171</c:v>
                </c:pt>
              </c:numCache>
            </c:numRef>
          </c:xVal>
          <c:yVal>
            <c:numRef>
              <c:f>'Niche - Dog Doorbells'!$C$56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5-6D44-4B14-804E-55A819EE23C6}"/>
            </c:ext>
          </c:extLst>
        </c:ser>
        <c:ser>
          <c:idx val="22"/>
          <c:order val="22"/>
          <c:tx>
            <c:strRef>
              <c:f>'Niche - Dog Doorbells'!$L$57</c:f>
              <c:strCache>
                <c:ptCount val="1"/>
                <c:pt idx="0">
                  <c:v>4.4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Doorbells'!$K$57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'Niche - Dog Doorbells'!$C$57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6-6D44-4B14-804E-55A819EE23C6}"/>
            </c:ext>
          </c:extLst>
        </c:ser>
        <c:ser>
          <c:idx val="23"/>
          <c:order val="23"/>
          <c:tx>
            <c:strRef>
              <c:f>'Niche - Dog Doorbells'!$L$58</c:f>
              <c:strCache>
                <c:ptCount val="1"/>
                <c:pt idx="0">
                  <c:v>4.3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Doorbells'!$K$58</c:f>
              <c:numCache>
                <c:formatCode>General</c:formatCode>
                <c:ptCount val="1"/>
                <c:pt idx="0">
                  <c:v>42</c:v>
                </c:pt>
              </c:numCache>
            </c:numRef>
          </c:xVal>
          <c:yVal>
            <c:numRef>
              <c:f>'Niche - Dog Doorbells'!$C$58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7-6D44-4B14-804E-55A819EE23C6}"/>
            </c:ext>
          </c:extLst>
        </c:ser>
        <c:ser>
          <c:idx val="24"/>
          <c:order val="24"/>
          <c:tx>
            <c:strRef>
              <c:f>'Niche - Dog Doorbells'!$L$59</c:f>
              <c:strCache>
                <c:ptCount val="1"/>
                <c:pt idx="0">
                  <c:v>4.8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Doorbells'!$K$59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'Niche - Dog Doorbells'!$C$59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8-6D44-4B14-804E-55A819EE23C6}"/>
            </c:ext>
          </c:extLst>
        </c:ser>
        <c:ser>
          <c:idx val="25"/>
          <c:order val="25"/>
          <c:tx>
            <c:strRef>
              <c:f>'Niche - Dog Doorbells'!$L$60</c:f>
              <c:strCache>
                <c:ptCount val="1"/>
                <c:pt idx="0">
                  <c:v>4.2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Doorbells'!$K$60</c:f>
              <c:numCache>
                <c:formatCode>General</c:formatCode>
                <c:ptCount val="1"/>
                <c:pt idx="0">
                  <c:v>28</c:v>
                </c:pt>
              </c:numCache>
            </c:numRef>
          </c:xVal>
          <c:yVal>
            <c:numRef>
              <c:f>'Niche - Dog Doorbells'!$C$60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9-6D44-4B14-804E-55A819EE23C6}"/>
            </c:ext>
          </c:extLst>
        </c:ser>
        <c:ser>
          <c:idx val="26"/>
          <c:order val="26"/>
          <c:tx>
            <c:strRef>
              <c:f>'Niche - Dog Doorbells'!$L$61</c:f>
              <c:strCache>
                <c:ptCount val="1"/>
                <c:pt idx="0">
                  <c:v>4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Doorbells'!$K$61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'Niche - Dog Doorbells'!$C$61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A-6D44-4B14-804E-55A819EE23C6}"/>
            </c:ext>
          </c:extLst>
        </c:ser>
        <c:ser>
          <c:idx val="27"/>
          <c:order val="27"/>
          <c:tx>
            <c:strRef>
              <c:f>'Niche - Dog Doorbells'!$L$62</c:f>
              <c:strCache>
                <c:ptCount val="1"/>
                <c:pt idx="0">
                  <c:v>4.3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Doorbells'!$K$62</c:f>
              <c:numCache>
                <c:formatCode>General</c:formatCode>
                <c:ptCount val="1"/>
                <c:pt idx="0">
                  <c:v>153</c:v>
                </c:pt>
              </c:numCache>
            </c:numRef>
          </c:xVal>
          <c:yVal>
            <c:numRef>
              <c:f>'Niche - Dog Doorbells'!$C$62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B-6D44-4B14-804E-55A819EE23C6}"/>
            </c:ext>
          </c:extLst>
        </c:ser>
        <c:ser>
          <c:idx val="28"/>
          <c:order val="28"/>
          <c:tx>
            <c:strRef>
              <c:f>'Niche - Dog Doorbells'!$L$63</c:f>
              <c:strCache>
                <c:ptCount val="1"/>
                <c:pt idx="0">
                  <c:v>4.3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Doorbells'!$K$63</c:f>
              <c:numCache>
                <c:formatCode>General</c:formatCode>
                <c:ptCount val="1"/>
                <c:pt idx="0">
                  <c:v>87</c:v>
                </c:pt>
              </c:numCache>
            </c:numRef>
          </c:xVal>
          <c:yVal>
            <c:numRef>
              <c:f>'Niche - Dog Doorbells'!$C$63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C-6D44-4B14-804E-55A819EE23C6}"/>
            </c:ext>
          </c:extLst>
        </c:ser>
        <c:ser>
          <c:idx val="29"/>
          <c:order val="29"/>
          <c:tx>
            <c:strRef>
              <c:f>'Niche - Dog Doorbells'!$L$64</c:f>
              <c:strCache>
                <c:ptCount val="1"/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Doorbells'!$K$64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'Niche - Dog Doorbells'!$C$64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D-6D44-4B14-804E-55A819EE23C6}"/>
            </c:ext>
          </c:extLst>
        </c:ser>
        <c:ser>
          <c:idx val="30"/>
          <c:order val="30"/>
          <c:tx>
            <c:strRef>
              <c:f>'Niche - Dog Doorbells'!$L$65</c:f>
              <c:strCache>
                <c:ptCount val="1"/>
                <c:pt idx="0">
                  <c:v>4.4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Doorbells'!$K$65</c:f>
              <c:numCache>
                <c:formatCode>General</c:formatCode>
                <c:ptCount val="1"/>
                <c:pt idx="0">
                  <c:v>386</c:v>
                </c:pt>
              </c:numCache>
            </c:numRef>
          </c:xVal>
          <c:yVal>
            <c:numRef>
              <c:f>'Niche - Dog Doorbells'!$C$65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E-6D44-4B14-804E-55A819EE23C6}"/>
            </c:ext>
          </c:extLst>
        </c:ser>
        <c:ser>
          <c:idx val="31"/>
          <c:order val="31"/>
          <c:tx>
            <c:strRef>
              <c:f>'Niche - Dog Doorbells'!$L$66</c:f>
              <c:strCache>
                <c:ptCount val="1"/>
                <c:pt idx="0">
                  <c:v>4.2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Doorbells'!$K$66</c:f>
              <c:numCache>
                <c:formatCode>General</c:formatCode>
                <c:ptCount val="1"/>
                <c:pt idx="0">
                  <c:v>62</c:v>
                </c:pt>
              </c:numCache>
            </c:numRef>
          </c:xVal>
          <c:yVal>
            <c:numRef>
              <c:f>'Niche - Dog Doorbells'!$C$66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F-6D44-4B14-804E-55A819EE23C6}"/>
            </c:ext>
          </c:extLst>
        </c:ser>
        <c:ser>
          <c:idx val="32"/>
          <c:order val="32"/>
          <c:tx>
            <c:strRef>
              <c:f>'Niche - Dog Doorbells'!$L$67</c:f>
              <c:strCache>
                <c:ptCount val="1"/>
                <c:pt idx="0">
                  <c:v>4.4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Doorbells'!$K$67</c:f>
              <c:numCache>
                <c:formatCode>General</c:formatCode>
                <c:ptCount val="1"/>
                <c:pt idx="0">
                  <c:v>37</c:v>
                </c:pt>
              </c:numCache>
            </c:numRef>
          </c:xVal>
          <c:yVal>
            <c:numRef>
              <c:f>'Niche - Dog Doorbells'!$C$67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0-6D44-4B14-804E-55A819EE23C6}"/>
            </c:ext>
          </c:extLst>
        </c:ser>
        <c:ser>
          <c:idx val="33"/>
          <c:order val="33"/>
          <c:tx>
            <c:strRef>
              <c:f>'Niche - Dog Doorbells'!$L$68</c:f>
              <c:strCache>
                <c:ptCount val="1"/>
                <c:pt idx="0">
                  <c:v>4.3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Doorbells'!$K$68</c:f>
              <c:numCache>
                <c:formatCode>General</c:formatCode>
                <c:ptCount val="1"/>
                <c:pt idx="0">
                  <c:v>172</c:v>
                </c:pt>
              </c:numCache>
            </c:numRef>
          </c:xVal>
          <c:yVal>
            <c:numRef>
              <c:f>'Niche - Dog Doorbells'!$C$68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1-6D44-4B14-804E-55A819EE23C6}"/>
            </c:ext>
          </c:extLst>
        </c:ser>
        <c:ser>
          <c:idx val="34"/>
          <c:order val="34"/>
          <c:tx>
            <c:strRef>
              <c:f>'Niche - Dog Doorbells'!$L$69</c:f>
              <c:strCache>
                <c:ptCount val="1"/>
                <c:pt idx="0">
                  <c:v>4.5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Doorbells'!$K$69</c:f>
              <c:numCache>
                <c:formatCode>General</c:formatCode>
                <c:ptCount val="1"/>
                <c:pt idx="0">
                  <c:v>216</c:v>
                </c:pt>
              </c:numCache>
            </c:numRef>
          </c:xVal>
          <c:yVal>
            <c:numRef>
              <c:f>'Niche - Dog Doorbells'!$C$69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2-6D44-4B14-804E-55A819EE23C6}"/>
            </c:ext>
          </c:extLst>
        </c:ser>
        <c:ser>
          <c:idx val="35"/>
          <c:order val="35"/>
          <c:tx>
            <c:strRef>
              <c:f>'Niche - Dog Doorbells'!$L$70</c:f>
              <c:strCache>
                <c:ptCount val="1"/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Doorbells'!$K$70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'Niche - Dog Doorbells'!$C$70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3-6D44-4B14-804E-55A819EE23C6}"/>
            </c:ext>
          </c:extLst>
        </c:ser>
        <c:ser>
          <c:idx val="36"/>
          <c:order val="36"/>
          <c:tx>
            <c:strRef>
              <c:f>'Niche - Dog Doorbells'!$L$71</c:f>
              <c:strCache>
                <c:ptCount val="1"/>
                <c:pt idx="0">
                  <c:v>3.4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Doorbells'!$K$71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'Niche - Dog Doorbells'!$C$71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4-6D44-4B14-804E-55A819EE23C6}"/>
            </c:ext>
          </c:extLst>
        </c:ser>
        <c:ser>
          <c:idx val="37"/>
          <c:order val="37"/>
          <c:tx>
            <c:strRef>
              <c:f>'Niche - Dog Doorbells'!$L$72</c:f>
              <c:strCache>
                <c:ptCount val="1"/>
                <c:pt idx="0">
                  <c:v>5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Doorbells'!$K$72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'Niche - Dog Doorbells'!$C$72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5-6D44-4B14-804E-55A819EE23C6}"/>
            </c:ext>
          </c:extLst>
        </c:ser>
        <c:ser>
          <c:idx val="38"/>
          <c:order val="38"/>
          <c:tx>
            <c:strRef>
              <c:f>'Niche - Dog Doorbells'!$L$73</c:f>
              <c:strCache>
                <c:ptCount val="1"/>
                <c:pt idx="0">
                  <c:v>4.4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Doorbells'!$K$73</c:f>
              <c:numCache>
                <c:formatCode>General</c:formatCode>
                <c:ptCount val="1"/>
                <c:pt idx="0">
                  <c:v>225</c:v>
                </c:pt>
              </c:numCache>
            </c:numRef>
          </c:xVal>
          <c:yVal>
            <c:numRef>
              <c:f>'Niche - Dog Doorbells'!$C$73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6-6D44-4B14-804E-55A819EE23C6}"/>
            </c:ext>
          </c:extLst>
        </c:ser>
        <c:ser>
          <c:idx val="39"/>
          <c:order val="39"/>
          <c:tx>
            <c:strRef>
              <c:f>'Niche - Dog Doorbells'!$L$74</c:f>
              <c:strCache>
                <c:ptCount val="1"/>
                <c:pt idx="0">
                  <c:v>3.7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Doorbells'!$K$74</c:f>
              <c:numCache>
                <c:formatCode>General</c:formatCode>
                <c:ptCount val="1"/>
                <c:pt idx="0">
                  <c:v>22</c:v>
                </c:pt>
              </c:numCache>
            </c:numRef>
          </c:xVal>
          <c:yVal>
            <c:numRef>
              <c:f>'Niche - Dog Doorbells'!$C$74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7-6D44-4B14-804E-55A819EE23C6}"/>
            </c:ext>
          </c:extLst>
        </c:ser>
        <c:ser>
          <c:idx val="40"/>
          <c:order val="40"/>
          <c:tx>
            <c:strRef>
              <c:f>'Niche - Dog Doorbells'!$L$75</c:f>
              <c:strCache>
                <c:ptCount val="1"/>
                <c:pt idx="0">
                  <c:v>4.3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Doorbells'!$K$75</c:f>
              <c:numCache>
                <c:formatCode>General</c:formatCode>
                <c:ptCount val="1"/>
                <c:pt idx="0">
                  <c:v>30</c:v>
                </c:pt>
              </c:numCache>
            </c:numRef>
          </c:xVal>
          <c:yVal>
            <c:numRef>
              <c:f>'Niche - Dog Doorbells'!$C$75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8-6D44-4B14-804E-55A819EE23C6}"/>
            </c:ext>
          </c:extLst>
        </c:ser>
        <c:ser>
          <c:idx val="41"/>
          <c:order val="41"/>
          <c:tx>
            <c:strRef>
              <c:f>'Niche - Dog Doorbells'!$L$76</c:f>
              <c:strCache>
                <c:ptCount val="1"/>
                <c:pt idx="0">
                  <c:v>4.5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Doorbells'!$K$76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'Niche - Dog Doorbells'!$C$76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9-6D44-4B14-804E-55A819EE23C6}"/>
            </c:ext>
          </c:extLst>
        </c:ser>
        <c:ser>
          <c:idx val="42"/>
          <c:order val="42"/>
          <c:tx>
            <c:strRef>
              <c:f>'Niche - Dog Doorbells'!$L$77</c:f>
              <c:strCache>
                <c:ptCount val="1"/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Doorbells'!$K$77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'Niche - Dog Doorbells'!$C$77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A-6D44-4B14-804E-55A819EE23C6}"/>
            </c:ext>
          </c:extLst>
        </c:ser>
        <c:ser>
          <c:idx val="43"/>
          <c:order val="43"/>
          <c:tx>
            <c:strRef>
              <c:f>'Niche - Dog Doorbells'!$L$78</c:f>
              <c:strCache>
                <c:ptCount val="1"/>
                <c:pt idx="0">
                  <c:v>4.5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Doorbells'!$K$78</c:f>
              <c:numCache>
                <c:formatCode>General</c:formatCode>
                <c:ptCount val="1"/>
                <c:pt idx="0">
                  <c:v>142</c:v>
                </c:pt>
              </c:numCache>
            </c:numRef>
          </c:xVal>
          <c:yVal>
            <c:numRef>
              <c:f>'Niche - Dog Doorbells'!$C$78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B-6D44-4B14-804E-55A819EE23C6}"/>
            </c:ext>
          </c:extLst>
        </c:ser>
        <c:ser>
          <c:idx val="44"/>
          <c:order val="44"/>
          <c:tx>
            <c:strRef>
              <c:f>'Niche - Dog Doorbells'!$L$79</c:f>
              <c:strCache>
                <c:ptCount val="1"/>
                <c:pt idx="0">
                  <c:v>4.4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Doorbells'!$K$79</c:f>
              <c:numCache>
                <c:formatCode>General</c:formatCode>
                <c:ptCount val="1"/>
                <c:pt idx="0">
                  <c:v>1344</c:v>
                </c:pt>
              </c:numCache>
            </c:numRef>
          </c:xVal>
          <c:yVal>
            <c:numRef>
              <c:f>'Niche - Dog Doorbells'!$C$79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C-6D44-4B14-804E-55A819EE23C6}"/>
            </c:ext>
          </c:extLst>
        </c:ser>
        <c:ser>
          <c:idx val="45"/>
          <c:order val="45"/>
          <c:tx>
            <c:strRef>
              <c:f>'Niche - Dog Doorbells'!$L$80</c:f>
              <c:strCache>
                <c:ptCount val="1"/>
                <c:pt idx="0">
                  <c:v>5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Doorbells'!$K$80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'Niche - Dog Doorbells'!$C$80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D-6D44-4B14-804E-55A819EE23C6}"/>
            </c:ext>
          </c:extLst>
        </c:ser>
        <c:ser>
          <c:idx val="46"/>
          <c:order val="46"/>
          <c:tx>
            <c:strRef>
              <c:f>'Niche - Dog Doorbells'!$L$81</c:f>
              <c:strCache>
                <c:ptCount val="1"/>
                <c:pt idx="0">
                  <c:v>4.2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Doorbells'!$K$81</c:f>
              <c:numCache>
                <c:formatCode>General</c:formatCode>
                <c:ptCount val="1"/>
                <c:pt idx="0">
                  <c:v>93</c:v>
                </c:pt>
              </c:numCache>
            </c:numRef>
          </c:xVal>
          <c:yVal>
            <c:numRef>
              <c:f>'Niche - Dog Doorbells'!$C$81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E-6D44-4B14-804E-55A819EE23C6}"/>
            </c:ext>
          </c:extLst>
        </c:ser>
        <c:ser>
          <c:idx val="47"/>
          <c:order val="47"/>
          <c:tx>
            <c:strRef>
              <c:f>'Niche - Dog Doorbells'!$L$82</c:f>
              <c:strCache>
                <c:ptCount val="1"/>
                <c:pt idx="0">
                  <c:v>4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Doorbells'!$K$82</c:f>
              <c:numCache>
                <c:formatCode>General</c:formatCode>
                <c:ptCount val="1"/>
                <c:pt idx="0">
                  <c:v>150</c:v>
                </c:pt>
              </c:numCache>
            </c:numRef>
          </c:xVal>
          <c:yVal>
            <c:numRef>
              <c:f>'Niche - Dog Doorbells'!$C$82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F-6D44-4B14-804E-55A819EE23C6}"/>
            </c:ext>
          </c:extLst>
        </c:ser>
        <c:ser>
          <c:idx val="48"/>
          <c:order val="48"/>
          <c:tx>
            <c:strRef>
              <c:f>'Niche - Dog Doorbells'!$L$83</c:f>
              <c:strCache>
                <c:ptCount val="1"/>
                <c:pt idx="0">
                  <c:v>4.6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Doorbells'!$K$83</c:f>
              <c:numCache>
                <c:formatCode>General</c:formatCode>
                <c:ptCount val="1"/>
                <c:pt idx="0">
                  <c:v>299</c:v>
                </c:pt>
              </c:numCache>
            </c:numRef>
          </c:xVal>
          <c:yVal>
            <c:numRef>
              <c:f>'Niche - Dog Doorbells'!$C$83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30-6D44-4B14-804E-55A819EE23C6}"/>
            </c:ext>
          </c:extLst>
        </c:ser>
        <c:ser>
          <c:idx val="49"/>
          <c:order val="49"/>
          <c:tx>
            <c:strRef>
              <c:f>'Niche - Dog Doorbells'!$L$84</c:f>
              <c:strCache>
                <c:ptCount val="1"/>
                <c:pt idx="0">
                  <c:v>4.6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Dog Doorbells'!$K$84</c:f>
              <c:numCache>
                <c:formatCode>General</c:formatCode>
                <c:ptCount val="1"/>
                <c:pt idx="0">
                  <c:v>67</c:v>
                </c:pt>
              </c:numCache>
            </c:numRef>
          </c:xVal>
          <c:yVal>
            <c:numRef>
              <c:f>'Niche - Dog Doorbells'!$C$84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31-6D44-4B14-804E-55A819EE2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1"/>
        <c:axId val="952741441"/>
        <c:axId val="186211707"/>
      </c:bubbleChart>
      <c:valAx>
        <c:axId val="952741441"/>
        <c:scaling>
          <c:orientation val="minMax"/>
          <c:min val="2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Avg. Review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6211707"/>
        <c:crosses val="autoZero"/>
        <c:crossBetween val="midCat"/>
      </c:valAx>
      <c:valAx>
        <c:axId val="1862117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No of Reviews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5274144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Niche - Wheeled Furniture Lifters : Amazon Products By Monthly Revenue, Review Rating &amp; No Of Reviews </a:t>
            </a:r>
          </a:p>
        </c:rich>
      </c:tx>
      <c:layout>
        <c:manualLayout>
          <c:xMode val="edge"/>
          <c:yMode val="edge"/>
          <c:x val="3.2418699186991869E-2"/>
          <c:y val="4.8432601880877744E-2"/>
        </c:manualLayout>
      </c:layout>
      <c:overlay val="0"/>
    </c:title>
    <c:autoTitleDeleted val="0"/>
    <c:plotArea>
      <c:layout/>
      <c:bubbleChart>
        <c:varyColors val="1"/>
        <c:ser>
          <c:idx val="0"/>
          <c:order val="0"/>
          <c:tx>
            <c:strRef>
              <c:f>'Niche - Wheeled Furniture Lifte'!$K$35</c:f>
              <c:strCache>
                <c:ptCount val="1"/>
                <c:pt idx="0">
                  <c:v>3.9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Lifte'!$J$35</c:f>
              <c:numCache>
                <c:formatCode>General</c:formatCode>
                <c:ptCount val="1"/>
                <c:pt idx="0">
                  <c:v>1715</c:v>
                </c:pt>
              </c:numCache>
            </c:numRef>
          </c:xVal>
          <c:yVal>
            <c:numRef>
              <c:f>'Niche - Wheeled Furniture Lifte'!$C$35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F58-439C-AF0D-B781CBD7FFB4}"/>
            </c:ext>
          </c:extLst>
        </c:ser>
        <c:ser>
          <c:idx val="1"/>
          <c:order val="1"/>
          <c:tx>
            <c:strRef>
              <c:f>'Niche - Wheeled Furniture Lifte'!$K$36</c:f>
              <c:strCache>
                <c:ptCount val="1"/>
                <c:pt idx="0">
                  <c:v>3.9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Lifte'!$J$36</c:f>
              <c:numCache>
                <c:formatCode>General</c:formatCode>
                <c:ptCount val="1"/>
                <c:pt idx="0">
                  <c:v>527</c:v>
                </c:pt>
              </c:numCache>
            </c:numRef>
          </c:xVal>
          <c:yVal>
            <c:numRef>
              <c:f>'Niche - Wheeled Furniture Lifte'!$C$36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F58-439C-AF0D-B781CBD7FFB4}"/>
            </c:ext>
          </c:extLst>
        </c:ser>
        <c:ser>
          <c:idx val="2"/>
          <c:order val="2"/>
          <c:tx>
            <c:strRef>
              <c:f>'Niche - Wheeled Furniture Lifte'!$K$37</c:f>
              <c:strCache>
                <c:ptCount val="1"/>
                <c:pt idx="0">
                  <c:v>4.1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Lifte'!$J$37</c:f>
              <c:numCache>
                <c:formatCode>General</c:formatCode>
                <c:ptCount val="1"/>
                <c:pt idx="0">
                  <c:v>19</c:v>
                </c:pt>
              </c:numCache>
            </c:numRef>
          </c:xVal>
          <c:yVal>
            <c:numRef>
              <c:f>'Niche - Wheeled Furniture Lifte'!$C$37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2-FF58-439C-AF0D-B781CBD7FFB4}"/>
            </c:ext>
          </c:extLst>
        </c:ser>
        <c:ser>
          <c:idx val="3"/>
          <c:order val="3"/>
          <c:tx>
            <c:strRef>
              <c:f>'Niche - Wheeled Furniture Lifte'!$K$38</c:f>
              <c:strCache>
                <c:ptCount val="1"/>
                <c:pt idx="0">
                  <c:v>4.6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Lifte'!$J$38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'Niche - Wheeled Furniture Lifte'!$C$38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3-FF58-439C-AF0D-B781CBD7FFB4}"/>
            </c:ext>
          </c:extLst>
        </c:ser>
        <c:ser>
          <c:idx val="4"/>
          <c:order val="4"/>
          <c:tx>
            <c:strRef>
              <c:f>'Niche - Wheeled Furniture Lifte'!$K$39</c:f>
              <c:strCache>
                <c:ptCount val="1"/>
                <c:pt idx="0">
                  <c:v>3.3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Lifte'!$J$39</c:f>
              <c:numCache>
                <c:formatCode>General</c:formatCode>
                <c:ptCount val="1"/>
                <c:pt idx="0">
                  <c:v>602</c:v>
                </c:pt>
              </c:numCache>
            </c:numRef>
          </c:xVal>
          <c:yVal>
            <c:numRef>
              <c:f>'Niche - Wheeled Furniture Lifte'!$C$39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FF58-439C-AF0D-B781CBD7FFB4}"/>
            </c:ext>
          </c:extLst>
        </c:ser>
        <c:ser>
          <c:idx val="5"/>
          <c:order val="5"/>
          <c:tx>
            <c:strRef>
              <c:f>'Niche - Wheeled Furniture Lifte'!$K$40</c:f>
              <c:strCache>
                <c:ptCount val="1"/>
                <c:pt idx="0">
                  <c:v>3.5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Lifte'!$J$40</c:f>
              <c:numCache>
                <c:formatCode>General</c:formatCode>
                <c:ptCount val="1"/>
                <c:pt idx="0">
                  <c:v>517</c:v>
                </c:pt>
              </c:numCache>
            </c:numRef>
          </c:xVal>
          <c:yVal>
            <c:numRef>
              <c:f>'Niche - Wheeled Furniture Lifte'!$C$40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5-FF58-439C-AF0D-B781CBD7FFB4}"/>
            </c:ext>
          </c:extLst>
        </c:ser>
        <c:ser>
          <c:idx val="6"/>
          <c:order val="6"/>
          <c:tx>
            <c:strRef>
              <c:f>'Niche - Wheeled Furniture Lifte'!$K$41</c:f>
              <c:strCache>
                <c:ptCount val="1"/>
                <c:pt idx="0">
                  <c:v>3.1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Lifte'!$J$41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'Niche - Wheeled Furniture Lifte'!$C$41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6-FF58-439C-AF0D-B781CBD7FFB4}"/>
            </c:ext>
          </c:extLst>
        </c:ser>
        <c:ser>
          <c:idx val="7"/>
          <c:order val="7"/>
          <c:tx>
            <c:strRef>
              <c:f>'Niche - Wheeled Furniture Lifte'!$K$42</c:f>
              <c:strCache>
                <c:ptCount val="1"/>
                <c:pt idx="0">
                  <c:v>3.7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Lifte'!$J$42</c:f>
              <c:numCache>
                <c:formatCode>General</c:formatCode>
                <c:ptCount val="1"/>
                <c:pt idx="0">
                  <c:v>27</c:v>
                </c:pt>
              </c:numCache>
            </c:numRef>
          </c:xVal>
          <c:yVal>
            <c:numRef>
              <c:f>'Niche - Wheeled Furniture Lifte'!$C$42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7-FF58-439C-AF0D-B781CBD7FFB4}"/>
            </c:ext>
          </c:extLst>
        </c:ser>
        <c:ser>
          <c:idx val="8"/>
          <c:order val="8"/>
          <c:tx>
            <c:strRef>
              <c:f>'Niche - Wheeled Furniture Lifte'!$K$43</c:f>
              <c:strCache>
                <c:ptCount val="1"/>
                <c:pt idx="0">
                  <c:v>3.1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Lifte'!$J$43</c:f>
              <c:numCache>
                <c:formatCode>General</c:formatCode>
                <c:ptCount val="1"/>
                <c:pt idx="0">
                  <c:v>63</c:v>
                </c:pt>
              </c:numCache>
            </c:numRef>
          </c:xVal>
          <c:yVal>
            <c:numRef>
              <c:f>'Niche - Wheeled Furniture Lifte'!$C$43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8-FF58-439C-AF0D-B781CBD7FFB4}"/>
            </c:ext>
          </c:extLst>
        </c:ser>
        <c:ser>
          <c:idx val="9"/>
          <c:order val="9"/>
          <c:tx>
            <c:strRef>
              <c:f>'Niche - Wheeled Furniture Lifte'!$K$44</c:f>
              <c:strCache>
                <c:ptCount val="1"/>
                <c:pt idx="0">
                  <c:v>2.9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Lifte'!$J$44</c:f>
              <c:numCache>
                <c:formatCode>General</c:formatCode>
                <c:ptCount val="1"/>
                <c:pt idx="0">
                  <c:v>11</c:v>
                </c:pt>
              </c:numCache>
            </c:numRef>
          </c:xVal>
          <c:yVal>
            <c:numRef>
              <c:f>'Niche - Wheeled Furniture Lifte'!$C$44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9-FF58-439C-AF0D-B781CBD7FFB4}"/>
            </c:ext>
          </c:extLst>
        </c:ser>
        <c:ser>
          <c:idx val="10"/>
          <c:order val="10"/>
          <c:tx>
            <c:strRef>
              <c:f>'Niche - Wheeled Furniture Lifte'!$K$45</c:f>
              <c:strCache>
                <c:ptCount val="1"/>
                <c:pt idx="0">
                  <c:v>3.4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Lifte'!$J$45</c:f>
              <c:numCache>
                <c:formatCode>General</c:formatCode>
                <c:ptCount val="1"/>
                <c:pt idx="0">
                  <c:v>551</c:v>
                </c:pt>
              </c:numCache>
            </c:numRef>
          </c:xVal>
          <c:yVal>
            <c:numRef>
              <c:f>'Niche - Wheeled Furniture Lifte'!$C$45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A-FF58-439C-AF0D-B781CBD7FFB4}"/>
            </c:ext>
          </c:extLst>
        </c:ser>
        <c:ser>
          <c:idx val="11"/>
          <c:order val="11"/>
          <c:tx>
            <c:strRef>
              <c:f>'Niche - Wheeled Furniture Lifte'!$K$46</c:f>
              <c:strCache>
                <c:ptCount val="1"/>
                <c:pt idx="0">
                  <c:v>4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Lifte'!$J$46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'Niche - Wheeled Furniture Lifte'!$C$46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B-FF58-439C-AF0D-B781CBD7FFB4}"/>
            </c:ext>
          </c:extLst>
        </c:ser>
        <c:ser>
          <c:idx val="12"/>
          <c:order val="12"/>
          <c:tx>
            <c:strRef>
              <c:f>'Niche - Wheeled Furniture Lifte'!$K$47</c:f>
              <c:strCache>
                <c:ptCount val="1"/>
                <c:pt idx="0">
                  <c:v>2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Lifte'!$J$47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'Niche - Wheeled Furniture Lifte'!$C$47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C-FF58-439C-AF0D-B781CBD7FFB4}"/>
            </c:ext>
          </c:extLst>
        </c:ser>
        <c:ser>
          <c:idx val="13"/>
          <c:order val="13"/>
          <c:tx>
            <c:strRef>
              <c:f>'Niche - Wheeled Furniture Lifte'!$K$48</c:f>
              <c:strCache>
                <c:ptCount val="1"/>
                <c:pt idx="0">
                  <c:v>5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Lifte'!$J$48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'Niche - Wheeled Furniture Lifte'!$C$48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D-FF58-439C-AF0D-B781CBD7FFB4}"/>
            </c:ext>
          </c:extLst>
        </c:ser>
        <c:ser>
          <c:idx val="14"/>
          <c:order val="14"/>
          <c:tx>
            <c:strRef>
              <c:f>'Niche - Wheeled Furniture Lifte'!$K$49</c:f>
              <c:strCache>
                <c:ptCount val="1"/>
                <c:pt idx="0">
                  <c:v>3.3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Lifte'!$J$49</c:f>
              <c:numCache>
                <c:formatCode>General</c:formatCode>
                <c:ptCount val="1"/>
                <c:pt idx="0">
                  <c:v>133</c:v>
                </c:pt>
              </c:numCache>
            </c:numRef>
          </c:xVal>
          <c:yVal>
            <c:numRef>
              <c:f>'Niche - Wheeled Furniture Lifte'!$C$49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E-FF58-439C-AF0D-B781CBD7FFB4}"/>
            </c:ext>
          </c:extLst>
        </c:ser>
        <c:ser>
          <c:idx val="15"/>
          <c:order val="15"/>
          <c:tx>
            <c:strRef>
              <c:f>'Niche - Wheeled Furniture Lifte'!$K$50</c:f>
              <c:strCache>
                <c:ptCount val="1"/>
                <c:pt idx="0">
                  <c:v>3.4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Lifte'!$J$50</c:f>
              <c:numCache>
                <c:formatCode>General</c:formatCode>
                <c:ptCount val="1"/>
                <c:pt idx="0">
                  <c:v>30</c:v>
                </c:pt>
              </c:numCache>
            </c:numRef>
          </c:xVal>
          <c:yVal>
            <c:numRef>
              <c:f>'Niche - Wheeled Furniture Lifte'!$C$50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F-FF58-439C-AF0D-B781CBD7FFB4}"/>
            </c:ext>
          </c:extLst>
        </c:ser>
        <c:ser>
          <c:idx val="16"/>
          <c:order val="16"/>
          <c:tx>
            <c:strRef>
              <c:f>'Niche - Wheeled Furniture Lifte'!$K$51</c:f>
              <c:strCache>
                <c:ptCount val="1"/>
                <c:pt idx="0">
                  <c:v>3.4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Lifte'!$J$51</c:f>
              <c:numCache>
                <c:formatCode>General</c:formatCode>
                <c:ptCount val="1"/>
                <c:pt idx="0">
                  <c:v>35</c:v>
                </c:pt>
              </c:numCache>
            </c:numRef>
          </c:xVal>
          <c:yVal>
            <c:numRef>
              <c:f>'Niche - Wheeled Furniture Lifte'!$C$51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0-FF58-439C-AF0D-B781CBD7FFB4}"/>
            </c:ext>
          </c:extLst>
        </c:ser>
        <c:ser>
          <c:idx val="17"/>
          <c:order val="17"/>
          <c:tx>
            <c:strRef>
              <c:f>'Niche - Wheeled Furniture Lifte'!$K$52</c:f>
              <c:strCache>
                <c:ptCount val="1"/>
                <c:pt idx="0">
                  <c:v>3.4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Lifte'!$J$52</c:f>
              <c:numCache>
                <c:formatCode>General</c:formatCode>
                <c:ptCount val="1"/>
                <c:pt idx="0">
                  <c:v>262</c:v>
                </c:pt>
              </c:numCache>
            </c:numRef>
          </c:xVal>
          <c:yVal>
            <c:numRef>
              <c:f>'Niche - Wheeled Furniture Lifte'!$C$52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1-FF58-439C-AF0D-B781CBD7FFB4}"/>
            </c:ext>
          </c:extLst>
        </c:ser>
        <c:ser>
          <c:idx val="18"/>
          <c:order val="18"/>
          <c:tx>
            <c:strRef>
              <c:f>'Niche - Wheeled Furniture Lifte'!$K$53</c:f>
              <c:strCache>
                <c:ptCount val="1"/>
                <c:pt idx="0">
                  <c:v>3.3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Lifte'!$J$53</c:f>
              <c:numCache>
                <c:formatCode>General</c:formatCode>
                <c:ptCount val="1"/>
                <c:pt idx="0">
                  <c:v>19</c:v>
                </c:pt>
              </c:numCache>
            </c:numRef>
          </c:xVal>
          <c:yVal>
            <c:numRef>
              <c:f>'Niche - Wheeled Furniture Lifte'!$C$53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2-FF58-439C-AF0D-B781CBD7FFB4}"/>
            </c:ext>
          </c:extLst>
        </c:ser>
        <c:ser>
          <c:idx val="19"/>
          <c:order val="19"/>
          <c:tx>
            <c:strRef>
              <c:f>'Niche - Wheeled Furniture Lifte'!$K$54</c:f>
              <c:strCache>
                <c:ptCount val="1"/>
                <c:pt idx="0">
                  <c:v>1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Lifte'!$J$54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'Niche - Wheeled Furniture Lifte'!$C$54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3-FF58-439C-AF0D-B781CBD7FFB4}"/>
            </c:ext>
          </c:extLst>
        </c:ser>
        <c:ser>
          <c:idx val="20"/>
          <c:order val="20"/>
          <c:tx>
            <c:strRef>
              <c:f>'Niche - Wheeled Furniture Lifte'!$K$55</c:f>
              <c:strCache>
                <c:ptCount val="1"/>
                <c:pt idx="0">
                  <c:v>3.5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Lifte'!$J$55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'Niche - Wheeled Furniture Lifte'!$C$55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4-FF58-439C-AF0D-B781CBD7FFB4}"/>
            </c:ext>
          </c:extLst>
        </c:ser>
        <c:ser>
          <c:idx val="21"/>
          <c:order val="21"/>
          <c:tx>
            <c:strRef>
              <c:f>'Niche - Wheeled Furniture Lifte'!$K$56</c:f>
              <c:strCache>
                <c:ptCount val="1"/>
                <c:pt idx="0">
                  <c:v>3.2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Lifte'!$J$56</c:f>
              <c:numCache>
                <c:formatCode>General</c:formatCode>
                <c:ptCount val="1"/>
                <c:pt idx="0">
                  <c:v>46</c:v>
                </c:pt>
              </c:numCache>
            </c:numRef>
          </c:xVal>
          <c:yVal>
            <c:numRef>
              <c:f>'Niche - Wheeled Furniture Lifte'!$C$56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5-FF58-439C-AF0D-B781CBD7FFB4}"/>
            </c:ext>
          </c:extLst>
        </c:ser>
        <c:ser>
          <c:idx val="22"/>
          <c:order val="22"/>
          <c:tx>
            <c:strRef>
              <c:f>'Niche - Wheeled Furniture Lifte'!$K$57</c:f>
              <c:strCache>
                <c:ptCount val="1"/>
                <c:pt idx="0">
                  <c:v>3.8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Lifte'!$J$57</c:f>
              <c:numCache>
                <c:formatCode>General</c:formatCode>
                <c:ptCount val="1"/>
                <c:pt idx="0">
                  <c:v>18</c:v>
                </c:pt>
              </c:numCache>
            </c:numRef>
          </c:xVal>
          <c:yVal>
            <c:numRef>
              <c:f>'Niche - Wheeled Furniture Lifte'!$C$57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6-FF58-439C-AF0D-B781CBD7FFB4}"/>
            </c:ext>
          </c:extLst>
        </c:ser>
        <c:ser>
          <c:idx val="23"/>
          <c:order val="23"/>
          <c:tx>
            <c:strRef>
              <c:f>'Niche - Wheeled Furniture Lifte'!$K$58</c:f>
              <c:strCache>
                <c:ptCount val="1"/>
                <c:pt idx="0">
                  <c:v>3.5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Lifte'!$J$58</c:f>
              <c:numCache>
                <c:formatCode>General</c:formatCode>
                <c:ptCount val="1"/>
                <c:pt idx="0">
                  <c:v>41</c:v>
                </c:pt>
              </c:numCache>
            </c:numRef>
          </c:xVal>
          <c:yVal>
            <c:numRef>
              <c:f>'Niche - Wheeled Furniture Lifte'!$C$58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7-FF58-439C-AF0D-B781CBD7FFB4}"/>
            </c:ext>
          </c:extLst>
        </c:ser>
        <c:ser>
          <c:idx val="24"/>
          <c:order val="24"/>
          <c:tx>
            <c:strRef>
              <c:f>'Niche - Wheeled Furniture Lifte'!$K$59</c:f>
              <c:strCache>
                <c:ptCount val="1"/>
                <c:pt idx="0">
                  <c:v>3.3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Lifte'!$J$59</c:f>
              <c:numCache>
                <c:formatCode>General</c:formatCode>
                <c:ptCount val="1"/>
                <c:pt idx="0">
                  <c:v>150</c:v>
                </c:pt>
              </c:numCache>
            </c:numRef>
          </c:xVal>
          <c:yVal>
            <c:numRef>
              <c:f>'Niche - Wheeled Furniture Lifte'!$C$59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8-FF58-439C-AF0D-B781CBD7FFB4}"/>
            </c:ext>
          </c:extLst>
        </c:ser>
        <c:ser>
          <c:idx val="25"/>
          <c:order val="25"/>
          <c:tx>
            <c:strRef>
              <c:f>'Niche - Wheeled Furniture Lifte'!$K$60</c:f>
              <c:strCache>
                <c:ptCount val="1"/>
                <c:pt idx="0">
                  <c:v>3.4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Lifte'!$J$60</c:f>
              <c:numCache>
                <c:formatCode>General</c:formatCode>
                <c:ptCount val="1"/>
                <c:pt idx="0">
                  <c:v>9</c:v>
                </c:pt>
              </c:numCache>
            </c:numRef>
          </c:xVal>
          <c:yVal>
            <c:numRef>
              <c:f>'Niche - Wheeled Furniture Lifte'!$C$60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9-FF58-439C-AF0D-B781CBD7FFB4}"/>
            </c:ext>
          </c:extLst>
        </c:ser>
        <c:ser>
          <c:idx val="26"/>
          <c:order val="26"/>
          <c:tx>
            <c:strRef>
              <c:f>'Niche - Wheeled Furniture Lifte'!$K$61</c:f>
              <c:strCache>
                <c:ptCount val="1"/>
                <c:pt idx="0">
                  <c:v>3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Lifte'!$J$61</c:f>
              <c:numCache>
                <c:formatCode>General</c:formatCode>
                <c:ptCount val="1"/>
                <c:pt idx="0">
                  <c:v>9</c:v>
                </c:pt>
              </c:numCache>
            </c:numRef>
          </c:xVal>
          <c:yVal>
            <c:numRef>
              <c:f>'Niche - Wheeled Furniture Lifte'!$C$61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A-FF58-439C-AF0D-B781CBD7FFB4}"/>
            </c:ext>
          </c:extLst>
        </c:ser>
        <c:ser>
          <c:idx val="27"/>
          <c:order val="27"/>
          <c:tx>
            <c:strRef>
              <c:f>'Niche - Wheeled Furniture Lifte'!$K$62</c:f>
              <c:strCache>
                <c:ptCount val="1"/>
                <c:pt idx="0">
                  <c:v>3.3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Lifte'!$J$62</c:f>
              <c:numCache>
                <c:formatCode>General</c:formatCode>
                <c:ptCount val="1"/>
                <c:pt idx="0">
                  <c:v>65</c:v>
                </c:pt>
              </c:numCache>
            </c:numRef>
          </c:xVal>
          <c:yVal>
            <c:numRef>
              <c:f>'Niche - Wheeled Furniture Lifte'!$C$62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B-FF58-439C-AF0D-B781CBD7FFB4}"/>
            </c:ext>
          </c:extLst>
        </c:ser>
        <c:ser>
          <c:idx val="28"/>
          <c:order val="28"/>
          <c:tx>
            <c:strRef>
              <c:f>'Niche - Wheeled Furniture Lifte'!$K$63</c:f>
              <c:strCache>
                <c:ptCount val="1"/>
                <c:pt idx="0">
                  <c:v>3.1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Lifte'!$J$63</c:f>
              <c:numCache>
                <c:formatCode>General</c:formatCode>
                <c:ptCount val="1"/>
                <c:pt idx="0">
                  <c:v>15</c:v>
                </c:pt>
              </c:numCache>
            </c:numRef>
          </c:xVal>
          <c:yVal>
            <c:numRef>
              <c:f>'Niche - Wheeled Furniture Lifte'!$C$63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C-FF58-439C-AF0D-B781CBD7FFB4}"/>
            </c:ext>
          </c:extLst>
        </c:ser>
        <c:ser>
          <c:idx val="29"/>
          <c:order val="29"/>
          <c:tx>
            <c:strRef>
              <c:f>'Niche - Wheeled Furniture Lifte'!$K$64</c:f>
              <c:strCache>
                <c:ptCount val="1"/>
                <c:pt idx="0">
                  <c:v>3.1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Lifte'!$J$64</c:f>
              <c:numCache>
                <c:formatCode>General</c:formatCode>
                <c:ptCount val="1"/>
                <c:pt idx="0">
                  <c:v>12</c:v>
                </c:pt>
              </c:numCache>
            </c:numRef>
          </c:xVal>
          <c:yVal>
            <c:numRef>
              <c:f>'Niche - Wheeled Furniture Lifte'!$C$64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D-FF58-439C-AF0D-B781CBD7FFB4}"/>
            </c:ext>
          </c:extLst>
        </c:ser>
        <c:ser>
          <c:idx val="30"/>
          <c:order val="30"/>
          <c:tx>
            <c:strRef>
              <c:f>'Niche - Wheeled Furniture Lifte'!$K$65</c:f>
              <c:strCache>
                <c:ptCount val="1"/>
                <c:pt idx="0">
                  <c:v>3.8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Lifte'!$J$65</c:f>
              <c:numCache>
                <c:formatCode>General</c:formatCode>
                <c:ptCount val="1"/>
                <c:pt idx="0">
                  <c:v>300</c:v>
                </c:pt>
              </c:numCache>
            </c:numRef>
          </c:xVal>
          <c:yVal>
            <c:numRef>
              <c:f>'Niche - Wheeled Furniture Lifte'!$C$65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E-FF58-439C-AF0D-B781CBD7FFB4}"/>
            </c:ext>
          </c:extLst>
        </c:ser>
        <c:ser>
          <c:idx val="31"/>
          <c:order val="31"/>
          <c:tx>
            <c:strRef>
              <c:f>'Niche - Wheeled Furniture Lifte'!$K$66</c:f>
              <c:strCache>
                <c:ptCount val="1"/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Lifte'!$J$66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'Niche - Wheeled Furniture Lifte'!$C$66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F-FF58-439C-AF0D-B781CBD7FFB4}"/>
            </c:ext>
          </c:extLst>
        </c:ser>
        <c:ser>
          <c:idx val="32"/>
          <c:order val="32"/>
          <c:tx>
            <c:strRef>
              <c:f>'Niche - Wheeled Furniture Lifte'!$K$67</c:f>
              <c:strCache>
                <c:ptCount val="1"/>
                <c:pt idx="0">
                  <c:v>3.2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Lifte'!$J$67</c:f>
              <c:numCache>
                <c:formatCode>General</c:formatCode>
                <c:ptCount val="1"/>
                <c:pt idx="0">
                  <c:v>70</c:v>
                </c:pt>
              </c:numCache>
            </c:numRef>
          </c:xVal>
          <c:yVal>
            <c:numRef>
              <c:f>'Niche - Wheeled Furniture Lifte'!$C$67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0-FF58-439C-AF0D-B781CBD7FFB4}"/>
            </c:ext>
          </c:extLst>
        </c:ser>
        <c:ser>
          <c:idx val="33"/>
          <c:order val="33"/>
          <c:tx>
            <c:strRef>
              <c:f>'Niche - Wheeled Furniture Lifte'!$K$68</c:f>
              <c:strCache>
                <c:ptCount val="1"/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Lifte'!$J$68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'Niche - Wheeled Furniture Lifte'!$C$68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1-FF58-439C-AF0D-B781CBD7FFB4}"/>
            </c:ext>
          </c:extLst>
        </c:ser>
        <c:ser>
          <c:idx val="34"/>
          <c:order val="34"/>
          <c:tx>
            <c:strRef>
              <c:f>'Niche - Wheeled Furniture Lifte'!$K$69</c:f>
              <c:strCache>
                <c:ptCount val="1"/>
                <c:pt idx="0">
                  <c:v>2.2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Lifte'!$J$69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'Niche - Wheeled Furniture Lifte'!$C$69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2-FF58-439C-AF0D-B781CBD7FFB4}"/>
            </c:ext>
          </c:extLst>
        </c:ser>
        <c:ser>
          <c:idx val="35"/>
          <c:order val="35"/>
          <c:tx>
            <c:strRef>
              <c:f>'Niche - Wheeled Furniture Lifte'!$K$70</c:f>
              <c:strCache>
                <c:ptCount val="1"/>
                <c:pt idx="0">
                  <c:v>4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Lifte'!$J$70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'Niche - Wheeled Furniture Lifte'!$C$70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3-FF58-439C-AF0D-B781CBD7FFB4}"/>
            </c:ext>
          </c:extLst>
        </c:ser>
        <c:ser>
          <c:idx val="36"/>
          <c:order val="36"/>
          <c:tx>
            <c:strRef>
              <c:f>'Niche - Wheeled Furniture Lifte'!$K$71</c:f>
              <c:strCache>
                <c:ptCount val="1"/>
                <c:pt idx="0">
                  <c:v>3.4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Lifte'!$J$71</c:f>
              <c:numCache>
                <c:formatCode>General</c:formatCode>
                <c:ptCount val="1"/>
                <c:pt idx="0">
                  <c:v>59</c:v>
                </c:pt>
              </c:numCache>
            </c:numRef>
          </c:xVal>
          <c:yVal>
            <c:numRef>
              <c:f>'Niche - Wheeled Furniture Lifte'!$C$71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4-FF58-439C-AF0D-B781CBD7FFB4}"/>
            </c:ext>
          </c:extLst>
        </c:ser>
        <c:ser>
          <c:idx val="37"/>
          <c:order val="37"/>
          <c:tx>
            <c:strRef>
              <c:f>'Niche - Wheeled Furniture Lifte'!$K$72</c:f>
              <c:strCache>
                <c:ptCount val="1"/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Lifte'!$J$72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'Niche - Wheeled Furniture Lifte'!$C$72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5-FF58-439C-AF0D-B781CBD7FFB4}"/>
            </c:ext>
          </c:extLst>
        </c:ser>
        <c:ser>
          <c:idx val="38"/>
          <c:order val="38"/>
          <c:tx>
            <c:strRef>
              <c:f>'Niche - Wheeled Furniture Lifte'!$K$73</c:f>
              <c:strCache>
                <c:ptCount val="1"/>
                <c:pt idx="0">
                  <c:v>3.9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Lifte'!$J$73</c:f>
              <c:numCache>
                <c:formatCode>General</c:formatCode>
                <c:ptCount val="1"/>
                <c:pt idx="0">
                  <c:v>43</c:v>
                </c:pt>
              </c:numCache>
            </c:numRef>
          </c:xVal>
          <c:yVal>
            <c:numRef>
              <c:f>'Niche - Wheeled Furniture Lifte'!$C$73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6-FF58-439C-AF0D-B781CBD7FFB4}"/>
            </c:ext>
          </c:extLst>
        </c:ser>
        <c:ser>
          <c:idx val="39"/>
          <c:order val="39"/>
          <c:tx>
            <c:strRef>
              <c:f>'Niche - Wheeled Furniture Lifte'!$K$74</c:f>
              <c:strCache>
                <c:ptCount val="1"/>
                <c:pt idx="0">
                  <c:v>4.5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Lifte'!$J$74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'Niche - Wheeled Furniture Lifte'!$C$74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7-FF58-439C-AF0D-B781CBD7FFB4}"/>
            </c:ext>
          </c:extLst>
        </c:ser>
        <c:ser>
          <c:idx val="40"/>
          <c:order val="40"/>
          <c:tx>
            <c:strRef>
              <c:f>'Niche - Wheeled Furniture Lifte'!$K$75</c:f>
              <c:strCache>
                <c:ptCount val="1"/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Lifte'!$J$75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'Niche - Wheeled Furniture Lifte'!$C$75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8-FF58-439C-AF0D-B781CBD7FFB4}"/>
            </c:ext>
          </c:extLst>
        </c:ser>
        <c:ser>
          <c:idx val="41"/>
          <c:order val="41"/>
          <c:tx>
            <c:strRef>
              <c:f>'Niche - Wheeled Furniture Lifte'!$K$76</c:f>
              <c:strCache>
                <c:ptCount val="1"/>
                <c:pt idx="0">
                  <c:v>4.4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Lifte'!$J$76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'Niche - Wheeled Furniture Lifte'!$C$76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9-FF58-439C-AF0D-B781CBD7FFB4}"/>
            </c:ext>
          </c:extLst>
        </c:ser>
        <c:ser>
          <c:idx val="42"/>
          <c:order val="42"/>
          <c:tx>
            <c:strRef>
              <c:f>'Niche - Wheeled Furniture Lifte'!$K$77</c:f>
              <c:strCache>
                <c:ptCount val="1"/>
                <c:pt idx="0">
                  <c:v>2.9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Lifte'!$J$77</c:f>
              <c:numCache>
                <c:formatCode>General</c:formatCode>
                <c:ptCount val="1"/>
                <c:pt idx="0">
                  <c:v>24</c:v>
                </c:pt>
              </c:numCache>
            </c:numRef>
          </c:xVal>
          <c:yVal>
            <c:numRef>
              <c:f>'Niche - Wheeled Furniture Lifte'!$C$77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A-FF58-439C-AF0D-B781CBD7FFB4}"/>
            </c:ext>
          </c:extLst>
        </c:ser>
        <c:ser>
          <c:idx val="43"/>
          <c:order val="43"/>
          <c:tx>
            <c:strRef>
              <c:f>'Niche - Wheeled Furniture Lifte'!$K$78</c:f>
              <c:strCache>
                <c:ptCount val="1"/>
                <c:pt idx="0">
                  <c:v>2.8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Lifte'!$J$78</c:f>
              <c:numCache>
                <c:formatCode>General</c:formatCode>
                <c:ptCount val="1"/>
                <c:pt idx="0">
                  <c:v>96</c:v>
                </c:pt>
              </c:numCache>
            </c:numRef>
          </c:xVal>
          <c:yVal>
            <c:numRef>
              <c:f>'Niche - Wheeled Furniture Lifte'!$C$78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B-FF58-439C-AF0D-B781CBD7FFB4}"/>
            </c:ext>
          </c:extLst>
        </c:ser>
        <c:ser>
          <c:idx val="44"/>
          <c:order val="44"/>
          <c:tx>
            <c:strRef>
              <c:f>'Niche - Wheeled Furniture Lifte'!$K$79</c:f>
              <c:strCache>
                <c:ptCount val="1"/>
                <c:pt idx="0">
                  <c:v>2.8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Lifte'!$J$79</c:f>
              <c:numCache>
                <c:formatCode>General</c:formatCode>
                <c:ptCount val="1"/>
                <c:pt idx="0">
                  <c:v>42</c:v>
                </c:pt>
              </c:numCache>
            </c:numRef>
          </c:xVal>
          <c:yVal>
            <c:numRef>
              <c:f>'Niche - Wheeled Furniture Lifte'!$C$79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C-FF58-439C-AF0D-B781CBD7FFB4}"/>
            </c:ext>
          </c:extLst>
        </c:ser>
        <c:ser>
          <c:idx val="45"/>
          <c:order val="45"/>
          <c:tx>
            <c:strRef>
              <c:f>'Niche - Wheeled Furniture Lifte'!$K$80</c:f>
              <c:strCache>
                <c:ptCount val="1"/>
                <c:pt idx="0">
                  <c:v>2.8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Lifte'!$J$80</c:f>
              <c:numCache>
                <c:formatCode>General</c:formatCode>
                <c:ptCount val="1"/>
                <c:pt idx="0">
                  <c:v>14</c:v>
                </c:pt>
              </c:numCache>
            </c:numRef>
          </c:xVal>
          <c:yVal>
            <c:numRef>
              <c:f>'Niche - Wheeled Furniture Lifte'!$C$80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D-FF58-439C-AF0D-B781CBD7FFB4}"/>
            </c:ext>
          </c:extLst>
        </c:ser>
        <c:ser>
          <c:idx val="46"/>
          <c:order val="46"/>
          <c:tx>
            <c:strRef>
              <c:f>'Niche - Wheeled Furniture Lifte'!$K$81</c:f>
              <c:strCache>
                <c:ptCount val="1"/>
                <c:pt idx="0">
                  <c:v>4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Lifte'!$J$81</c:f>
              <c:numCache>
                <c:formatCode>General</c:formatCode>
                <c:ptCount val="1"/>
                <c:pt idx="0">
                  <c:v>35</c:v>
                </c:pt>
              </c:numCache>
            </c:numRef>
          </c:xVal>
          <c:yVal>
            <c:numRef>
              <c:f>'Niche - Wheeled Furniture Lifte'!$C$81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E-FF58-439C-AF0D-B781CBD7FFB4}"/>
            </c:ext>
          </c:extLst>
        </c:ser>
        <c:ser>
          <c:idx val="47"/>
          <c:order val="47"/>
          <c:tx>
            <c:strRef>
              <c:f>'Niche - Wheeled Furniture Lifte'!$K$82</c:f>
              <c:strCache>
                <c:ptCount val="1"/>
                <c:pt idx="0">
                  <c:v>3.5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Lifte'!$J$82</c:f>
              <c:numCache>
                <c:formatCode>General</c:formatCode>
                <c:ptCount val="1"/>
                <c:pt idx="0">
                  <c:v>43</c:v>
                </c:pt>
              </c:numCache>
            </c:numRef>
          </c:xVal>
          <c:yVal>
            <c:numRef>
              <c:f>'Niche - Wheeled Furniture Lifte'!$C$82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F-FF58-439C-AF0D-B781CBD7FFB4}"/>
            </c:ext>
          </c:extLst>
        </c:ser>
        <c:ser>
          <c:idx val="48"/>
          <c:order val="48"/>
          <c:tx>
            <c:strRef>
              <c:f>'Niche - Wheeled Furniture Lifte'!$K$83</c:f>
              <c:strCache>
                <c:ptCount val="1"/>
                <c:pt idx="0">
                  <c:v>3.9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Lifte'!$J$83</c:f>
              <c:numCache>
                <c:formatCode>General</c:formatCode>
                <c:ptCount val="1"/>
                <c:pt idx="0">
                  <c:v>12</c:v>
                </c:pt>
              </c:numCache>
            </c:numRef>
          </c:xVal>
          <c:yVal>
            <c:numRef>
              <c:f>'Niche - Wheeled Furniture Lifte'!$C$83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30-FF58-439C-AF0D-B781CBD7FFB4}"/>
            </c:ext>
          </c:extLst>
        </c:ser>
        <c:ser>
          <c:idx val="49"/>
          <c:order val="49"/>
          <c:tx>
            <c:strRef>
              <c:f>'Niche - Wheeled Furniture Lifte'!$K$84</c:f>
              <c:strCache>
                <c:ptCount val="1"/>
                <c:pt idx="0">
                  <c:v>3.5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Lifte'!$J$84</c:f>
              <c:numCache>
                <c:formatCode>General</c:formatCode>
                <c:ptCount val="1"/>
                <c:pt idx="0">
                  <c:v>302</c:v>
                </c:pt>
              </c:numCache>
            </c:numRef>
          </c:xVal>
          <c:yVal>
            <c:numRef>
              <c:f>'Niche - Wheeled Furniture Lifte'!$C$84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31-FF58-439C-AF0D-B781CBD7FFB4}"/>
            </c:ext>
          </c:extLst>
        </c:ser>
        <c:ser>
          <c:idx val="50"/>
          <c:order val="50"/>
          <c:tx>
            <c:strRef>
              <c:f>'Niche - Wheeled Furniture Lifte'!$K$85</c:f>
              <c:strCache>
                <c:ptCount val="1"/>
                <c:pt idx="0">
                  <c:v>4.2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Lifte'!$J$85</c:f>
              <c:numCache>
                <c:formatCode>General</c:formatCode>
                <c:ptCount val="1"/>
                <c:pt idx="0">
                  <c:v>94</c:v>
                </c:pt>
              </c:numCache>
            </c:numRef>
          </c:xVal>
          <c:yVal>
            <c:numRef>
              <c:f>'Niche - Wheeled Furniture Lifte'!$C$85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32-FF58-439C-AF0D-B781CBD7FFB4}"/>
            </c:ext>
          </c:extLst>
        </c:ser>
        <c:ser>
          <c:idx val="51"/>
          <c:order val="51"/>
          <c:tx>
            <c:strRef>
              <c:f>'Niche - Wheeled Furniture Lifte'!$K$86</c:f>
              <c:strCache>
                <c:ptCount val="1"/>
                <c:pt idx="0">
                  <c:v>3.4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Lifte'!$J$86</c:f>
              <c:numCache>
                <c:formatCode>General</c:formatCode>
                <c:ptCount val="1"/>
                <c:pt idx="0">
                  <c:v>207</c:v>
                </c:pt>
              </c:numCache>
            </c:numRef>
          </c:xVal>
          <c:yVal>
            <c:numRef>
              <c:f>'Niche - Wheeled Furniture Lifte'!$C$86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33-FF58-439C-AF0D-B781CBD7FFB4}"/>
            </c:ext>
          </c:extLst>
        </c:ser>
        <c:ser>
          <c:idx val="52"/>
          <c:order val="52"/>
          <c:tx>
            <c:strRef>
              <c:f>'Niche - Wheeled Furniture Lifte'!$K$87</c:f>
              <c:strCache>
                <c:ptCount val="1"/>
                <c:pt idx="0">
                  <c:v>3.6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Lifte'!$J$87</c:f>
              <c:numCache>
                <c:formatCode>General</c:formatCode>
                <c:ptCount val="1"/>
                <c:pt idx="0">
                  <c:v>37</c:v>
                </c:pt>
              </c:numCache>
            </c:numRef>
          </c:xVal>
          <c:yVal>
            <c:numRef>
              <c:f>'Niche - Wheeled Furniture Lifte'!$C$87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34-FF58-439C-AF0D-B781CBD7FFB4}"/>
            </c:ext>
          </c:extLst>
        </c:ser>
        <c:ser>
          <c:idx val="53"/>
          <c:order val="53"/>
          <c:tx>
            <c:strRef>
              <c:f>'Niche - Wheeled Furniture Lifte'!$K$88</c:f>
              <c:strCache>
                <c:ptCount val="1"/>
                <c:pt idx="0">
                  <c:v>3.7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Lifte'!$J$88</c:f>
              <c:numCache>
                <c:formatCode>General</c:formatCode>
                <c:ptCount val="1"/>
                <c:pt idx="0">
                  <c:v>19</c:v>
                </c:pt>
              </c:numCache>
            </c:numRef>
          </c:xVal>
          <c:yVal>
            <c:numRef>
              <c:f>'Niche - Wheeled Furniture Lifte'!$C$88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35-FF58-439C-AF0D-B781CBD7FFB4}"/>
            </c:ext>
          </c:extLst>
        </c:ser>
        <c:ser>
          <c:idx val="54"/>
          <c:order val="54"/>
          <c:tx>
            <c:strRef>
              <c:f>'Niche - Wheeled Furniture Lifte'!$K$89</c:f>
              <c:strCache>
                <c:ptCount val="1"/>
                <c:pt idx="0">
                  <c:v>2.8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Lifte'!$J$89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'Niche - Wheeled Furniture Lifte'!$C$89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36-FF58-439C-AF0D-B781CBD7FFB4}"/>
            </c:ext>
          </c:extLst>
        </c:ser>
        <c:ser>
          <c:idx val="55"/>
          <c:order val="55"/>
          <c:tx>
            <c:strRef>
              <c:f>'Niche - Wheeled Furniture Lifte'!$K$90</c:f>
              <c:strCache>
                <c:ptCount val="1"/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Lifte'!$J$90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'Niche - Wheeled Furniture Lifte'!$C$90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37-FF58-439C-AF0D-B781CBD7FFB4}"/>
            </c:ext>
          </c:extLst>
        </c:ser>
        <c:ser>
          <c:idx val="56"/>
          <c:order val="56"/>
          <c:tx>
            <c:strRef>
              <c:f>'Niche - Wheeled Furniture Lifte'!$K$91</c:f>
              <c:strCache>
                <c:ptCount val="1"/>
                <c:pt idx="0">
                  <c:v>5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Lifte'!$J$91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'Niche - Wheeled Furniture Lifte'!$C$91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38-FF58-439C-AF0D-B781CBD7FFB4}"/>
            </c:ext>
          </c:extLst>
        </c:ser>
        <c:ser>
          <c:idx val="57"/>
          <c:order val="57"/>
          <c:tx>
            <c:strRef>
              <c:f>'Niche - Wheeled Furniture Lifte'!$K$92</c:f>
              <c:strCache>
                <c:ptCount val="1"/>
                <c:pt idx="0">
                  <c:v>3.3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Lifte'!$J$92</c:f>
              <c:numCache>
                <c:formatCode>General</c:formatCode>
                <c:ptCount val="1"/>
                <c:pt idx="0">
                  <c:v>22</c:v>
                </c:pt>
              </c:numCache>
            </c:numRef>
          </c:xVal>
          <c:yVal>
            <c:numRef>
              <c:f>'Niche - Wheeled Furniture Lifte'!$C$92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39-FF58-439C-AF0D-B781CBD7FFB4}"/>
            </c:ext>
          </c:extLst>
        </c:ser>
        <c:ser>
          <c:idx val="58"/>
          <c:order val="58"/>
          <c:tx>
            <c:strRef>
              <c:f>'Niche - Wheeled Furniture Lifte'!$K$93</c:f>
              <c:strCache>
                <c:ptCount val="1"/>
                <c:pt idx="0">
                  <c:v>3.8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Lifte'!$J$93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'Niche - Wheeled Furniture Lifte'!$C$93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3A-FF58-439C-AF0D-B781CBD7FFB4}"/>
            </c:ext>
          </c:extLst>
        </c:ser>
        <c:ser>
          <c:idx val="59"/>
          <c:order val="59"/>
          <c:tx>
            <c:strRef>
              <c:f>'Niche - Wheeled Furniture Lifte'!$K$94</c:f>
              <c:strCache>
                <c:ptCount val="1"/>
                <c:pt idx="0">
                  <c:v>3.5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Lifte'!$J$94</c:f>
              <c:numCache>
                <c:formatCode>General</c:formatCode>
                <c:ptCount val="1"/>
                <c:pt idx="0">
                  <c:v>23</c:v>
                </c:pt>
              </c:numCache>
            </c:numRef>
          </c:xVal>
          <c:yVal>
            <c:numRef>
              <c:f>'Niche - Wheeled Furniture Lifte'!$C$94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3B-FF58-439C-AF0D-B781CBD7FFB4}"/>
            </c:ext>
          </c:extLst>
        </c:ser>
        <c:ser>
          <c:idx val="60"/>
          <c:order val="60"/>
          <c:tx>
            <c:strRef>
              <c:f>'Niche - Wheeled Furniture Lifte'!$K$95</c:f>
              <c:strCache>
                <c:ptCount val="1"/>
                <c:pt idx="0">
                  <c:v>2.7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Lifte'!$J$95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'Niche - Wheeled Furniture Lifte'!$C$95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3C-FF58-439C-AF0D-B781CBD7FFB4}"/>
            </c:ext>
          </c:extLst>
        </c:ser>
        <c:ser>
          <c:idx val="61"/>
          <c:order val="61"/>
          <c:tx>
            <c:strRef>
              <c:f>'Niche - Wheeled Furniture Lifte'!$K$96</c:f>
              <c:strCache>
                <c:ptCount val="1"/>
                <c:pt idx="0">
                  <c:v>3.5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Lifte'!$J$96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'Niche - Wheeled Furniture Lifte'!$C$96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3D-FF58-439C-AF0D-B781CBD7FFB4}"/>
            </c:ext>
          </c:extLst>
        </c:ser>
        <c:ser>
          <c:idx val="62"/>
          <c:order val="62"/>
          <c:tx>
            <c:strRef>
              <c:f>'Niche - Wheeled Furniture Lifte'!$K$97</c:f>
              <c:strCache>
                <c:ptCount val="1"/>
                <c:pt idx="0">
                  <c:v>3.2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Lifte'!$J$97</c:f>
              <c:numCache>
                <c:formatCode>General</c:formatCode>
                <c:ptCount val="1"/>
                <c:pt idx="0">
                  <c:v>13</c:v>
                </c:pt>
              </c:numCache>
            </c:numRef>
          </c:xVal>
          <c:yVal>
            <c:numRef>
              <c:f>'Niche - Wheeled Furniture Lifte'!$C$97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3E-FF58-439C-AF0D-B781CBD7FFB4}"/>
            </c:ext>
          </c:extLst>
        </c:ser>
        <c:ser>
          <c:idx val="63"/>
          <c:order val="63"/>
          <c:tx>
            <c:strRef>
              <c:f>'Niche - Wheeled Furniture Lifte'!$K$98</c:f>
              <c:strCache>
                <c:ptCount val="1"/>
                <c:pt idx="0">
                  <c:v>2.8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Lifte'!$J$98</c:f>
              <c:numCache>
                <c:formatCode>General</c:formatCode>
                <c:ptCount val="1"/>
                <c:pt idx="0">
                  <c:v>26</c:v>
                </c:pt>
              </c:numCache>
            </c:numRef>
          </c:xVal>
          <c:yVal>
            <c:numRef>
              <c:f>'Niche - Wheeled Furniture Lifte'!$C$98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3F-FF58-439C-AF0D-B781CBD7FFB4}"/>
            </c:ext>
          </c:extLst>
        </c:ser>
        <c:ser>
          <c:idx val="64"/>
          <c:order val="64"/>
          <c:tx>
            <c:strRef>
              <c:f>'Niche - Wheeled Furniture Lifte'!$K$99</c:f>
              <c:strCache>
                <c:ptCount val="1"/>
                <c:pt idx="0">
                  <c:v>3.3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Lifte'!$J$99</c:f>
              <c:numCache>
                <c:formatCode>General</c:formatCode>
                <c:ptCount val="1"/>
                <c:pt idx="0">
                  <c:v>45</c:v>
                </c:pt>
              </c:numCache>
            </c:numRef>
          </c:xVal>
          <c:yVal>
            <c:numRef>
              <c:f>'Niche - Wheeled Furniture Lifte'!$C$99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40-FF58-439C-AF0D-B781CBD7FFB4}"/>
            </c:ext>
          </c:extLst>
        </c:ser>
        <c:ser>
          <c:idx val="65"/>
          <c:order val="65"/>
          <c:tx>
            <c:strRef>
              <c:f>'Niche - Wheeled Furniture Lifte'!$K$100</c:f>
              <c:strCache>
                <c:ptCount val="1"/>
                <c:pt idx="0">
                  <c:v>3.3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Lifte'!$J$100</c:f>
              <c:numCache>
                <c:formatCode>General</c:formatCode>
                <c:ptCount val="1"/>
                <c:pt idx="0">
                  <c:v>159</c:v>
                </c:pt>
              </c:numCache>
            </c:numRef>
          </c:xVal>
          <c:yVal>
            <c:numRef>
              <c:f>'Niche - Wheeled Furniture Lifte'!$C$100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41-FF58-439C-AF0D-B781CBD7FFB4}"/>
            </c:ext>
          </c:extLst>
        </c:ser>
        <c:ser>
          <c:idx val="66"/>
          <c:order val="66"/>
          <c:tx>
            <c:strRef>
              <c:f>'Niche - Wheeled Furniture Lifte'!$K$101</c:f>
              <c:strCache>
                <c:ptCount val="1"/>
                <c:pt idx="0">
                  <c:v>3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Lifte'!$J$101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'Niche - Wheeled Furniture Lifte'!$C$101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42-FF58-439C-AF0D-B781CBD7FFB4}"/>
            </c:ext>
          </c:extLst>
        </c:ser>
        <c:ser>
          <c:idx val="67"/>
          <c:order val="67"/>
          <c:tx>
            <c:strRef>
              <c:f>'Niche - Wheeled Furniture Lifte'!$K$102</c:f>
              <c:strCache>
                <c:ptCount val="1"/>
                <c:pt idx="0">
                  <c:v>2.5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Lifte'!$J$102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'Niche - Wheeled Furniture Lifte'!$C$102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43-FF58-439C-AF0D-B781CBD7FFB4}"/>
            </c:ext>
          </c:extLst>
        </c:ser>
        <c:ser>
          <c:idx val="68"/>
          <c:order val="68"/>
          <c:tx>
            <c:strRef>
              <c:f>'Niche - Wheeled Furniture Lifte'!$K$103</c:f>
              <c:strCache>
                <c:ptCount val="1"/>
                <c:pt idx="0">
                  <c:v>3.5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'Niche - Wheeled Furniture Lifte'!$J$103</c:f>
              <c:numCache>
                <c:formatCode>General</c:formatCode>
                <c:ptCount val="1"/>
                <c:pt idx="0">
                  <c:v>151</c:v>
                </c:pt>
              </c:numCache>
            </c:numRef>
          </c:xVal>
          <c:yVal>
            <c:numRef>
              <c:f>'Niche - Wheeled Furniture Lifte'!$C$103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44-FF58-439C-AF0D-B781CBD7F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1"/>
        <c:axId val="8045523"/>
        <c:axId val="270488381"/>
      </c:bubbleChart>
      <c:valAx>
        <c:axId val="8045523"/>
        <c:scaling>
          <c:orientation val="minMax"/>
          <c:min val="2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Avg. Review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0488381"/>
        <c:crosses val="autoZero"/>
        <c:crossBetween val="midCat"/>
      </c:valAx>
      <c:valAx>
        <c:axId val="2704883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No of Reviews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04552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1</xdr:row>
      <xdr:rowOff>28575</xdr:rowOff>
    </xdr:from>
    <xdr:ext cx="9877425" cy="60769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95250</xdr:rowOff>
    </xdr:from>
    <xdr:ext cx="9877425" cy="607695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0</xdr:row>
      <xdr:rowOff>190500</xdr:rowOff>
    </xdr:from>
    <xdr:ext cx="9372600" cy="6076950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.uk/Wall-Nanny-Mini-Protector-Low-Profile/dp/B073XNMDNX/ref=zg_bs_13154130031_9?_encoding=UTF8&amp;psc=1&amp;refRID=VP5QCYY9Z6HRZADZ1PJ2" TargetMode="External"/><Relationship Id="rId18" Type="http://schemas.openxmlformats.org/officeDocument/2006/relationships/hyperlink" Target="https://www.amazon.co.uk/Costway-Folding-Wooden-Standing-Enclosure/dp/B07FNPMMZJ/ref=zg_bs_13154130031_44?_encoding=UTF8&amp;psc=1&amp;refRID=VP5QCYY9Z6HRZADZ1PJ2" TargetMode="External"/><Relationship Id="rId26" Type="http://schemas.openxmlformats.org/officeDocument/2006/relationships/hyperlink" Target="https://www.amazon.co.uk/RBNANA-Portable-Isolated-Anywhere-stainless/dp/B08KRG82QP/ref=zg_bs_13154130031_33?_encoding=UTF8&amp;psc=1&amp;refRID=VP5QCYY9Z6HRZADZ1PJ2" TargetMode="External"/><Relationship Id="rId39" Type="http://schemas.openxmlformats.org/officeDocument/2006/relationships/hyperlink" Target="https://www.amazon.co.uk/FUTUREYUN-180x72cm-Portable-Isolation-Upstairs/dp/B07VCQ836M/ref=zg_bs_13154130031_15?_encoding=UTF8&amp;psc=1&amp;refRID=VP5QCYY9Z6HRZADZ1PJ2" TargetMode="External"/><Relationship Id="rId21" Type="http://schemas.openxmlformats.org/officeDocument/2006/relationships/hyperlink" Target="https://www.amazon.co.uk/Bettacare-Extra-Wide-Hallway-Black/dp/B07R16NNF8/ref=zg_bs_13154130031_20?_encoding=UTF8&amp;psc=1&amp;refRID=VP5QCYY9Z6HRZADZ1PJ2" TargetMode="External"/><Relationship Id="rId34" Type="http://schemas.openxmlformats.org/officeDocument/2006/relationships/hyperlink" Target="https://www.amazon.co.uk/PETMAKER-80-62875-W-Freestanding-Wooden-Gate/dp/B01KA7W87K/ref=zg_bs_13154130031_43?_encoding=UTF8&amp;psc=1&amp;refRID=VP5QCYY9Z6HRZADZ1PJ2" TargetMode="External"/><Relationship Id="rId42" Type="http://schemas.openxmlformats.org/officeDocument/2006/relationships/hyperlink" Target="https://www.amazon.co.uk/Upgraded-Portable-Folding-Isolation-Anywhere/dp/B07WRPYCR7/ref=zg_bs_13154130031_35?_encoding=UTF8&amp;psc=1&amp;refRID=VP5QCYY9Z6HRZADZ1PJ2" TargetMode="External"/><Relationship Id="rId47" Type="http://schemas.openxmlformats.org/officeDocument/2006/relationships/hyperlink" Target="https://www.amazon.co.uk/Anyingkai-Isolation-Portable-Folding-Safety/dp/B08G8K7KG4/ref=zg_bs_13154130031_41?_encoding=UTF8&amp;psc=1&amp;refRID=VP5QCYY9Z6HRZADZ1PJ2" TargetMode="External"/><Relationship Id="rId50" Type="http://schemas.openxmlformats.org/officeDocument/2006/relationships/hyperlink" Target="https://www.amazon.co.uk/Isolation-Barriers-Portable-Doorway-Upstairs/dp/B08L76RWJJ/ref=zg_bs_13154130031_30?_encoding=UTF8&amp;psc=1&amp;refRID=VP5QCYY9Z6HRZADZ1PJ2" TargetMode="External"/><Relationship Id="rId7" Type="http://schemas.openxmlformats.org/officeDocument/2006/relationships/hyperlink" Target="https://www.amazon.co.uk/Namsan-Lockable-Safety-Install-Indoor/dp/B08CRFHF5H/ref=zg_bs_13154130031_4?_encoding=UTF8&amp;psc=1&amp;refRID=VP5QCYY9Z6HRZADZ1PJ2" TargetMode="External"/><Relationship Id="rId2" Type="http://schemas.openxmlformats.org/officeDocument/2006/relationships/hyperlink" Target="https://www.amazon.co.uk/Flexipanel-Portable-Flexible-Foldable-Outdoors/dp/B07PM8D4M5/ref=zg_bs_13154130031_3?_encoding=UTF8&amp;psc=1&amp;refRID=VP5QCYY9Z6HRZADZ1PJ2" TargetMode="External"/><Relationship Id="rId16" Type="http://schemas.openxmlformats.org/officeDocument/2006/relationships/hyperlink" Target="https://www.amazon.co.uk/PawHut-3-Panel-Fireplace-Christmas-Automatically/dp/B08VWZD9C7/ref=zg_bs_13154130031_34?_encoding=UTF8&amp;psc=1&amp;refRID=VP5QCYY9Z6HRZADZ1PJ2" TargetMode="External"/><Relationship Id="rId29" Type="http://schemas.openxmlformats.org/officeDocument/2006/relationships/hyperlink" Target="https://www.amazon.co.uk/ReaseJoy-Folding-Portable-Playpen-Barrier/dp/B07VDF4W81/ref=zg_bs_13154130031_38?_encoding=UTF8&amp;psc=1&amp;refRID=VP5QCYY9Z6HRZADZ1PJ2" TargetMode="External"/><Relationship Id="rId11" Type="http://schemas.openxmlformats.org/officeDocument/2006/relationships/hyperlink" Target="https://www.amazon.co.uk/Bettacare-Expandable-Barrier-60cm-White/dp/B07W4FJZZ8/ref=zg_bs_13154130031_7?_encoding=UTF8&amp;psc=1&amp;refRID=VP5QCYY9Z6HRZADZ1PJ2" TargetMode="External"/><Relationship Id="rId24" Type="http://schemas.openxmlformats.org/officeDocument/2006/relationships/hyperlink" Target="https://www.amazon.co.uk/futureyun-Portable-Enclosure-Anywhere-100x75cm/dp/B08J3WXJDH/ref=zg_bs_13154130031_36?_encoding=UTF8&amp;psc=1&amp;refRID=VP5QCYY9Z6HRZADZ1PJ2" TargetMode="External"/><Relationship Id="rId32" Type="http://schemas.openxmlformats.org/officeDocument/2006/relationships/hyperlink" Target="https://www.amazon.co.uk/110x72cm-Foldable-Isolation-Outdoor-Install/dp/B07X3HKV5K/ref=zg_bs_13154130031_16?_encoding=UTF8&amp;psc=1&amp;refRID=VP5QCYY9Z6HRZADZ1PJ2" TargetMode="External"/><Relationship Id="rId37" Type="http://schemas.openxmlformats.org/officeDocument/2006/relationships/hyperlink" Target="https://www.amazon.co.uk/paw-Company-anywhere-portable-105x78cm/dp/B084TNKV97/ref=zg_bs_13154130031_2?_encoding=UTF8&amp;psc=1&amp;refRID=VP5QCYY9Z6HRZADZ1PJ2" TargetMode="External"/><Relationship Id="rId40" Type="http://schemas.openxmlformats.org/officeDocument/2006/relationships/hyperlink" Target="https://www.amazon.co.uk/futureyun-Portable-Folding-Install-Anywhere/dp/B08L13P45N/ref=zg_bs_13154130031_31?_encoding=UTF8&amp;psc=1&amp;refRID=VP5QCYY9Z6HRZADZ1PJ2" TargetMode="External"/><Relationship Id="rId45" Type="http://schemas.openxmlformats.org/officeDocument/2006/relationships/hyperlink" Target="https://www.amazon.co.uk/futureyun-Portable-Folding-Anywhere-103x78cm/dp/B08J3Z7CD1/ref=zg_bs_13154130031_17?_encoding=UTF8&amp;psc=1&amp;refRID=VP5QCYY9Z6HRZADZ1PJ2" TargetMode="External"/><Relationship Id="rId5" Type="http://schemas.openxmlformats.org/officeDocument/2006/relationships/hyperlink" Target="https://www.amazon.co.uk/Bettacare-Auto-Close-Gate-75cm/dp/B01D8LXFTU/ref=zg_bs_13154130031_6?_encoding=UTF8&amp;psc=1&amp;refRID=VP5QCYY9Z6HRZADZ1PJ2" TargetMode="External"/><Relationship Id="rId15" Type="http://schemas.openxmlformats.org/officeDocument/2006/relationships/hyperlink" Target="https://www.amazon.co.uk/Portable-Folding-Install-Kitchen-Upstairs/dp/B08M8XZKWS/ref=zg_bs_13154130031_12?_encoding=UTF8&amp;psc=1&amp;refRID=VP5QCYY9Z6HRZADZ1PJ2" TargetMode="External"/><Relationship Id="rId23" Type="http://schemas.openxmlformats.org/officeDocument/2006/relationships/hyperlink" Target="https://www.amazon.co.uk/Retractable-Barrier-Folding-Protector-115Lx82-5Hcm/dp/B01I2JWUDA/ref=zg_bs_13154130031_39?_encoding=UTF8&amp;psc=1&amp;refRID=VP5QCYY9Z6HRZADZ1PJ2" TargetMode="External"/><Relationship Id="rId28" Type="http://schemas.openxmlformats.org/officeDocument/2006/relationships/hyperlink" Target="https://www.amazon.co.uk/Folding-Foldable-Standing-Portable-Separation/dp/B01MYTYV96/ref=zg_bs_13154130031_32?_encoding=UTF8&amp;psc=1&amp;refRID=VP5QCYY9Z6HRZADZ1PJ2" TargetMode="External"/><Relationship Id="rId36" Type="http://schemas.openxmlformats.org/officeDocument/2006/relationships/hyperlink" Target="https://www.amazon.co.uk/LIUMY-Telescopic-Portable-Providing-Enclosure/dp/B08MBWLHY3/ref=zg_bs_13154130031_42?_encoding=UTF8&amp;psc=1&amp;refRID=VP5QCYY9Z6HRZADZ1PJ2" TargetMode="External"/><Relationship Id="rId49" Type="http://schemas.openxmlformats.org/officeDocument/2006/relationships/hyperlink" Target="https://www.amazon.co.uk/UniPaws-Freestanding-Espresso-Assembly-free-Structure/dp/B079JQ13WD/ref=zg_bs_13154130031_25?_encoding=UTF8&amp;psc=1&amp;refRID=VP5QCYY9Z6HRZADZ1PJ2" TargetMode="External"/><Relationship Id="rId10" Type="http://schemas.openxmlformats.org/officeDocument/2006/relationships/hyperlink" Target="https://www.amazon.co.uk/PawHut-Foldable-Stepover-Freestanding-Barrier/dp/B08BF8FF61/ref=zg_bs_13154130031_28?_encoding=UTF8&amp;psc=1&amp;refRID=VP5QCYY9Z6HRZADZ1PJ2" TargetMode="External"/><Relationship Id="rId19" Type="http://schemas.openxmlformats.org/officeDocument/2006/relationships/hyperlink" Target="https://www.amazon.co.uk/U-picks-Magic-Portable-Safety-Babies/dp/B08HYNK7L8/ref=zg_bs_13154130031_24?_encoding=UTF8&amp;psc=1&amp;refRID=VP5QCYY9Z6HRZADZ1PJ2" TargetMode="External"/><Relationship Id="rId31" Type="http://schemas.openxmlformats.org/officeDocument/2006/relationships/hyperlink" Target="https://www.amazon.co.uk/Queenii-Portable-Folding-Install-Anywhere/dp/B086K18GYG/ref=zg_bs_13154130031_45?_encoding=UTF8&amp;psc=1&amp;refRID=VP5QCYY9Z6HRZADZ1PJ2" TargetMode="External"/><Relationship Id="rId44" Type="http://schemas.openxmlformats.org/officeDocument/2006/relationships/hyperlink" Target="https://www.amazon.co.uk/RHH-Portable-Folding-Install-Anywhere/dp/B08JBXW8NS/ref=zg_bs_13154130031_23?_encoding=UTF8&amp;psc=1&amp;refRID=VP5QCYY9Z6HRZADZ1PJ2" TargetMode="External"/><Relationship Id="rId4" Type="http://schemas.openxmlformats.org/officeDocument/2006/relationships/hyperlink" Target="https://www.amazon.co.uk/Bettacare-Effective-Barrier-Extensions-Available/dp/B0017PICQG/ref=zg_bs_13154130031_21?_encoding=UTF8&amp;psc=1&amp;refRID=VP5QCYY9Z6HRZADZ1PJ2" TargetMode="External"/><Relationship Id="rId9" Type="http://schemas.openxmlformats.org/officeDocument/2006/relationships/hyperlink" Target="https://www.amazon.co.uk/unipaws-Freestanding-Lockable-Foldable-Exercise/dp/B07KS186YN/ref=zg_bs_13154130031_19?_encoding=UTF8&amp;psc=1&amp;refRID=VP5QCYY9Z6HRZADZ1PJ2" TargetMode="External"/><Relationship Id="rId14" Type="http://schemas.openxmlformats.org/officeDocument/2006/relationships/hyperlink" Target="https://www.amazon.co.uk/Pawhut-Freestanding-Doorway-Barrier-Foldable/dp/B088N6T56Q/ref=zg_bs_13154130031_14?_encoding=UTF8&amp;psc=1&amp;refRID=VP5QCYY9Z6HRZADZ1PJ2" TargetMode="External"/><Relationship Id="rId22" Type="http://schemas.openxmlformats.org/officeDocument/2006/relationships/hyperlink" Target="https://www.amazon.co.uk/Bettacare-Extra-Wide-Hallway-White/dp/B07QZ3XLYS/ref=zg_bs_13154130031_46?_encoding=UTF8&amp;psc=1&amp;refRID=VP5QCYY9Z6HRZADZ1PJ2" TargetMode="External"/><Relationship Id="rId27" Type="http://schemas.openxmlformats.org/officeDocument/2006/relationships/hyperlink" Target="https://www.amazon.co.uk/Retractable-Portable-Isolated-Distance-Tools-Creative/dp/B07FFWDGRQ/ref=zg_bs_13154130031_27?_encoding=UTF8&amp;psc=1&amp;refRID=VP5QCYY9Z6HRZADZ1PJ2" TargetMode="External"/><Relationship Id="rId30" Type="http://schemas.openxmlformats.org/officeDocument/2006/relationships/hyperlink" Target="https://www.amazon.co.uk/Retractable-Sliding-Expandable-Barrier-Extendible/dp/B088TGD2GJ/ref=zg_bs_13154130031_49?_encoding=UTF8&amp;psc=1&amp;refRID=VP5QCYY9Z6HRZADZ1PJ2" TargetMode="External"/><Relationship Id="rId35" Type="http://schemas.openxmlformats.org/officeDocument/2006/relationships/hyperlink" Target="https://www.amazon.co.uk/Trixie-3-Parts-Gate-82-124-White/dp/B01LFD2FKI/ref=zg_bs_13154130031_29?_encoding=UTF8&amp;psc=1&amp;refRID=VP5QCYY9Z6HRZADZ1PJ2" TargetMode="External"/><Relationship Id="rId43" Type="http://schemas.openxmlformats.org/officeDocument/2006/relationships/hyperlink" Target="https://www.amazon.co.uk/Queenii-Portable-Anywhere-Material-Doorway-Wide/dp/B088RH82LK/ref=zg_bs_13154130031_48?_encoding=UTF8&amp;psc=1&amp;refRID=VP5QCYY9Z6HRZADZ1PJ2" TargetMode="External"/><Relationship Id="rId48" Type="http://schemas.openxmlformats.org/officeDocument/2006/relationships/hyperlink" Target="https://www.amazon.co.uk/Queenii-Portable-Folding-Anywhere-102-9cm-Black/dp/B08C4MPJS5/ref=zg_bs_13154130031_8?_encoding=UTF8&amp;psc=1&amp;refRID=VP5QCYY9Z6HRZADZ1PJ2" TargetMode="External"/><Relationship Id="rId8" Type="http://schemas.openxmlformats.org/officeDocument/2006/relationships/hyperlink" Target="https://www.amazon.co.uk/unipaws-Freestanding-Foldable-Assembly-Espresso/dp/B07BGZCL8D/ref=zg_bs_13154130031_26?_encoding=UTF8&amp;psc=1&amp;refRID=VP5QCYY9Z6HRZADZ1PJ2" TargetMode="External"/><Relationship Id="rId51" Type="http://schemas.openxmlformats.org/officeDocument/2006/relationships/drawing" Target="../drawings/drawing1.xml"/><Relationship Id="rId3" Type="http://schemas.openxmlformats.org/officeDocument/2006/relationships/hyperlink" Target="https://www.amazon.co.uk/Portable-Safety-Folding-Interior-Exterior/dp/B07ZYKKPTQ/ref=zg_bs_13154130031_1?_encoding=UTF8&amp;psc=1&amp;refRID=VP5QCYY9Z6HRZADZ1PJ2" TargetMode="External"/><Relationship Id="rId12" Type="http://schemas.openxmlformats.org/officeDocument/2006/relationships/hyperlink" Target="https://www.amazon.co.uk/dibea-barrier-safety-stair-height/dp/B07ZJ9X3PC/ref=zg_bs_13154130031_50?_encoding=UTF8&amp;psc=1&amp;refRID=VP5QCYY9Z6HRZADZ1PJ2" TargetMode="External"/><Relationship Id="rId17" Type="http://schemas.openxmlformats.org/officeDocument/2006/relationships/hyperlink" Target="https://www.amazon.co.uk/Queenii-Portable-Folding-Anywhere-103cm-Black/dp/B08C4WK7L9/ref=zg_bs_13154130031_10?_encoding=UTF8&amp;psc=1&amp;refRID=VP5QCYY9Z6HRZADZ1PJ2" TargetMode="External"/><Relationship Id="rId25" Type="http://schemas.openxmlformats.org/officeDocument/2006/relationships/hyperlink" Target="https://www.amazon.co.uk/Queenii-Portable-Folding-Anywhere-102-8cm-Black/dp/B08C4TFXXS/ref=zg_bs_13154130031_40?_encoding=UTF8&amp;psc=1&amp;refRID=VP5QCYY9Z6HRZADZ1PJ2" TargetMode="External"/><Relationship Id="rId33" Type="http://schemas.openxmlformats.org/officeDocument/2006/relationships/hyperlink" Target="https://www.amazon.co.uk/Sunshine-smile-Isolation-Barriers-Doorway/dp/B08CGX84T9/ref=zg_bs_13154130031_18?_encoding=UTF8&amp;psc=1&amp;refRID=VP5QCYY9Z6HRZADZ1PJ2" TargetMode="External"/><Relationship Id="rId38" Type="http://schemas.openxmlformats.org/officeDocument/2006/relationships/hyperlink" Target="https://www.amazon.co.uk/Relaxdays-Retractable-Barrier-Extendable-116-5cm/dp/B084R9BFVW/ref=zg_bs_13154130031_37?_encoding=UTF8&amp;psc=1&amp;refRID=VP5QCYY9Z6HRZADZ1PJ2" TargetMode="External"/><Relationship Id="rId46" Type="http://schemas.openxmlformats.org/officeDocument/2006/relationships/hyperlink" Target="https://www.amazon.co.uk/Portable-Separating-Enclosure-Anywhere-100x74cm/dp/B08KTJ74XN/ref=zg_bs_13154130031_47?_encoding=UTF8&amp;psc=1&amp;refRID=VP5QCYY9Z6HRZADZ1PJ2" TargetMode="External"/><Relationship Id="rId20" Type="http://schemas.openxmlformats.org/officeDocument/2006/relationships/hyperlink" Target="https://www.amazon.co.uk/Namsan-Safety-Install-Lockable-Barrier/dp/B07L2SB3HD/ref=zg_bs_13154130031_13?_encoding=UTF8&amp;psc=1&amp;refRID=VP5QCYY9Z6HRZADZ1PJ2" TargetMode="External"/><Relationship Id="rId41" Type="http://schemas.openxmlformats.org/officeDocument/2006/relationships/hyperlink" Target="https://www.amazon.co.uk/Jennifer-Scott-Protective-Portable-Upstairs/dp/B08PBKNV2N/ref=zg_bs_13154130031_22?_encoding=UTF8&amp;psc=1&amp;refRID=VP5QCYY9Z6HRZADZ1PJ2" TargetMode="External"/><Relationship Id="rId1" Type="http://schemas.openxmlformats.org/officeDocument/2006/relationships/hyperlink" Target="https://www.amazon.co.uk/Bettacare-Gate-Lockable-Flap-Black/dp/B07D4FJRNW/ref=zg_bs_13154130031_5?_encoding=UTF8&amp;psc=1&amp;refRID=VP5QCYY9Z6HRZADZ1PJ2" TargetMode="External"/><Relationship Id="rId6" Type="http://schemas.openxmlformats.org/officeDocument/2006/relationships/hyperlink" Target="https://www.amazon.co.uk/Pawhut-Wooden-Stepover-Folding-Barrier/dp/B0794MJ9PQ/ref=zg_bs_13154130031_11?_encoding=UTF8&amp;psc=1&amp;refRID=VP5QCYY9Z6HRZADZ1PJ2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.uk/Pet-Heroic-DoorBells-Training-Adjustable/dp/B07KR64WV2/ref=zg_bs_471389031_13?_encoding=UTF8&amp;psc=1&amp;refRID=CGDBJCE4Z6FC5S50D0TV" TargetMode="External"/><Relationship Id="rId18" Type="http://schemas.openxmlformats.org/officeDocument/2006/relationships/hyperlink" Target="https://www.amazon.co.uk/FOROREH-Training-Interaction-Interactive-Communication/dp/B087M5R84H/ref=zg_bs_471389031_18?_encoding=UTF8&amp;psc=1&amp;refRID=CGDBJCE4Z6FC5S50D0TV" TargetMode="External"/><Relationship Id="rId26" Type="http://schemas.openxmlformats.org/officeDocument/2006/relationships/hyperlink" Target="https://www.amazon.co.uk/NOZOMI-Adjustable-Training-Communication-Interaction/dp/B087BZ2R2Y/ref=zg_bs_471389031_26?_encoding=UTF8&amp;psc=1&amp;refRID=CGDBJCE4Z6FC5S50D0TV" TargetMode="External"/><Relationship Id="rId39" Type="http://schemas.openxmlformats.org/officeDocument/2006/relationships/hyperlink" Target="https://www.amazon.co.uk/RoyalCare-Training-Doorbell-Toilet-Communication/dp/B07M65T4RR/ref=zg_bs_471389031_39?_encoding=UTF8&amp;psc=1&amp;refRID=CGDBJCE4Z6FC5S50D0TV" TargetMode="External"/><Relationship Id="rId21" Type="http://schemas.openxmlformats.org/officeDocument/2006/relationships/hyperlink" Target="https://www.amazon.co.uk/Girlslove-talk-Puppy-Training-DoorBells/dp/B08MTT1MQ5/ref=zg_bs_471389031_21?_encoding=UTF8&amp;psc=1&amp;refRID=CGDBJCE4Z6FC5S50D0TV" TargetMode="External"/><Relationship Id="rId34" Type="http://schemas.openxmlformats.org/officeDocument/2006/relationships/hyperlink" Target="https://www.amazon.co.uk/Larasun-Upgraded-Training-Adjustable-Doorbells/dp/B08B5S1RPP/ref=zg_bs_471389031_34?_encoding=UTF8&amp;psc=1&amp;refRID=CGDBJCE4Z6FC5S50D0TV" TargetMode="External"/><Relationship Id="rId42" Type="http://schemas.openxmlformats.org/officeDocument/2006/relationships/hyperlink" Target="https://www.amazon.co.uk/SLSON-Training-Clicker-Adjustable-Collapsible/dp/B08B3R5QPW/ref=zg_bs_471389031_42?_encoding=UTF8&amp;psc=1&amp;refRID=CGDBJCE4Z6FC5S50D0TV" TargetMode="External"/><Relationship Id="rId47" Type="http://schemas.openxmlformats.org/officeDocument/2006/relationships/hyperlink" Target="https://www.amazon.co.uk/volila-Training-Toilet-Eating-Communication/dp/B07HK7QXKG/ref=zg_bs_471389031_47?_encoding=UTF8&amp;psc=1&amp;refRID=CGDBJCE4Z6FC5S50D0TV" TargetMode="External"/><Relationship Id="rId50" Type="http://schemas.openxmlformats.org/officeDocument/2006/relationships/hyperlink" Target="https://www.amazon.co.uk/UEETEK-Bells-Doorbells-Training-Adjustable/dp/B06XRCD6KS/ref=zg_bs_471389031_50?_encoding=UTF8&amp;psc=1&amp;refRID=CGDBJCE4Z6FC5S50D0TV" TargetMode="External"/><Relationship Id="rId7" Type="http://schemas.openxmlformats.org/officeDocument/2006/relationships/hyperlink" Target="https://www.amazon.co.uk/VIMOV-Training-Bells-Communication-Device/dp/B0741ZTTVM/ref=zg_bs_471389031_7?_encoding=UTF8&amp;psc=1&amp;refRID=CGDBJCE4Z6FC5S50D0TV" TargetMode="External"/><Relationship Id="rId2" Type="http://schemas.openxmlformats.org/officeDocument/2006/relationships/hyperlink" Target="https://www.amazon.co.uk/MEKEET-Doorbells-Training-Adjustable-Toilet/dp/B07KC9R7HV/ref=zg_bs_471389031_2?_encoding=UTF8&amp;psc=1&amp;refRID=CGDBJCE4Z6FC5S50D0TV" TargetMode="External"/><Relationship Id="rId16" Type="http://schemas.openxmlformats.org/officeDocument/2006/relationships/hyperlink" Target="https://www.amazon.co.uk/Yolococa-Puppy-Potty-Training-DoorBells/dp/B088FGT25K/ref=zg_bs_471389031_16?_encoding=UTF8&amp;psc=1&amp;refRID=CGDBJCE4Z6FC5S50D0TV" TargetMode="External"/><Relationship Id="rId29" Type="http://schemas.openxmlformats.org/officeDocument/2006/relationships/hyperlink" Target="https://www.amazon.co.uk/Training-Sturdy-Durable-Toilet-Interaction/dp/B07N2SDT89/ref=zg_bs_471389031_29?_encoding=UTF8&amp;psc=1&amp;refRID=CGDBJCE4Z6FC5S50D0TV" TargetMode="External"/><Relationship Id="rId11" Type="http://schemas.openxmlformats.org/officeDocument/2006/relationships/hyperlink" Target="https://www.amazon.co.uk/MAIQIU-Training-Doorbell-Adjustable-Communication/dp/B08P38C98F/ref=zg_bs_471389031_11?_encoding=UTF8&amp;psc=1&amp;refRID=CGDBJCE4Z6FC5S50D0TV" TargetMode="External"/><Relationship Id="rId24" Type="http://schemas.openxmlformats.org/officeDocument/2006/relationships/hyperlink" Target="https://www.amazon.co.uk/ChunHee-Wireless-Doorbell-Training-Operating/dp/B087T8NTCP/ref=zg_bs_471389031_24?_encoding=UTF8&amp;psc=1&amp;refRID=CGDBJCE4Z6FC5S50D0TV" TargetMode="External"/><Relationship Id="rId32" Type="http://schemas.openxmlformats.org/officeDocument/2006/relationships/hyperlink" Target="https://www.amazon.co.uk/maxin-Training-Outside-Interactive-Communication/dp/B08G1KB7SN/ref=zg_bs_471389031_32?_encoding=UTF8&amp;psc=1&amp;refRID=CGDBJCE4Z6FC5S50D0TV" TargetMode="External"/><Relationship Id="rId37" Type="http://schemas.openxmlformats.org/officeDocument/2006/relationships/hyperlink" Target="https://www.amazon.co.uk/Waterproof-Wireless-Training-Included-Transmitters/dp/B07T312BYP/ref=zg_bs_471389031_37?_encoding=UTF8&amp;psc=1&amp;refRID=CGDBJCE4Z6FC5S50D0TV" TargetMode="External"/><Relationship Id="rId40" Type="http://schemas.openxmlformats.org/officeDocument/2006/relationships/hyperlink" Target="https://www.amazon.co.uk/TECHSON-Doorbell-Adjustable-Knock-Training/dp/B07F1PC7P7/ref=zg_bs_471389031_40?_encoding=UTF8&amp;psc=1&amp;refRID=CGDBJCE4Z6FC5S50D0TV" TargetMode="External"/><Relationship Id="rId45" Type="http://schemas.openxmlformats.org/officeDocument/2006/relationships/hyperlink" Target="https://www.amazon.co.uk/InnovAdvance-AB-78110121-Cat-Doorbell/dp/B0068FTRCI/ref=zg_bs_471389031_45?_encoding=UTF8&amp;psc=1&amp;refRID=CGDBJCE4Z6FC5S50D0TV" TargetMode="External"/><Relationship Id="rId5" Type="http://schemas.openxmlformats.org/officeDocument/2006/relationships/hyperlink" Target="https://www.amazon.co.uk/Galaxer-Adjustable-Training-Hanging-Interaction/dp/B07H54ZBF1/ref=zg_bs_471389031_5?_encoding=UTF8&amp;psc=1&amp;refRID=CGDBJCE4Z6FC5S50D0TV" TargetMode="External"/><Relationship Id="rId15" Type="http://schemas.openxmlformats.org/officeDocument/2006/relationships/hyperlink" Target="https://www.amazon.co.uk/nuosen-Adjustable-Training-Interaction-Material/dp/B07K261M3W/ref=zg_bs_471389031_15?_encoding=UTF8&amp;psc=1&amp;refRID=CGDBJCE4Z6FC5S50D0TV" TargetMode="External"/><Relationship Id="rId23" Type="http://schemas.openxmlformats.org/officeDocument/2006/relationships/hyperlink" Target="https://www.amazon.co.uk/VICSPORT-Adjustable-Toilet-Training-Interaction/dp/B089G6BSQS/ref=zg_bs_471389031_23?_encoding=UTF8&amp;psc=1&amp;refRID=CGDBJCE4Z6FC5S50D0TV" TargetMode="External"/><Relationship Id="rId28" Type="http://schemas.openxmlformats.org/officeDocument/2006/relationships/hyperlink" Target="https://www.amazon.co.uk/Adjustable-Bathroom-Training-Housetraining-Doorbell/dp/B01H1PG0EQ/ref=zg_bs_471389031_28?_encoding=UTF8&amp;psc=1&amp;refRID=CGDBJCE4Z6FC5S50D0TV" TargetMode="External"/><Relationship Id="rId36" Type="http://schemas.openxmlformats.org/officeDocument/2006/relationships/hyperlink" Target="https://www.amazon.co.uk/WINSTON-UK-Adjustable-Training-Premium-Extra-Strong/dp/B08NDGFYDW/ref=zg_bs_471389031_36?_encoding=UTF8&amp;psc=1&amp;refRID=CGDBJCE4Z6FC5S50D0TV" TargetMode="External"/><Relationship Id="rId49" Type="http://schemas.openxmlformats.org/officeDocument/2006/relationships/hyperlink" Target="https://www.amazon.co.uk/Alinana-Doorbells-Training-Premium-Adjustable/dp/B089YQ67Y8/ref=zg_bs_471389031_49?_encoding=UTF8&amp;psc=1&amp;refRID=CGDBJCE4Z6FC5S50D0TV" TargetMode="External"/><Relationship Id="rId10" Type="http://schemas.openxmlformats.org/officeDocument/2006/relationships/hyperlink" Target="https://www.amazon.co.uk/Zellar-Doorbells-Length-Adjustable-Training/dp/B06XWYX9S4/ref=zg_bs_471389031_10?_encoding=UTF8&amp;psc=1&amp;refRID=CGDBJCE4Z6FC5S50D0TV" TargetMode="External"/><Relationship Id="rId19" Type="http://schemas.openxmlformats.org/officeDocument/2006/relationships/hyperlink" Target="https://www.amazon.co.uk/Esteopt-Training-Doorbells-Interaction-Communication/dp/B08JCC26NP/ref=zg_bs_471389031_19?_encoding=UTF8&amp;psc=1&amp;refRID=CGDBJCE4Z6FC5S50D0TV" TargetMode="External"/><Relationship Id="rId31" Type="http://schemas.openxmlformats.org/officeDocument/2006/relationships/hyperlink" Target="https://www.amazon.co.uk/AK-KYC-Doorbells-Communication-Interactive/dp/B07F6XRY7B/ref=zg_bs_471389031_31?_encoding=UTF8&amp;psc=1&amp;refRID=CGDBJCE4Z6FC5S50D0TV" TargetMode="External"/><Relationship Id="rId44" Type="http://schemas.openxmlformats.org/officeDocument/2006/relationships/hyperlink" Target="https://www.amazon.co.uk/chinacam66-Training-Adjustable-Doorbells-Scratching/dp/B07GGR93XW/ref=zg_bs_471389031_44?_encoding=UTF8&amp;psc=1&amp;refRID=CGDBJCE4Z6FC5S50D0TV" TargetMode="External"/><Relationship Id="rId4" Type="http://schemas.openxmlformats.org/officeDocument/2006/relationships/hyperlink" Target="https://www.amazon.co.uk/Me-My-Pets-Toilet-Training/dp/B07BGZKN6D/ref=zg_bs_471389031_4?_encoding=UTF8&amp;psc=1&amp;refRID=CGDBJCE4Z6FC5S50D0TV" TargetMode="External"/><Relationship Id="rId9" Type="http://schemas.openxmlformats.org/officeDocument/2006/relationships/hyperlink" Target="https://www.amazon.co.uk/Training-Interaction-Material-Interactive-Communication/dp/B07TS6SGFB/ref=zg_bs_471389031_9?_encoding=UTF8&amp;psc=1&amp;refRID=CGDBJCE4Z6FC5S50D0TV" TargetMode="External"/><Relationship Id="rId14" Type="http://schemas.openxmlformats.org/officeDocument/2006/relationships/hyperlink" Target="https://www.amazon.co.uk/LCE-Doorbells-Upgraded-Training-Adjustable/dp/B08PK2Y2RH/ref=zg_bs_471389031_14?_encoding=UTF8&amp;psc=1&amp;refRID=CGDBJCE4Z6FC5S50D0TV" TargetMode="External"/><Relationship Id="rId22" Type="http://schemas.openxmlformats.org/officeDocument/2006/relationships/hyperlink" Target="https://www.amazon.co.uk/Tebrun-Wireless-Doorbell-Communication-Super-Light/dp/B07P5M4CKQ/ref=zg_bs_471389031_22?_encoding=UTF8&amp;psc=1&amp;refRID=CGDBJCE4Z6FC5S50D0TV" TargetMode="External"/><Relationship Id="rId27" Type="http://schemas.openxmlformats.org/officeDocument/2006/relationships/hyperlink" Target="https://www.amazon.co.uk/Nonebranded-Training-Doorbells-Interaction-Communication/dp/B08FZHSX62/ref=zg_bs_471389031_27?_encoding=UTF8&amp;psc=1&amp;refRID=CGDBJCE4Z6FC5S50D0TV" TargetMode="External"/><Relationship Id="rId30" Type="http://schemas.openxmlformats.org/officeDocument/2006/relationships/hyperlink" Target="https://www.amazon.co.uk/Abnaok-Doorbell-Adjustable-Toilet-Training/dp/B087BMH6T8/ref=zg_bs_471389031_30?_encoding=UTF8&amp;psc=1&amp;refRID=CGDBJCE4Z6FC5S50D0TV" TargetMode="External"/><Relationship Id="rId35" Type="http://schemas.openxmlformats.org/officeDocument/2006/relationships/hyperlink" Target="https://www.amazon.co.uk/Potty-Training-Bells-training-Doorbells/dp/B01FRWEY3O/ref=zg_bs_471389031_35?_encoding=UTF8&amp;psc=1&amp;refRID=CGDBJCE4Z6FC5S50D0TV" TargetMode="External"/><Relationship Id="rId43" Type="http://schemas.openxmlformats.org/officeDocument/2006/relationships/hyperlink" Target="https://www.amazon.co.uk/YMCCOOL-Training-Doorbells-Doorbell-Adjustable/dp/B08PNQ9BS4/ref=zg_bs_471389031_43?_encoding=UTF8&amp;psc=1&amp;refRID=CGDBJCE4Z6FC5S50D0TV" TargetMode="External"/><Relationship Id="rId48" Type="http://schemas.openxmlformats.org/officeDocument/2006/relationships/hyperlink" Target="https://www.amazon.co.uk/Yinew-Training-Communication-Device-Interactive/dp/B07C5Q4RP2/ref=zg_bs_471389031_48?_encoding=UTF8&amp;psc=1&amp;refRID=CGDBJCE4Z6FC5S50D0TV" TargetMode="External"/><Relationship Id="rId8" Type="http://schemas.openxmlformats.org/officeDocument/2006/relationships/hyperlink" Target="https://www.amazon.co.uk/ANKUY-Wireless-Doorbell-Communication-Super-Light/dp/B0893V6BGM/ref=zg_bs_471389031_8?_encoding=UTF8&amp;psc=1&amp;refRID=CGDBJCE4Z6FC5S50D0TV" TargetMode="External"/><Relationship Id="rId51" Type="http://schemas.openxmlformats.org/officeDocument/2006/relationships/drawing" Target="../drawings/drawing2.xml"/><Relationship Id="rId3" Type="http://schemas.openxmlformats.org/officeDocument/2006/relationships/hyperlink" Target="https://www.amazon.co.uk/XIRGS-Training-Doorbell-Adjustable-Communication/dp/B08FLXDN6Q/ref=zg_bs_471389031_3?_encoding=UTF8&amp;psc=1&amp;refRID=CGDBJCE4Z6FC5S50D0TV" TargetMode="External"/><Relationship Id="rId12" Type="http://schemas.openxmlformats.org/officeDocument/2006/relationships/hyperlink" Target="https://www.amazon.co.uk/ANNADA-Adjustable-Training-training-materials/dp/B083GQVVTD/ref=zg_bs_471389031_12?_encoding=UTF8&amp;psc=1&amp;refRID=CGDBJCE4Z6FC5S50D0TV" TargetMode="External"/><Relationship Id="rId17" Type="http://schemas.openxmlformats.org/officeDocument/2006/relationships/hyperlink" Target="https://www.amazon.co.uk/Riomio-Training-Adjustable-Doorbell-Clicker/dp/B0756H852M/ref=zg_bs_471389031_17?_encoding=UTF8&amp;psc=1&amp;refRID=CGDBJCE4Z6FC5S50D0TV" TargetMode="External"/><Relationship Id="rId25" Type="http://schemas.openxmlformats.org/officeDocument/2006/relationships/hyperlink" Target="https://www.amazon.co.uk/YF-Doorbells-Dispenser-Adjustable-Doorbells/dp/B08JLCK2PY/ref=zg_bs_471389031_25?_encoding=UTF8&amp;psc=1&amp;refRID=CGDBJCE4Z6FC5S50D0TV" TargetMode="External"/><Relationship Id="rId33" Type="http://schemas.openxmlformats.org/officeDocument/2006/relationships/hyperlink" Target="https://www.amazon.co.uk/UEETEK-Doorbell-Training-Prevent-Scratch/dp/B06XT56B9W/ref=zg_bs_471389031_33?_encoding=UTF8&amp;psc=1&amp;refRID=CGDBJCE4Z6FC5S50D0TV" TargetMode="External"/><Relationship Id="rId38" Type="http://schemas.openxmlformats.org/officeDocument/2006/relationships/hyperlink" Target="https://www.amazon.co.uk/Shapl-Bells-Doorbell-Training-Outside/dp/B08C71X36G/ref=zg_bs_471389031_38?_encoding=UTF8&amp;psc=1&amp;refRID=CGDBJCE4Z6FC5S50D0TV" TargetMode="External"/><Relationship Id="rId46" Type="http://schemas.openxmlformats.org/officeDocument/2006/relationships/hyperlink" Target="https://www.amazon.co.uk/XIAQIU-Training-Doorbell-Adjustable-Communication/dp/B08LVG994F/ref=zg_bs_471389031_46?_encoding=UTF8&amp;psc=1&amp;refRID=CGDBJCE4Z6FC5S50D0TV" TargetMode="External"/><Relationship Id="rId20" Type="http://schemas.openxmlformats.org/officeDocument/2006/relationships/hyperlink" Target="https://www.amazon.co.uk/SINGMICS-Training-Bells-Potty-Train/dp/B07X7CP41L/ref=zg_bs_471389031_20?_encoding=UTF8&amp;psc=1&amp;refRID=CGDBJCE4Z6FC5S50D0TV" TargetMode="External"/><Relationship Id="rId41" Type="http://schemas.openxmlformats.org/officeDocument/2006/relationships/hyperlink" Target="https://www.amazon.co.uk/JieGuanG-Doorbells-Training-Toilet-Communication/dp/B089LT54GZ/ref=zg_bs_471389031_41?_encoding=UTF8&amp;psc=1&amp;refRID=CGDBJCE4Z6FC5S50D0TV" TargetMode="External"/><Relationship Id="rId1" Type="http://schemas.openxmlformats.org/officeDocument/2006/relationships/hyperlink" Target="https://www.amazon.co.uk/ADOGO%C2%AE-Puppy-Potty-Training-DoorBells/dp/B01D2IFBNC/ref=zg_bs_471389031_1?_encoding=UTF8&amp;psc=1&amp;refRID=CGDBJCE4Z6FC5S50D0TV" TargetMode="External"/><Relationship Id="rId6" Type="http://schemas.openxmlformats.org/officeDocument/2006/relationships/hyperlink" Target="https://www.amazon.co.uk/pengxiaomei-Training-Doorbells-Toilet-Communication/dp/B07N8SHQ23/ref=zg_bs_471389031_6?_encoding=UTF8&amp;psc=1&amp;refRID=CGDBJCE4Z6FC5S50D0TV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mazon.com/Upgrade-Furniture-Appliance-Crowbar-Refrigerator/dp/B08GS3B3YP/ref=sr_1_35?dchild=1&amp;keywords=furniture+lifter&amp;qid=1612726091&amp;sr=8-35" TargetMode="External"/><Relationship Id="rId21" Type="http://schemas.openxmlformats.org/officeDocument/2006/relationships/hyperlink" Target="https://www.amazon.com/Furniture-Lifter-Slides-Protection-Rotatable/dp/B08NW9KDQ3/ref=sr_1_27?dchild=1&amp;keywords=furniture+lifter&amp;qid=1612726091&amp;sr=8-27" TargetMode="External"/><Relationship Id="rId42" Type="http://schemas.openxmlformats.org/officeDocument/2006/relationships/hyperlink" Target="https://www.amazon.com/dp/B08L2X4JZB" TargetMode="External"/><Relationship Id="rId47" Type="http://schemas.openxmlformats.org/officeDocument/2006/relationships/hyperlink" Target="https://www.amazon.com/Moves-Furniture-Glide-Moving-Kit/dp/B00QV0ZFGC/ref=sr_1_63?dchild=1&amp;keywords=furniture+lifter&amp;qid=1612726228&amp;sr=8-63" TargetMode="External"/><Relationship Id="rId63" Type="http://schemas.openxmlformats.org/officeDocument/2006/relationships/hyperlink" Target="https://www.amazon.com/Furniture-Lifter-Transport-Lifting-Protection/dp/B08FB8FJ2R/ref=sr_1_95?dchild=1&amp;keywords=furniture+lifter&amp;qid=1612726228&amp;sr=8-95" TargetMode="External"/><Relationship Id="rId68" Type="http://schemas.openxmlformats.org/officeDocument/2006/relationships/hyperlink" Target="https://www.amazon.com/Furniture-Lifter-Sliders-Roller-Objects/dp/B08F1XFX7P/ref=sr_1_105?dchild=1&amp;keywords=furniture+lifter&amp;qid=1612726228&amp;sr=8-105" TargetMode="External"/><Relationship Id="rId7" Type="http://schemas.openxmlformats.org/officeDocument/2006/relationships/hyperlink" Target="https://www.amazon.com/Upgraded-Furniture-Appliance-Suitable-Refrigerators/dp/B08NSMBGYN/ref=sr_1_11?dchild=1&amp;keywords=furniture+lifter&amp;qid=1612726091&amp;sr=8-11" TargetMode="External"/><Relationship Id="rId2" Type="http://schemas.openxmlformats.org/officeDocument/2006/relationships/hyperlink" Target="https://www.amazon.com/Furniture-Appliance-Capacity-Adjustable-Refrigerators/dp/B0851BW9KG/ref=zg_bs_3108001011_10?_encoding=UTF8&amp;psc=1&amp;refRID=BQ8KMR9TS280W4PB9BGE" TargetMode="External"/><Relationship Id="rId16" Type="http://schemas.openxmlformats.org/officeDocument/2006/relationships/hyperlink" Target="https://www.amazon.com/Furniture-Appliance-Suitable-Refrigerators-Capacity/dp/B08F3SVRVF/ref=sr_1_22?dchild=1&amp;keywords=furniture+lifter&amp;qid=1612726091&amp;sr=8-22" TargetMode="External"/><Relationship Id="rId29" Type="http://schemas.openxmlformats.org/officeDocument/2006/relationships/hyperlink" Target="https://www.amazon.com/Furniture-Easy-Moving-System-Maximum-360-degree-rotatable/dp/B083NGJV34/ref=sr_1_39?dchild=1&amp;keywords=furniture+lifter&amp;qid=1612726091&amp;sr=8-39" TargetMode="External"/><Relationship Id="rId11" Type="http://schemas.openxmlformats.org/officeDocument/2006/relationships/hyperlink" Target="https://www.amazon.com/XMLEI-Convenient-Moving-Furniture-Objects/dp/B07ZVT88TZ/ref=sr_1_15?dchild=1&amp;keywords=furniture+lifter&amp;qid=1612726091&amp;sr=8-15" TargetMode="External"/><Relationship Id="rId24" Type="http://schemas.openxmlformats.org/officeDocument/2006/relationships/hyperlink" Target="https://www.amazon.com/Furniture-Adjustable-Suitable-Appliance-Refrigerators/dp/B088BSRCJW/ref=sr_1_30?dchild=1&amp;keywords=furniture+lifter&amp;qid=1612726091&amp;sr=8-30" TargetMode="External"/><Relationship Id="rId32" Type="http://schemas.openxmlformats.org/officeDocument/2006/relationships/hyperlink" Target="https://www.amazon.com/Furniture-Appliance-Suitable-Refrigerators-Adjustable/dp/B08NWB65WS/ref=sr_1_44?dchild=1&amp;keywords=furniture+lifter&amp;qid=1612726091&amp;sr=8-44" TargetMode="External"/><Relationship Id="rId37" Type="http://schemas.openxmlformats.org/officeDocument/2006/relationships/hyperlink" Target="https://www.amazon.com/Furniture-Transport-Suitable-Refrigerators-Adjustable/dp/B0818X67KR/ref=sr_1_57?dchild=1&amp;keywords=furniture+lifter&amp;qid=1612726091&amp;sr=8-57" TargetMode="External"/><Relationship Id="rId40" Type="http://schemas.openxmlformats.org/officeDocument/2006/relationships/hyperlink" Target="https://www.amazon.com/Furniture-Appliance-Suitable-Refrigerators-Adjustable/dp/B08NWKR5RN/ref=sr_1_55?dchild=1&amp;keywords=furniture+lifter&amp;qid=1612726228&amp;sr=8-55" TargetMode="External"/><Relationship Id="rId45" Type="http://schemas.openxmlformats.org/officeDocument/2006/relationships/hyperlink" Target="https://www.amazon.com/dp/B085FV9GHK" TargetMode="External"/><Relationship Id="rId53" Type="http://schemas.openxmlformats.org/officeDocument/2006/relationships/hyperlink" Target="https://www.amazon.com/Furniture-Lifter-Heavy-Lifter-Sliders-Rotatable/dp/B08KWD5KCN/ref=sr_1_76?dchild=1&amp;keywords=furniture+lifter&amp;qid=1612726228&amp;sr=8-76" TargetMode="External"/><Relationship Id="rId58" Type="http://schemas.openxmlformats.org/officeDocument/2006/relationships/hyperlink" Target="https://www.amazon.com/Upgrade-Furniture-Transport-Sliders-Refrigerators/dp/B085XW1YY5/ref=sr_1_88?dchild=1&amp;keywords=furniture+lifter&amp;qid=1612726228&amp;sr=8-88" TargetMode="External"/><Relationship Id="rId66" Type="http://schemas.openxmlformats.org/officeDocument/2006/relationships/hyperlink" Target="https://www.amazon.com/Wefond-Furniture-Durable-Appliance-Lifting/dp/B07K47DMSN/ref=sr_1_102?dchild=1&amp;keywords=furniture+lifter&amp;qid=1612726228&amp;sr=8-102" TargetMode="External"/><Relationship Id="rId5" Type="http://schemas.openxmlformats.org/officeDocument/2006/relationships/hyperlink" Target="https://www.amazon.com/Furniture-Lifter-Rotatable-Redesign-Rearrange/dp/B07ZDB8JJH/ref=zg_bs_3108001011_36?_encoding=UTF8&amp;psc=1&amp;refRID=BQ8KMR9TS280W4PB9BGE" TargetMode="External"/><Relationship Id="rId61" Type="http://schemas.openxmlformats.org/officeDocument/2006/relationships/hyperlink" Target="https://www.amazon.com/Furniture-Rotatabl-Appliance-Suitable-Refrigerators/dp/B08K8M123V/ref=sr_1_93?dchild=1&amp;keywords=furniture+lifter&amp;qid=1612726228&amp;sr=8-93" TargetMode="External"/><Relationship Id="rId19" Type="http://schemas.openxmlformats.org/officeDocument/2006/relationships/hyperlink" Target="https://www.amazon.com/Poweka-Furniture-Sliders-Couches-Refrigerators/dp/B088R7YCS2/ref=sr_1_25?dchild=1&amp;keywords=furniture+lifter&amp;qid=1612726091&amp;sr=8-25" TargetMode="External"/><Relationship Id="rId14" Type="http://schemas.openxmlformats.org/officeDocument/2006/relationships/hyperlink" Target="https://www.amazon.com/Upgraded-Furniture-Appliance-Suitable-Refrigerators/dp/B08NSLL2JV/ref=sr_1_20?dchild=1&amp;keywords=furniture+lifter&amp;qid=1612726091&amp;sr=8-20" TargetMode="External"/><Relationship Id="rId22" Type="http://schemas.openxmlformats.org/officeDocument/2006/relationships/hyperlink" Target="https://www.amazon.com/Furniture-Lifter-Slider-Appliance-Lifting/dp/B07YXNYKGR/ref=sr_1_28?dchild=1&amp;keywords=furniture+lifter&amp;qid=1612726091&amp;sr=8-28" TargetMode="External"/><Relationship Id="rId27" Type="http://schemas.openxmlformats.org/officeDocument/2006/relationships/hyperlink" Target="https://www.amazon.com/Furniture-Moving-Portable-Lifting-Transport/dp/B08THYJV1L/ref=sr_1_36?dchild=1&amp;keywords=furniture+lifter&amp;qid=1612726091&amp;sr=8-36" TargetMode="External"/><Relationship Id="rId30" Type="http://schemas.openxmlformats.org/officeDocument/2006/relationships/hyperlink" Target="https://www.amazon.com/SPACEKEEPER-Furniture-6-Inch-Tri-Dolly-Capacity/dp/B08MTP17Z6/ref=sr_1_40?dchild=1&amp;keywords=furniture+lifter&amp;qid=1612726091&amp;sr=8-40" TargetMode="External"/><Relationship Id="rId35" Type="http://schemas.openxmlformats.org/officeDocument/2006/relationships/hyperlink" Target="https://www.amazon.com/Furniture-Slider-Gliders-Rotating-Lifting/dp/B07KCKVSMQ/ref=sr_1_52?dchild=1&amp;keywords=furniture+lifter&amp;qid=1612726091&amp;sr=8-52" TargetMode="External"/><Relationship Id="rId43" Type="http://schemas.openxmlformats.org/officeDocument/2006/relationships/hyperlink" Target="https://www.amazon.com/dp/B085XW2MQQ" TargetMode="External"/><Relationship Id="rId48" Type="http://schemas.openxmlformats.org/officeDocument/2006/relationships/hyperlink" Target="https://www.amazon.com/Furniture-Moving-Triangle-Sliders-Appliance/dp/B089ZZVQXY/ref=sr_1_64?dchild=1&amp;keywords=furniture+lifter&amp;qid=1612726228&amp;sr=8-64" TargetMode="External"/><Relationship Id="rId56" Type="http://schemas.openxmlformats.org/officeDocument/2006/relationships/hyperlink" Target="https://www.amazon.com/dp/B08Q3KYF6D" TargetMode="External"/><Relationship Id="rId64" Type="http://schemas.openxmlformats.org/officeDocument/2006/relationships/hyperlink" Target="https://www.amazon.com/Furniture-Triangle-Sliders-Appliance-880-1100lb/dp/B085FVCR14/ref=sr_1_97?dchild=1&amp;keywords=furniture+lifter&amp;qid=1612726228&amp;sr=8-97" TargetMode="External"/><Relationship Id="rId69" Type="http://schemas.openxmlformats.org/officeDocument/2006/relationships/hyperlink" Target="https://www.amazon.com/Wotryit-Furniture-Moving-System-Adjustable/dp/B07VQZ7NB1/ref=sr_1_106?dchild=1&amp;keywords=furniture+lifter&amp;qid=1612726228&amp;sr=8-106" TargetMode="External"/><Relationship Id="rId8" Type="http://schemas.openxmlformats.org/officeDocument/2006/relationships/hyperlink" Target="https://www.amazon.com/GEMITTO-Furniture-Appliance-Suitable-Rotatable/dp/B08CB74LM3/ref=sr_1_12?dchild=1&amp;keywords=furniture+lifter&amp;qid=1612726091&amp;sr=8-12" TargetMode="External"/><Relationship Id="rId51" Type="http://schemas.openxmlformats.org/officeDocument/2006/relationships/hyperlink" Target="https://www.amazon.com/Orange-Tech-Tri-Dolly-Capacity-Furniture/dp/B085XV2CQ5/ref=sr_1_72?dchild=1&amp;keywords=furniture+lifter&amp;qid=1612726228&amp;sr=8-72" TargetMode="External"/><Relationship Id="rId3" Type="http://schemas.openxmlformats.org/officeDocument/2006/relationships/hyperlink" Target="https://www.amazon.com/Evelots-Furniture-Appliance-Lifter-NEW-MODEL-Lift/dp/B083QQC4LY/ref=sr_1_7?dchild=1&amp;keywords=furniture+lifter&amp;qid=1612726091&amp;sr=8-7" TargetMode="External"/><Relationship Id="rId12" Type="http://schemas.openxmlformats.org/officeDocument/2006/relationships/hyperlink" Target="https://www.amazon.com/Furniture-Lifter-Office-Lifting-Refrigerator/dp/B089SXZRJD/ref=sr_1_16?dchild=1&amp;keywords=furniture+lifter&amp;qid=1612726091&amp;sr=8-16" TargetMode="External"/><Relationship Id="rId17" Type="http://schemas.openxmlformats.org/officeDocument/2006/relationships/hyperlink" Target="https://www.amazon.com/Furniture-Lifter-Moving-Lifting-Sliders/dp/B08HHYP3KR/ref=sr_1_23?dchild=1&amp;keywords=furniture+lifter&amp;qid=1612726091&amp;sr=8-23" TargetMode="External"/><Relationship Id="rId25" Type="http://schemas.openxmlformats.org/officeDocument/2006/relationships/hyperlink" Target="https://www.amazon.com/UBEI-Furniture-Portable-Lifting-Transport/dp/B079FQMRBY/ref=sr_1_34?dchild=1&amp;keywords=furniture+lifter&amp;qid=1612726091&amp;sr=8-34" TargetMode="External"/><Relationship Id="rId33" Type="http://schemas.openxmlformats.org/officeDocument/2006/relationships/hyperlink" Target="https://www.amazon.com/Furniture-Sliders360-Rotatable-Redesign-Rearrange/dp/B0833NLB58/ref=sr_1_49?dchild=1&amp;keywords=furniture+lifter&amp;qid=1612726091&amp;sr=8-49" TargetMode="External"/><Relationship Id="rId38" Type="http://schemas.openxmlformats.org/officeDocument/2006/relationships/hyperlink" Target="https://www.amazon.com/Furniture-Mobile-Lifter-Set%EF%BC%8CSlider-Transport/dp/B08MKTYG9L/ref=sr_1_53?dchild=1&amp;keywords=furniture+lifter&amp;qid=1612726228&amp;sr=8-53" TargetMode="External"/><Relationship Id="rId46" Type="http://schemas.openxmlformats.org/officeDocument/2006/relationships/hyperlink" Target="https://www.amazon.com/Furniture-Sliders-Rotatable-Redesign-Rearrange/dp/B088PXNSXQ/ref=sr_1_62?dchild=1&amp;keywords=furniture+lifter&amp;qid=1612726228&amp;sr=8-62" TargetMode="External"/><Relationship Id="rId59" Type="http://schemas.openxmlformats.org/officeDocument/2006/relationships/hyperlink" Target="https://www.amazon.com/Furniture-Refrigerator-Appliance-Capability-880-1100lb/dp/B08HRR4QYQ/ref=sr_1_89?dchild=1&amp;keywords=furniture+lifter&amp;qid=1612726228&amp;sr=8-89" TargetMode="External"/><Relationship Id="rId67" Type="http://schemas.openxmlformats.org/officeDocument/2006/relationships/hyperlink" Target="https://www.amazon.com/Furniture-Portable-Appliance-Suitable-Refrigerators/dp/B07HNVK2BF/ref=sr_1_104?dchild=1&amp;keywords=furniture+lifter&amp;qid=1612726228&amp;sr=8-104" TargetMode="External"/><Relationship Id="rId20" Type="http://schemas.openxmlformats.org/officeDocument/2006/relationships/hyperlink" Target="https://www.amazon.com/Furniture-Sliders-Tri-Dolly-Warehouses-9-Capacity/dp/B08JG3PTVX/ref=sr_1_26?dchild=1&amp;keywords=furniture+lifter&amp;qid=1612726091&amp;sr=8-26" TargetMode="External"/><Relationship Id="rId41" Type="http://schemas.openxmlformats.org/officeDocument/2006/relationships/hyperlink" Target="https://www.amazon.com/Furniture-Lifter-Triangle-Protection-Rotatable/dp/B08NW9HHX4/ref=sr_1_56?dchild=1&amp;keywords=furniture+lifter&amp;qid=1612726228&amp;sr=8-56" TargetMode="External"/><Relationship Id="rId54" Type="http://schemas.openxmlformats.org/officeDocument/2006/relationships/hyperlink" Target="https://www.amazon.com/Furniture-Lifter-Rotatable-Redesign-Rearrange/dp/B085L5VDZJ/ref=sr_1_78?dchild=1&amp;keywords=furniture+lifter&amp;qid=1612726228&amp;sr=8-78" TargetMode="External"/><Relationship Id="rId62" Type="http://schemas.openxmlformats.org/officeDocument/2006/relationships/hyperlink" Target="https://www.amazon.com/dp/B08KG8N7H8" TargetMode="External"/><Relationship Id="rId70" Type="http://schemas.openxmlformats.org/officeDocument/2006/relationships/drawing" Target="../drawings/drawing3.xml"/><Relationship Id="rId1" Type="http://schemas.openxmlformats.org/officeDocument/2006/relationships/hyperlink" Target="https://www.amazon.com/Furniture-Appliance-Suitable-Refrigerators-Adjustable/dp/B07BSLYVHG/ref=sr_1_5?dchild=1&amp;keywords=furniture+lifter&amp;qid=1612726091&amp;sr=8-5" TargetMode="External"/><Relationship Id="rId6" Type="http://schemas.openxmlformats.org/officeDocument/2006/relationships/hyperlink" Target="https://www.amazon.com/dp/B086X5P676" TargetMode="External"/><Relationship Id="rId15" Type="http://schemas.openxmlformats.org/officeDocument/2006/relationships/hyperlink" Target="https://www.amazon.com/Furniture-Lifter-Moving-Rotatable-Adjustable/dp/B07VPBGY8B/ref=sr_1_21?dchild=1&amp;keywords=furniture+lifter&amp;qid=1612726091&amp;sr=8-21" TargetMode="External"/><Relationship Id="rId23" Type="http://schemas.openxmlformats.org/officeDocument/2006/relationships/hyperlink" Target="https://www.amazon.com/TXOZ-Furniture-Rotation-Transport-Refrigerators/dp/B08GZ6FNR1/ref=sr_1_29?dchild=1&amp;keywords=furniture+lifter&amp;qid=1612726091&amp;sr=8-29" TargetMode="External"/><Relationship Id="rId28" Type="http://schemas.openxmlformats.org/officeDocument/2006/relationships/hyperlink" Target="https://www.amazon.com/Furniture-Lifter-Lifting-Sliders-Rotatable/dp/B086BPHMTZ/ref=sr_1_37?dchild=1&amp;keywords=furniture+lifter&amp;qid=1612726091&amp;sr=8-37" TargetMode="External"/><Relationship Id="rId36" Type="http://schemas.openxmlformats.org/officeDocument/2006/relationships/hyperlink" Target="https://www.amazon.com/Upgrade-Adjustable-Furniture-Transport-Convenient/dp/B08JK127C9/ref=sr_1_55?dchild=1&amp;keywords=furniture+lifter&amp;qid=1612726091&amp;sr=8-55" TargetMode="External"/><Relationship Id="rId49" Type="http://schemas.openxmlformats.org/officeDocument/2006/relationships/hyperlink" Target="https://www.amazon.com/Furniture-Appliance-Crowbar-Refrigerator-Lifting/dp/B08CVCCDNP/ref=sr_1_70?dchild=1&amp;keywords=furniture+lifter&amp;qid=1612726228&amp;sr=8-70" TargetMode="External"/><Relationship Id="rId57" Type="http://schemas.openxmlformats.org/officeDocument/2006/relationships/hyperlink" Target="https://www.amazon.com/Furniture-Lifter-Transport-Sliders-Labor-saving/dp/B081C74ZPR/ref=sr_1_87?dchild=1&amp;keywords=furniture+lifter&amp;qid=1612726228&amp;sr=8-87" TargetMode="External"/><Relationship Id="rId10" Type="http://schemas.openxmlformats.org/officeDocument/2006/relationships/hyperlink" Target="https://www.amazon.com/Furniture-Movement-Heavy-Duty-Lifters-Degrees/dp/B08GG5DD9D/ref=sr_1_14?dchild=1&amp;keywords=furniture+lifter&amp;qid=1612726091&amp;sr=8-14" TargetMode="External"/><Relationship Id="rId31" Type="http://schemas.openxmlformats.org/officeDocument/2006/relationships/hyperlink" Target="https://www.amazon.com/Evelots-Furniture-Lifter-Heavy-Duty-Easy-Refrigerator-17/dp/B07XKWJW2H/ref=sr_1_42?dchild=1&amp;keywords=furniture+lifter&amp;qid=1612726091&amp;sr=8-42" TargetMode="External"/><Relationship Id="rId44" Type="http://schemas.openxmlformats.org/officeDocument/2006/relationships/hyperlink" Target="https://www.amazon.com/Furniture-Lifter-Triangle-Sliders-Appliance/dp/B089D1VKPF/ref=sr_1_60?dchild=1&amp;keywords=furniture+lifter&amp;qid=1612726228&amp;sr=8-60" TargetMode="External"/><Relationship Id="rId52" Type="http://schemas.openxmlformats.org/officeDocument/2006/relationships/hyperlink" Target="https://www.amazon.com/Primo-Supply-Furniture-Appliances-Logistics/dp/B07RP2XV2X/ref=sr_1_73?dchild=1&amp;keywords=furniture+lifter&amp;qid=1612726228&amp;sr=8-73" TargetMode="External"/><Relationship Id="rId60" Type="http://schemas.openxmlformats.org/officeDocument/2006/relationships/hyperlink" Target="https://www.amazon.com/Furniture-Lifter-Convenient-Lifting-Sliders/dp/B08JJZTVV1/ref=sr_1_90?dchild=1&amp;keywords=furniture+lifter&amp;qid=1612726228&amp;sr=8-90" TargetMode="External"/><Relationship Id="rId65" Type="http://schemas.openxmlformats.org/officeDocument/2006/relationships/hyperlink" Target="https://www.amazon.com/PRIMO-SUPPLY-Furniture-Moving-Tool/dp/B088RM8BXL/ref=sr_1_99?dchild=1&amp;keywords=furniture+lifter&amp;qid=1612726228&amp;sr=8-99" TargetMode="External"/><Relationship Id="rId4" Type="http://schemas.openxmlformats.org/officeDocument/2006/relationships/hyperlink" Target="https://www.amazon.com/Furniture-Appliance-Suitable-Refrigerators-Adjustable/dp/B08NWFZ7JJ/ref=zg_bs_3108001011_46?_encoding=UTF8&amp;psc=1&amp;refRID=BQ8KMR9TS280W4PB9BGE" TargetMode="External"/><Relationship Id="rId9" Type="http://schemas.openxmlformats.org/officeDocument/2006/relationships/hyperlink" Target="https://www.amazon.com/Packs-Furniture-Lifter-Mover-Tool/dp/B08H21FFDN/ref=sr_1_13?dchild=1&amp;keywords=furniture+lifter&amp;qid=1612726091&amp;sr=8-13" TargetMode="External"/><Relationship Id="rId13" Type="http://schemas.openxmlformats.org/officeDocument/2006/relationships/hyperlink" Target="https://www.amazon.com/Dusdombr-Furniture-Lifter-Sliders-Transport/dp/B08P2XDXXJ/ref=sr_1_19?dchild=1&amp;keywords=furniture+lifter&amp;qid=1612726091&amp;sr=8-19" TargetMode="External"/><Relationship Id="rId18" Type="http://schemas.openxmlformats.org/officeDocument/2006/relationships/hyperlink" Target="https://www.amazon.com/HutHomery-Furniture-Movers-Tri-Dolly-Warehouses/dp/B087JDQS2Q/ref=sr_1_24?dchild=1&amp;keywords=furniture+lifter&amp;qid=1612726091&amp;sr=8-24" TargetMode="External"/><Relationship Id="rId39" Type="http://schemas.openxmlformats.org/officeDocument/2006/relationships/hyperlink" Target="https://www.amazon.com/dp/B086X5MWW7" TargetMode="External"/><Relationship Id="rId34" Type="http://schemas.openxmlformats.org/officeDocument/2006/relationships/hyperlink" Target="https://www.amazon.com/Furniture-Lifter-Tri-Dolly-Warehouse-Capacity/dp/B08R3WGZNJ/ref=sr_1_51?dchild=1&amp;keywords=furniture+lifter&amp;qid=1612726091&amp;sr=8-51" TargetMode="External"/><Relationship Id="rId50" Type="http://schemas.openxmlformats.org/officeDocument/2006/relationships/hyperlink" Target="https://www.amazon.com/Homend-Furniture-Rotatable-Redesign-Rearrange/dp/B07MHCZDWJ/ref=sr_1_71?dchild=1&amp;keywords=furniture+lifter&amp;qid=1612726228&amp;sr=8-71" TargetMode="External"/><Relationship Id="rId55" Type="http://schemas.openxmlformats.org/officeDocument/2006/relationships/hyperlink" Target="https://www.amazon.com/Furniture-Heavy-Duty-Multifunction-Conditioning-Refrigerators/dp/B089LDYW4D/ref=sr_1_84?dchild=1&amp;keywords=furniture+lifter&amp;qid=1612726228&amp;sr=8-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6"/>
  <sheetViews>
    <sheetView topLeftCell="A31" workbookViewId="0"/>
  </sheetViews>
  <sheetFormatPr defaultColWidth="12.5703125" defaultRowHeight="15.75" customHeight="1"/>
  <cols>
    <col min="2" max="2" width="20.85546875" customWidth="1"/>
    <col min="5" max="5" width="19.7109375" customWidth="1"/>
    <col min="6" max="6" width="16.7109375" customWidth="1"/>
    <col min="7" max="7" width="17.7109375" customWidth="1"/>
    <col min="8" max="8" width="18.140625" customWidth="1"/>
    <col min="9" max="9" width="12.5703125" hidden="1"/>
    <col min="11" max="11" width="12.140625" hidden="1" customWidth="1"/>
    <col min="12" max="12" width="12.5703125" hidden="1"/>
    <col min="13" max="13" width="16.42578125" hidden="1" customWidth="1"/>
    <col min="14" max="14" width="14.28515625" customWidth="1"/>
    <col min="15" max="15" width="17.7109375" hidden="1" customWidth="1"/>
    <col min="16" max="16" width="12.5703125" hidden="1"/>
    <col min="20" max="20" width="9.42578125" customWidth="1"/>
    <col min="23" max="23" width="18" customWidth="1"/>
  </cols>
  <sheetData>
    <row r="1" spans="1:26">
      <c r="A1" s="1"/>
      <c r="B1" s="1"/>
      <c r="C1" s="1"/>
      <c r="D1" s="1"/>
      <c r="G1" s="2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3"/>
      <c r="F2" s="1"/>
      <c r="G2" s="3"/>
      <c r="H2" s="3"/>
      <c r="I2" s="1"/>
      <c r="J2" s="1"/>
      <c r="K2" s="1"/>
      <c r="L2" s="1"/>
      <c r="M2" s="3"/>
      <c r="N2" s="3"/>
      <c r="O2" s="3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2"/>
      <c r="B3" s="2"/>
      <c r="C3" s="2"/>
      <c r="D3" s="4"/>
      <c r="E3" s="2"/>
      <c r="F3" s="2"/>
      <c r="G3" s="2"/>
      <c r="I3" s="2"/>
      <c r="J3" s="2"/>
      <c r="K3" s="2"/>
      <c r="L3" s="3"/>
      <c r="M3" s="3"/>
      <c r="N3" s="3"/>
      <c r="O3" s="3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5"/>
      <c r="D4" s="6"/>
      <c r="F4" s="7"/>
      <c r="G4" s="7"/>
      <c r="H4" s="2"/>
      <c r="K4" s="7"/>
      <c r="L4" s="1"/>
      <c r="M4" s="3"/>
      <c r="N4" s="3"/>
      <c r="O4" s="3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5"/>
      <c r="D5" s="6"/>
      <c r="F5" s="7"/>
      <c r="G5" s="7"/>
      <c r="H5" s="2"/>
      <c r="K5" s="7"/>
      <c r="L5" s="1"/>
      <c r="M5" s="3"/>
      <c r="N5" s="3"/>
      <c r="O5" s="3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5"/>
      <c r="D6" s="6"/>
      <c r="F6" s="7"/>
      <c r="G6" s="7"/>
      <c r="H6" s="2"/>
      <c r="K6" s="7"/>
      <c r="L6" s="1"/>
      <c r="M6" s="3"/>
      <c r="N6" s="3"/>
      <c r="O6" s="3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5"/>
      <c r="D7" s="6"/>
      <c r="F7" s="7"/>
      <c r="G7" s="7"/>
      <c r="H7" s="2"/>
      <c r="K7" s="7"/>
      <c r="L7" s="1"/>
      <c r="M7" s="3"/>
      <c r="N7" s="3"/>
      <c r="O7" s="3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5"/>
      <c r="D8" s="6"/>
      <c r="F8" s="7"/>
      <c r="G8" s="7"/>
      <c r="H8" s="2"/>
      <c r="K8" s="7"/>
      <c r="L8" s="1"/>
      <c r="M8" s="3"/>
      <c r="N8" s="3"/>
      <c r="O8" s="3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5"/>
      <c r="D9" s="6"/>
      <c r="F9" s="7"/>
      <c r="G9" s="7"/>
      <c r="L9" s="1"/>
      <c r="M9" s="3"/>
      <c r="N9" s="3"/>
      <c r="O9" s="3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5"/>
      <c r="B10" s="5"/>
      <c r="C10" s="5"/>
      <c r="D10" s="6"/>
      <c r="E10" s="5"/>
      <c r="F10" s="7"/>
      <c r="G10" s="7"/>
      <c r="L10" s="1"/>
      <c r="M10" s="3"/>
      <c r="N10" s="3"/>
      <c r="O10" s="3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3"/>
      <c r="F11" s="1"/>
      <c r="G11" s="3"/>
      <c r="H11" s="3"/>
      <c r="I11" s="1"/>
      <c r="J11" s="1"/>
      <c r="K11" s="1"/>
      <c r="L11" s="1"/>
      <c r="M11" s="3"/>
      <c r="N11" s="3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3"/>
      <c r="F12" s="1"/>
      <c r="G12" s="3"/>
      <c r="H12" s="3"/>
      <c r="I12" s="1"/>
      <c r="J12" s="1"/>
      <c r="K12" s="1"/>
      <c r="L12" s="1"/>
      <c r="M12" s="3"/>
      <c r="N12" s="3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3"/>
      <c r="F13" s="1"/>
      <c r="G13" s="3"/>
      <c r="H13" s="3"/>
      <c r="I13" s="1"/>
      <c r="J13" s="1"/>
      <c r="K13" s="1"/>
      <c r="L13" s="1"/>
      <c r="M13" s="3"/>
      <c r="N13" s="3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3"/>
      <c r="F14" s="1"/>
      <c r="G14" s="3"/>
      <c r="H14" s="3"/>
      <c r="I14" s="1"/>
      <c r="J14" s="1"/>
      <c r="K14" s="1"/>
      <c r="L14" s="1"/>
      <c r="M14" s="3"/>
      <c r="N14" s="3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3"/>
      <c r="F15" s="1"/>
      <c r="G15" s="3"/>
      <c r="H15" s="3"/>
      <c r="I15" s="1"/>
      <c r="J15" s="1"/>
      <c r="K15" s="1"/>
      <c r="L15" s="1"/>
      <c r="M15" s="3"/>
      <c r="N15" s="3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3"/>
      <c r="F16" s="1"/>
      <c r="G16" s="3"/>
      <c r="H16" s="3"/>
      <c r="I16" s="1"/>
      <c r="J16" s="1"/>
      <c r="K16" s="1"/>
      <c r="L16" s="1"/>
      <c r="M16" s="3"/>
      <c r="N16" s="3"/>
      <c r="O16" s="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3"/>
      <c r="F17" s="1"/>
      <c r="G17" s="3"/>
      <c r="H17" s="8"/>
      <c r="I17" s="1"/>
      <c r="J17" s="1"/>
      <c r="K17" s="1"/>
      <c r="L17" s="1"/>
      <c r="M17" s="3"/>
      <c r="N17" s="3"/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3"/>
      <c r="F18" s="1"/>
      <c r="G18" s="3"/>
      <c r="H18" s="3"/>
      <c r="I18" s="1"/>
      <c r="J18" s="1"/>
      <c r="K18" s="1"/>
      <c r="L18" s="1"/>
      <c r="M18" s="3"/>
      <c r="N18" s="3"/>
      <c r="O18" s="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3"/>
      <c r="F19" s="1"/>
      <c r="G19" s="3"/>
      <c r="H19" s="3"/>
      <c r="I19" s="1"/>
      <c r="J19" s="1"/>
      <c r="K19" s="1"/>
      <c r="L19" s="1"/>
      <c r="M19" s="3"/>
      <c r="N19" s="3"/>
      <c r="O19" s="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3"/>
      <c r="F20" s="1"/>
      <c r="G20" s="3"/>
      <c r="H20" s="9"/>
      <c r="I20" s="1"/>
      <c r="J20" s="1"/>
      <c r="K20" s="1"/>
      <c r="L20" s="1"/>
      <c r="M20" s="3"/>
      <c r="N20" s="3"/>
      <c r="O20" s="3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3"/>
      <c r="F21" s="1"/>
      <c r="G21" s="3"/>
      <c r="I21" s="1"/>
      <c r="J21" s="1"/>
      <c r="K21" s="1"/>
      <c r="L21" s="1"/>
      <c r="M21" s="3"/>
      <c r="N21" s="3"/>
      <c r="O21" s="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3"/>
      <c r="F22" s="1"/>
      <c r="G22" s="3"/>
      <c r="H22" s="3"/>
      <c r="I22" s="1"/>
      <c r="J22" s="1"/>
      <c r="K22" s="1"/>
      <c r="L22" s="1"/>
      <c r="M22" s="3"/>
      <c r="N22" s="3"/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3"/>
      <c r="F23" s="1"/>
      <c r="G23" s="3"/>
      <c r="H23" s="3"/>
      <c r="I23" s="1"/>
      <c r="J23" s="1"/>
      <c r="K23" s="1"/>
      <c r="L23" s="1"/>
      <c r="M23" s="3"/>
      <c r="N23" s="3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3"/>
      <c r="F24" s="1"/>
      <c r="G24" s="3"/>
      <c r="H24" s="3"/>
      <c r="I24" s="1"/>
      <c r="J24" s="1"/>
      <c r="K24" s="1"/>
      <c r="L24" s="1"/>
      <c r="M24" s="3"/>
      <c r="N24" s="3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3"/>
      <c r="F25" s="1"/>
      <c r="G25" s="3"/>
      <c r="H25" s="3"/>
      <c r="I25" s="1"/>
      <c r="J25" s="1"/>
      <c r="K25" s="1"/>
      <c r="L25" s="1"/>
      <c r="M25" s="3"/>
      <c r="N25" s="3"/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3"/>
      <c r="F26" s="1"/>
      <c r="G26" s="3"/>
      <c r="H26" s="3"/>
      <c r="I26" s="1"/>
      <c r="J26" s="1"/>
      <c r="K26" s="1"/>
      <c r="L26" s="1"/>
      <c r="M26" s="3"/>
      <c r="N26" s="3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3"/>
      <c r="F27" s="1"/>
      <c r="G27" s="3"/>
      <c r="H27" s="10"/>
      <c r="I27" s="1"/>
      <c r="J27" s="1"/>
      <c r="K27" s="1"/>
      <c r="L27" s="1"/>
      <c r="M27" s="3"/>
      <c r="N27" s="3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3"/>
      <c r="F28" s="1"/>
      <c r="G28" s="3"/>
      <c r="I28" s="1"/>
      <c r="J28" s="1"/>
      <c r="K28" s="1"/>
      <c r="L28" s="1"/>
      <c r="M28" s="3"/>
      <c r="N28" s="3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3"/>
      <c r="F29" s="1"/>
      <c r="G29" s="3"/>
      <c r="H29" s="2"/>
      <c r="I29" s="1"/>
      <c r="J29" s="1"/>
      <c r="K29" s="1"/>
      <c r="L29" s="1"/>
      <c r="M29" s="3"/>
      <c r="N29" s="3"/>
      <c r="O29" s="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3"/>
      <c r="F30" s="1"/>
      <c r="G30" s="3"/>
      <c r="I30" s="1"/>
      <c r="J30" s="1"/>
      <c r="K30" s="1"/>
      <c r="L30" s="1"/>
      <c r="M30" s="3"/>
      <c r="N30" s="3"/>
      <c r="O30" s="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3"/>
      <c r="F31" s="1"/>
      <c r="G31" s="3"/>
      <c r="H31" s="11"/>
      <c r="I31" s="1"/>
      <c r="J31" s="1"/>
      <c r="K31" s="1"/>
      <c r="L31" s="1"/>
      <c r="M31" s="3"/>
      <c r="N31" s="3"/>
      <c r="O31" s="3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3"/>
      <c r="F32" s="1"/>
      <c r="G32" s="3"/>
      <c r="I32" s="1"/>
      <c r="J32" s="1"/>
      <c r="K32" s="1"/>
      <c r="L32" s="1"/>
      <c r="M32" s="3"/>
      <c r="N32" s="3"/>
      <c r="O32" s="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3"/>
      <c r="F33" s="1"/>
      <c r="G33" s="3"/>
      <c r="H33" s="3"/>
      <c r="I33" s="1"/>
      <c r="J33" s="1"/>
      <c r="K33" s="1"/>
      <c r="L33" s="1"/>
      <c r="M33" s="1"/>
      <c r="N33" s="3"/>
      <c r="O33" s="3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idden="1">
      <c r="A34" s="1"/>
      <c r="B34" s="1"/>
      <c r="C34" s="1"/>
      <c r="D34" s="1"/>
      <c r="E34" s="3" t="s">
        <v>0</v>
      </c>
      <c r="F34" s="1"/>
      <c r="G34" s="3" t="s">
        <v>1</v>
      </c>
      <c r="H34" s="3" t="s">
        <v>2</v>
      </c>
      <c r="I34" s="1"/>
      <c r="J34" s="1"/>
      <c r="K34" s="1"/>
      <c r="L34" s="1"/>
      <c r="M34" s="1"/>
      <c r="N34" s="3" t="s">
        <v>3</v>
      </c>
      <c r="O34" s="3" t="s">
        <v>4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idden="1">
      <c r="A35" s="1"/>
      <c r="B35" s="1"/>
      <c r="C35" s="1"/>
      <c r="D35" s="1"/>
      <c r="E35" s="1">
        <f>SUM(E37:E86)</f>
        <v>7149</v>
      </c>
      <c r="F35" s="1"/>
      <c r="G35" s="1">
        <f>SUM(G36:G86)</f>
        <v>175434.22</v>
      </c>
      <c r="H35" s="12">
        <v>44234</v>
      </c>
      <c r="I35" s="1"/>
      <c r="J35" s="1"/>
      <c r="K35" s="1"/>
      <c r="L35" s="1"/>
      <c r="M35" s="1"/>
      <c r="N35" s="1">
        <f>AVERAGE(N37:N86)</f>
        <v>3.463829787234042</v>
      </c>
      <c r="O35" s="1">
        <f>SUM(O37:O86)/SUM(J37:J86)</f>
        <v>3.8989979833627419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 t="s">
        <v>5</v>
      </c>
      <c r="B36" s="1" t="s">
        <v>6</v>
      </c>
      <c r="C36" s="1" t="s">
        <v>7</v>
      </c>
      <c r="D36" s="13" t="s">
        <v>8</v>
      </c>
      <c r="E36" s="1" t="s">
        <v>9</v>
      </c>
      <c r="F36" s="1" t="s">
        <v>10</v>
      </c>
      <c r="G36" s="1" t="s">
        <v>11</v>
      </c>
      <c r="H36" s="1" t="s">
        <v>12</v>
      </c>
      <c r="I36" s="1" t="s">
        <v>13</v>
      </c>
      <c r="J36" s="1" t="s">
        <v>14</v>
      </c>
      <c r="K36" s="1" t="s">
        <v>15</v>
      </c>
      <c r="L36" s="1" t="s">
        <v>16</v>
      </c>
      <c r="M36" s="1" t="s">
        <v>17</v>
      </c>
      <c r="N36" s="1" t="s">
        <v>18</v>
      </c>
      <c r="O36" s="1" t="s">
        <v>19</v>
      </c>
      <c r="P36" s="1" t="s">
        <v>20</v>
      </c>
      <c r="Q36" s="1" t="s">
        <v>21</v>
      </c>
      <c r="R36" s="1" t="s">
        <v>22</v>
      </c>
      <c r="S36" s="1" t="s">
        <v>23</v>
      </c>
      <c r="T36" s="1" t="s">
        <v>24</v>
      </c>
      <c r="U36" s="1" t="s">
        <v>25</v>
      </c>
      <c r="V36" s="1" t="s">
        <v>26</v>
      </c>
      <c r="W36" s="1" t="s">
        <v>27</v>
      </c>
      <c r="X36" s="1" t="s">
        <v>28</v>
      </c>
      <c r="Y36" s="1" t="s">
        <v>29</v>
      </c>
      <c r="Z36" s="1" t="s">
        <v>30</v>
      </c>
    </row>
    <row r="37" spans="1:26">
      <c r="A37" s="14">
        <v>5</v>
      </c>
      <c r="B37" s="1" t="s">
        <v>31</v>
      </c>
      <c r="C37" s="1" t="s">
        <v>32</v>
      </c>
      <c r="D37" s="15">
        <v>51.9</v>
      </c>
      <c r="E37" s="14">
        <v>345</v>
      </c>
      <c r="F37" s="14">
        <v>13</v>
      </c>
      <c r="G37" s="15">
        <v>17906</v>
      </c>
      <c r="H37" s="16">
        <v>42460</v>
      </c>
      <c r="I37" s="14">
        <v>35.700000000000003</v>
      </c>
      <c r="J37" s="14">
        <v>352</v>
      </c>
      <c r="K37" s="14">
        <f t="shared" ref="K37:K86" si="0">J37*50</f>
        <v>17600</v>
      </c>
      <c r="L37" s="14">
        <f t="shared" ref="L37:L86" si="1">$H$35-H37</f>
        <v>1774</v>
      </c>
      <c r="M37" s="17">
        <f t="shared" ref="M37:M86" si="2">J37/L37</f>
        <v>0.1984216459977452</v>
      </c>
      <c r="N37" s="14">
        <v>4.4000000000000004</v>
      </c>
      <c r="O37" s="14">
        <f t="shared" ref="O37:O86" si="3">J37*N37</f>
        <v>1548.8000000000002</v>
      </c>
      <c r="P37" s="14">
        <v>16.2</v>
      </c>
      <c r="Q37" s="14">
        <v>3203</v>
      </c>
      <c r="R37" s="14">
        <v>4</v>
      </c>
      <c r="S37" s="1" t="s">
        <v>33</v>
      </c>
      <c r="T37" s="14">
        <v>2</v>
      </c>
      <c r="U37" s="1" t="s">
        <v>34</v>
      </c>
      <c r="V37" s="1" t="s">
        <v>35</v>
      </c>
      <c r="W37" s="1" t="s">
        <v>36</v>
      </c>
      <c r="X37" s="1" t="s">
        <v>37</v>
      </c>
      <c r="Y37" s="1" t="s">
        <v>38</v>
      </c>
      <c r="Z37" s="18" t="s">
        <v>39</v>
      </c>
    </row>
    <row r="38" spans="1:26">
      <c r="A38" s="14">
        <v>3</v>
      </c>
      <c r="B38" s="1" t="s">
        <v>40</v>
      </c>
      <c r="C38" s="1" t="s">
        <v>41</v>
      </c>
      <c r="D38" s="15">
        <v>30</v>
      </c>
      <c r="E38" s="14">
        <v>488</v>
      </c>
      <c r="F38" s="14">
        <v>18</v>
      </c>
      <c r="G38" s="15">
        <v>14640</v>
      </c>
      <c r="H38" s="16">
        <v>43536</v>
      </c>
      <c r="I38" s="1"/>
      <c r="J38" s="14">
        <v>406</v>
      </c>
      <c r="K38" s="14">
        <f t="shared" si="0"/>
        <v>20300</v>
      </c>
      <c r="L38" s="14">
        <f t="shared" si="1"/>
        <v>698</v>
      </c>
      <c r="M38" s="17">
        <f t="shared" si="2"/>
        <v>0.58166189111747846</v>
      </c>
      <c r="N38" s="14">
        <v>4.7</v>
      </c>
      <c r="O38" s="1">
        <f t="shared" si="3"/>
        <v>1908.2</v>
      </c>
      <c r="P38" s="1"/>
      <c r="Q38" s="14">
        <v>2299</v>
      </c>
      <c r="R38" s="14">
        <v>6</v>
      </c>
      <c r="S38" s="1" t="s">
        <v>42</v>
      </c>
      <c r="T38" s="14">
        <v>1</v>
      </c>
      <c r="U38" s="25" t="s">
        <v>34</v>
      </c>
      <c r="V38" s="26"/>
      <c r="W38" s="1"/>
      <c r="X38" s="1"/>
      <c r="Y38" s="1" t="s">
        <v>43</v>
      </c>
      <c r="Z38" s="18" t="s">
        <v>44</v>
      </c>
    </row>
    <row r="39" spans="1:26">
      <c r="A39" s="14">
        <v>1</v>
      </c>
      <c r="B39" s="1" t="s">
        <v>45</v>
      </c>
      <c r="C39" s="1" t="s">
        <v>46</v>
      </c>
      <c r="D39" s="15">
        <v>10.99</v>
      </c>
      <c r="E39" s="14">
        <v>1326</v>
      </c>
      <c r="F39" s="14">
        <v>39</v>
      </c>
      <c r="G39" s="15">
        <v>14573</v>
      </c>
      <c r="H39" s="16">
        <v>43643</v>
      </c>
      <c r="I39" s="14">
        <v>7.13</v>
      </c>
      <c r="J39" s="14">
        <v>1881</v>
      </c>
      <c r="K39" s="14">
        <f t="shared" si="0"/>
        <v>94050</v>
      </c>
      <c r="L39" s="14">
        <f t="shared" si="1"/>
        <v>591</v>
      </c>
      <c r="M39" s="17">
        <f t="shared" si="2"/>
        <v>3.1827411167512691</v>
      </c>
      <c r="N39" s="14">
        <v>2.8</v>
      </c>
      <c r="O39" s="14">
        <f t="shared" si="3"/>
        <v>5266.7999999999993</v>
      </c>
      <c r="P39" s="14">
        <v>3.86</v>
      </c>
      <c r="Q39" s="14">
        <v>1007</v>
      </c>
      <c r="R39" s="14">
        <v>4</v>
      </c>
      <c r="S39" s="1" t="s">
        <v>47</v>
      </c>
      <c r="T39" s="14">
        <v>1</v>
      </c>
      <c r="U39" s="1" t="s">
        <v>34</v>
      </c>
      <c r="V39" s="1" t="s">
        <v>48</v>
      </c>
      <c r="W39" s="1" t="s">
        <v>49</v>
      </c>
      <c r="X39" s="1" t="s">
        <v>50</v>
      </c>
      <c r="Y39" s="1" t="s">
        <v>51</v>
      </c>
      <c r="Z39" s="18" t="s">
        <v>52</v>
      </c>
    </row>
    <row r="40" spans="1:26">
      <c r="A40" s="14">
        <v>21</v>
      </c>
      <c r="B40" s="1" t="s">
        <v>53</v>
      </c>
      <c r="C40" s="1" t="s">
        <v>32</v>
      </c>
      <c r="D40" s="15">
        <v>43.95</v>
      </c>
      <c r="E40" s="14">
        <v>301</v>
      </c>
      <c r="F40" s="14">
        <v>3</v>
      </c>
      <c r="G40" s="15">
        <v>13229</v>
      </c>
      <c r="H40" s="16">
        <v>39549</v>
      </c>
      <c r="I40" s="14">
        <v>35.049999999999997</v>
      </c>
      <c r="J40" s="14">
        <v>612</v>
      </c>
      <c r="K40" s="14">
        <f t="shared" si="0"/>
        <v>30600</v>
      </c>
      <c r="L40" s="14">
        <f t="shared" si="1"/>
        <v>4685</v>
      </c>
      <c r="M40" s="17">
        <f t="shared" si="2"/>
        <v>0.13062966915688368</v>
      </c>
      <c r="N40" s="14">
        <v>4.5999999999999996</v>
      </c>
      <c r="O40" s="14">
        <f t="shared" si="3"/>
        <v>2815.2</v>
      </c>
      <c r="P40" s="14">
        <v>8.9</v>
      </c>
      <c r="Q40" s="14">
        <v>11679</v>
      </c>
      <c r="R40" s="14">
        <v>5</v>
      </c>
      <c r="S40" s="1" t="s">
        <v>42</v>
      </c>
      <c r="T40" s="14">
        <v>1</v>
      </c>
      <c r="U40" s="1" t="s">
        <v>34</v>
      </c>
      <c r="V40" s="1" t="s">
        <v>48</v>
      </c>
      <c r="W40" s="1" t="s">
        <v>54</v>
      </c>
      <c r="X40" s="1" t="s">
        <v>55</v>
      </c>
      <c r="Y40" s="1" t="s">
        <v>56</v>
      </c>
      <c r="Z40" s="18" t="s">
        <v>57</v>
      </c>
    </row>
    <row r="41" spans="1:26">
      <c r="A41" s="14">
        <v>6</v>
      </c>
      <c r="B41" s="1" t="s">
        <v>58</v>
      </c>
      <c r="C41" s="1" t="s">
        <v>32</v>
      </c>
      <c r="D41" s="15">
        <v>33.950000000000003</v>
      </c>
      <c r="E41" s="14">
        <v>324</v>
      </c>
      <c r="F41" s="14">
        <v>11</v>
      </c>
      <c r="G41" s="15">
        <v>11000</v>
      </c>
      <c r="H41" s="16">
        <v>43718</v>
      </c>
      <c r="I41" s="1"/>
      <c r="J41" s="14">
        <v>178</v>
      </c>
      <c r="K41" s="14">
        <f t="shared" si="0"/>
        <v>8900</v>
      </c>
      <c r="L41" s="14">
        <f t="shared" si="1"/>
        <v>516</v>
      </c>
      <c r="M41" s="17">
        <f t="shared" si="2"/>
        <v>0.34496124031007752</v>
      </c>
      <c r="N41" s="14">
        <v>4.4000000000000004</v>
      </c>
      <c r="O41" s="1">
        <f t="shared" si="3"/>
        <v>783.2</v>
      </c>
      <c r="P41" s="1"/>
      <c r="Q41" s="14">
        <v>3831</v>
      </c>
      <c r="R41" s="14">
        <v>3</v>
      </c>
      <c r="S41" s="1" t="s">
        <v>42</v>
      </c>
      <c r="T41" s="14">
        <v>1</v>
      </c>
      <c r="U41" s="25" t="s">
        <v>34</v>
      </c>
      <c r="V41" s="26"/>
      <c r="W41" s="1"/>
      <c r="X41" s="1"/>
      <c r="Y41" s="1" t="s">
        <v>59</v>
      </c>
      <c r="Z41" s="18" t="s">
        <v>60</v>
      </c>
    </row>
    <row r="42" spans="1:26">
      <c r="A42" s="14">
        <v>11</v>
      </c>
      <c r="B42" s="1" t="s">
        <v>61</v>
      </c>
      <c r="C42" s="1" t="s">
        <v>62</v>
      </c>
      <c r="D42" s="13">
        <v>60.99</v>
      </c>
      <c r="E42" s="14">
        <v>170</v>
      </c>
      <c r="F42" s="14">
        <v>5</v>
      </c>
      <c r="G42" s="15">
        <f>D42*E42</f>
        <v>10368.300000000001</v>
      </c>
      <c r="H42" s="16">
        <v>43119</v>
      </c>
      <c r="I42" s="1"/>
      <c r="J42" s="14">
        <v>112</v>
      </c>
      <c r="K42" s="14">
        <f t="shared" si="0"/>
        <v>5600</v>
      </c>
      <c r="L42" s="14">
        <f t="shared" si="1"/>
        <v>1115</v>
      </c>
      <c r="M42" s="17">
        <f t="shared" si="2"/>
        <v>0.10044843049327354</v>
      </c>
      <c r="N42" s="14">
        <v>4.0999999999999996</v>
      </c>
      <c r="O42" s="1">
        <f t="shared" si="3"/>
        <v>459.19999999999993</v>
      </c>
      <c r="P42" s="1"/>
      <c r="Q42" s="14">
        <v>7120</v>
      </c>
      <c r="R42" s="14">
        <v>6</v>
      </c>
      <c r="S42" s="1"/>
      <c r="T42" s="14">
        <v>1</v>
      </c>
      <c r="U42" s="25" t="s">
        <v>34</v>
      </c>
      <c r="V42" s="26"/>
      <c r="W42" s="25" t="s">
        <v>63</v>
      </c>
      <c r="X42" s="26"/>
      <c r="Y42" s="1" t="s">
        <v>64</v>
      </c>
      <c r="Z42" s="18" t="s">
        <v>65</v>
      </c>
    </row>
    <row r="43" spans="1:26">
      <c r="A43" s="14">
        <v>4</v>
      </c>
      <c r="B43" s="1" t="s">
        <v>66</v>
      </c>
      <c r="C43" s="1" t="s">
        <v>67</v>
      </c>
      <c r="D43" s="15">
        <v>21.99</v>
      </c>
      <c r="E43" s="14">
        <v>465</v>
      </c>
      <c r="F43" s="14">
        <v>16</v>
      </c>
      <c r="G43" s="15">
        <v>10225</v>
      </c>
      <c r="H43" s="16">
        <v>44022</v>
      </c>
      <c r="I43" s="14">
        <v>16.45</v>
      </c>
      <c r="J43" s="14">
        <v>110</v>
      </c>
      <c r="K43" s="14">
        <f t="shared" si="0"/>
        <v>5500</v>
      </c>
      <c r="L43" s="14">
        <f t="shared" si="1"/>
        <v>212</v>
      </c>
      <c r="M43" s="17">
        <f t="shared" si="2"/>
        <v>0.51886792452830188</v>
      </c>
      <c r="N43" s="14">
        <v>3.8</v>
      </c>
      <c r="O43" s="14">
        <f t="shared" si="3"/>
        <v>418</v>
      </c>
      <c r="P43" s="14">
        <v>5.54</v>
      </c>
      <c r="Q43" s="14">
        <v>2564</v>
      </c>
      <c r="R43" s="14">
        <v>6</v>
      </c>
      <c r="S43" s="1" t="s">
        <v>47</v>
      </c>
      <c r="T43" s="14">
        <v>3</v>
      </c>
      <c r="U43" s="1" t="s">
        <v>34</v>
      </c>
      <c r="V43" s="1" t="s">
        <v>48</v>
      </c>
      <c r="W43" s="1" t="s">
        <v>68</v>
      </c>
      <c r="X43" s="1" t="s">
        <v>69</v>
      </c>
      <c r="Y43" s="1" t="s">
        <v>70</v>
      </c>
      <c r="Z43" s="18" t="s">
        <v>71</v>
      </c>
    </row>
    <row r="44" spans="1:26">
      <c r="A44" s="14">
        <v>26</v>
      </c>
      <c r="B44" s="1" t="s">
        <v>72</v>
      </c>
      <c r="C44" s="1" t="s">
        <v>73</v>
      </c>
      <c r="D44" s="15">
        <v>58.65</v>
      </c>
      <c r="E44" s="14">
        <v>165</v>
      </c>
      <c r="F44" s="14">
        <v>2</v>
      </c>
      <c r="G44" s="15">
        <v>9677</v>
      </c>
      <c r="H44" s="16">
        <v>43490</v>
      </c>
      <c r="I44" s="14">
        <v>44.71</v>
      </c>
      <c r="J44" s="14">
        <v>1709</v>
      </c>
      <c r="K44" s="14">
        <f t="shared" si="0"/>
        <v>85450</v>
      </c>
      <c r="L44" s="14">
        <f t="shared" si="1"/>
        <v>744</v>
      </c>
      <c r="M44" s="17">
        <f t="shared" si="2"/>
        <v>2.297043010752688</v>
      </c>
      <c r="N44" s="14">
        <v>4.2</v>
      </c>
      <c r="O44" s="14">
        <f t="shared" si="3"/>
        <v>7177.8</v>
      </c>
      <c r="P44" s="14">
        <v>13.94</v>
      </c>
      <c r="Q44" s="14">
        <v>13588</v>
      </c>
      <c r="R44" s="14">
        <v>6</v>
      </c>
      <c r="S44" s="1" t="s">
        <v>47</v>
      </c>
      <c r="T44" s="14">
        <v>2</v>
      </c>
      <c r="U44" s="1" t="s">
        <v>34</v>
      </c>
      <c r="V44" s="1" t="s">
        <v>74</v>
      </c>
      <c r="W44" s="1" t="s">
        <v>75</v>
      </c>
      <c r="X44" s="1" t="s">
        <v>76</v>
      </c>
      <c r="Y44" s="1" t="s">
        <v>77</v>
      </c>
      <c r="Z44" s="18" t="s">
        <v>78</v>
      </c>
    </row>
    <row r="45" spans="1:26">
      <c r="A45" s="14">
        <v>19</v>
      </c>
      <c r="B45" s="1" t="s">
        <v>79</v>
      </c>
      <c r="C45" s="1" t="s">
        <v>73</v>
      </c>
      <c r="D45" s="15">
        <v>172.52</v>
      </c>
      <c r="E45" s="14">
        <v>53</v>
      </c>
      <c r="F45" s="14">
        <v>3</v>
      </c>
      <c r="G45" s="15">
        <v>9144</v>
      </c>
      <c r="H45" s="16">
        <v>43425</v>
      </c>
      <c r="I45" s="14">
        <v>137.86000000000001</v>
      </c>
      <c r="J45" s="14">
        <v>326</v>
      </c>
      <c r="K45" s="14">
        <f t="shared" si="0"/>
        <v>16300</v>
      </c>
      <c r="L45" s="14">
        <f t="shared" si="1"/>
        <v>809</v>
      </c>
      <c r="M45" s="17">
        <f t="shared" si="2"/>
        <v>0.40296662546353523</v>
      </c>
      <c r="N45" s="14">
        <v>4.5</v>
      </c>
      <c r="O45" s="14">
        <f t="shared" si="3"/>
        <v>1467</v>
      </c>
      <c r="P45" s="14">
        <v>34.659999999999997</v>
      </c>
      <c r="Q45" s="14">
        <v>10504</v>
      </c>
      <c r="R45" s="14">
        <v>6</v>
      </c>
      <c r="S45" s="1" t="s">
        <v>42</v>
      </c>
      <c r="T45" s="14">
        <v>1</v>
      </c>
      <c r="U45" s="1" t="s">
        <v>34</v>
      </c>
      <c r="V45" s="1" t="s">
        <v>35</v>
      </c>
      <c r="W45" s="1" t="s">
        <v>80</v>
      </c>
      <c r="X45" s="1" t="s">
        <v>81</v>
      </c>
      <c r="Y45" s="1" t="s">
        <v>82</v>
      </c>
      <c r="Z45" s="18" t="s">
        <v>83</v>
      </c>
    </row>
    <row r="46" spans="1:26">
      <c r="A46" s="14">
        <v>28</v>
      </c>
      <c r="B46" s="1" t="s">
        <v>84</v>
      </c>
      <c r="C46" s="1" t="s">
        <v>62</v>
      </c>
      <c r="D46" s="13">
        <v>57.99</v>
      </c>
      <c r="E46" s="14">
        <v>108</v>
      </c>
      <c r="F46" s="14">
        <v>2</v>
      </c>
      <c r="G46" s="15">
        <f>D46*E46</f>
        <v>6262.92</v>
      </c>
      <c r="H46" s="16">
        <v>44000</v>
      </c>
      <c r="I46" s="1"/>
      <c r="J46" s="14">
        <v>48</v>
      </c>
      <c r="K46" s="14">
        <f t="shared" si="0"/>
        <v>2400</v>
      </c>
      <c r="L46" s="14">
        <f t="shared" si="1"/>
        <v>234</v>
      </c>
      <c r="M46" s="17">
        <f t="shared" si="2"/>
        <v>0.20512820512820512</v>
      </c>
      <c r="N46" s="14">
        <v>4</v>
      </c>
      <c r="O46" s="1">
        <f t="shared" si="3"/>
        <v>192</v>
      </c>
      <c r="P46" s="1"/>
      <c r="Q46" s="14">
        <v>14013</v>
      </c>
      <c r="R46" s="14">
        <v>6</v>
      </c>
      <c r="S46" s="1"/>
      <c r="T46" s="14">
        <v>1</v>
      </c>
      <c r="U46" s="25" t="s">
        <v>34</v>
      </c>
      <c r="V46" s="26"/>
      <c r="W46" s="25" t="s">
        <v>85</v>
      </c>
      <c r="X46" s="26"/>
      <c r="Y46" s="1" t="s">
        <v>86</v>
      </c>
      <c r="Z46" s="18" t="s">
        <v>87</v>
      </c>
    </row>
    <row r="47" spans="1:26">
      <c r="A47" s="14">
        <v>7</v>
      </c>
      <c r="B47" s="1" t="s">
        <v>88</v>
      </c>
      <c r="C47" s="1" t="s">
        <v>32</v>
      </c>
      <c r="D47" s="15">
        <v>22.45</v>
      </c>
      <c r="E47" s="14">
        <v>240</v>
      </c>
      <c r="F47" s="14">
        <v>8</v>
      </c>
      <c r="G47" s="15">
        <v>5388</v>
      </c>
      <c r="H47" s="16">
        <v>43683</v>
      </c>
      <c r="I47" s="1"/>
      <c r="J47" s="14">
        <v>179</v>
      </c>
      <c r="K47" s="14">
        <f t="shared" si="0"/>
        <v>8950</v>
      </c>
      <c r="L47" s="14">
        <f t="shared" si="1"/>
        <v>551</v>
      </c>
      <c r="M47" s="17">
        <f t="shared" si="2"/>
        <v>0.32486388384754988</v>
      </c>
      <c r="N47" s="14">
        <v>4.3</v>
      </c>
      <c r="O47" s="1">
        <f t="shared" si="3"/>
        <v>769.69999999999993</v>
      </c>
      <c r="P47" s="1"/>
      <c r="Q47" s="14">
        <v>5090</v>
      </c>
      <c r="R47" s="14">
        <v>4</v>
      </c>
      <c r="S47" s="1" t="s">
        <v>42</v>
      </c>
      <c r="T47" s="14">
        <v>1</v>
      </c>
      <c r="U47" s="25" t="s">
        <v>34</v>
      </c>
      <c r="V47" s="26"/>
      <c r="W47" s="1"/>
      <c r="X47" s="1"/>
      <c r="Y47" s="1" t="s">
        <v>89</v>
      </c>
      <c r="Z47" s="18" t="s">
        <v>90</v>
      </c>
    </row>
    <row r="48" spans="1:26">
      <c r="A48" s="14">
        <v>50</v>
      </c>
      <c r="B48" s="1" t="s">
        <v>91</v>
      </c>
      <c r="C48" s="1" t="s">
        <v>92</v>
      </c>
      <c r="D48" s="15">
        <v>66.349999999999994</v>
      </c>
      <c r="E48" s="14">
        <v>60</v>
      </c>
      <c r="F48" s="14">
        <v>1</v>
      </c>
      <c r="G48" s="15">
        <v>3981</v>
      </c>
      <c r="H48" s="16">
        <v>43864</v>
      </c>
      <c r="I48" s="14">
        <v>51.23</v>
      </c>
      <c r="J48" s="14">
        <v>522</v>
      </c>
      <c r="K48" s="14">
        <f t="shared" si="0"/>
        <v>26100</v>
      </c>
      <c r="L48" s="14">
        <f t="shared" si="1"/>
        <v>370</v>
      </c>
      <c r="M48" s="17">
        <f t="shared" si="2"/>
        <v>1.4108108108108108</v>
      </c>
      <c r="N48" s="14">
        <v>4.3</v>
      </c>
      <c r="O48" s="14">
        <f t="shared" si="3"/>
        <v>2244.6</v>
      </c>
      <c r="P48" s="14">
        <v>15.12</v>
      </c>
      <c r="Q48" s="14">
        <v>19493</v>
      </c>
      <c r="R48" s="14">
        <v>3</v>
      </c>
      <c r="S48" s="1" t="s">
        <v>33</v>
      </c>
      <c r="T48" s="14">
        <v>1</v>
      </c>
      <c r="U48" s="1" t="s">
        <v>34</v>
      </c>
      <c r="V48" s="1" t="s">
        <v>74</v>
      </c>
      <c r="W48" s="1" t="s">
        <v>93</v>
      </c>
      <c r="X48" s="1" t="s">
        <v>94</v>
      </c>
      <c r="Y48" s="1" t="s">
        <v>95</v>
      </c>
      <c r="Z48" s="18" t="s">
        <v>96</v>
      </c>
    </row>
    <row r="49" spans="1:26">
      <c r="A49" s="14">
        <v>9</v>
      </c>
      <c r="B49" s="1" t="s">
        <v>97</v>
      </c>
      <c r="C49" s="1" t="s">
        <v>98</v>
      </c>
      <c r="D49" s="15">
        <v>14.95</v>
      </c>
      <c r="E49" s="14">
        <v>223</v>
      </c>
      <c r="F49" s="14">
        <v>6</v>
      </c>
      <c r="G49" s="15">
        <v>3334</v>
      </c>
      <c r="H49" s="16">
        <v>43202</v>
      </c>
      <c r="I49" s="14">
        <v>10.45</v>
      </c>
      <c r="J49" s="14">
        <v>2120</v>
      </c>
      <c r="K49" s="14">
        <f t="shared" si="0"/>
        <v>106000</v>
      </c>
      <c r="L49" s="14">
        <f t="shared" si="1"/>
        <v>1032</v>
      </c>
      <c r="M49" s="17">
        <f t="shared" si="2"/>
        <v>2.054263565891473</v>
      </c>
      <c r="N49" s="14">
        <v>4.7</v>
      </c>
      <c r="O49" s="14">
        <f t="shared" si="3"/>
        <v>9964</v>
      </c>
      <c r="P49" s="14">
        <v>4.5</v>
      </c>
      <c r="Q49" s="14">
        <v>2657</v>
      </c>
      <c r="R49" s="14">
        <v>5</v>
      </c>
      <c r="S49" s="1" t="s">
        <v>47</v>
      </c>
      <c r="T49" s="14">
        <v>1</v>
      </c>
      <c r="U49" s="1" t="s">
        <v>99</v>
      </c>
      <c r="V49" s="1" t="s">
        <v>100</v>
      </c>
      <c r="W49" s="1" t="s">
        <v>101</v>
      </c>
      <c r="X49" s="1" t="s">
        <v>102</v>
      </c>
      <c r="Y49" s="1" t="s">
        <v>103</v>
      </c>
      <c r="Z49" s="18" t="s">
        <v>104</v>
      </c>
    </row>
    <row r="50" spans="1:26">
      <c r="A50" s="14">
        <v>14</v>
      </c>
      <c r="B50" s="1" t="s">
        <v>105</v>
      </c>
      <c r="C50" s="1" t="s">
        <v>62</v>
      </c>
      <c r="D50" s="15">
        <v>57.99</v>
      </c>
      <c r="E50" s="14">
        <v>53</v>
      </c>
      <c r="F50" s="14">
        <v>4</v>
      </c>
      <c r="G50" s="15">
        <v>3073</v>
      </c>
      <c r="H50" s="16">
        <v>43965</v>
      </c>
      <c r="I50" s="1"/>
      <c r="J50" s="14">
        <v>17</v>
      </c>
      <c r="K50" s="14">
        <f t="shared" si="0"/>
        <v>850</v>
      </c>
      <c r="L50" s="14">
        <f t="shared" si="1"/>
        <v>269</v>
      </c>
      <c r="M50" s="17">
        <f t="shared" si="2"/>
        <v>6.3197026022304828E-2</v>
      </c>
      <c r="N50" s="14">
        <v>2.9</v>
      </c>
      <c r="O50" s="1">
        <f t="shared" si="3"/>
        <v>49.3</v>
      </c>
      <c r="P50" s="1"/>
      <c r="Q50" s="14">
        <v>8886</v>
      </c>
      <c r="R50" s="14">
        <v>6</v>
      </c>
      <c r="S50" s="1" t="s">
        <v>42</v>
      </c>
      <c r="T50" s="14">
        <v>1</v>
      </c>
      <c r="U50" s="25" t="s">
        <v>34</v>
      </c>
      <c r="V50" s="26"/>
      <c r="W50" s="25" t="s">
        <v>106</v>
      </c>
      <c r="X50" s="26"/>
      <c r="Y50" s="1" t="s">
        <v>107</v>
      </c>
      <c r="Z50" s="18" t="s">
        <v>108</v>
      </c>
    </row>
    <row r="51" spans="1:26">
      <c r="A51" s="14">
        <v>12</v>
      </c>
      <c r="B51" s="1" t="s">
        <v>109</v>
      </c>
      <c r="C51" s="1" t="s">
        <v>110</v>
      </c>
      <c r="D51" s="15">
        <v>15.99</v>
      </c>
      <c r="E51" s="14">
        <v>191</v>
      </c>
      <c r="F51" s="14">
        <v>5</v>
      </c>
      <c r="G51" s="15">
        <v>3054</v>
      </c>
      <c r="H51" s="16">
        <v>44134</v>
      </c>
      <c r="I51" s="14">
        <v>11.36</v>
      </c>
      <c r="J51" s="14">
        <v>459</v>
      </c>
      <c r="K51" s="14">
        <f t="shared" si="0"/>
        <v>22950</v>
      </c>
      <c r="L51" s="14">
        <f t="shared" si="1"/>
        <v>100</v>
      </c>
      <c r="M51" s="17">
        <f t="shared" si="2"/>
        <v>4.59</v>
      </c>
      <c r="N51" s="14">
        <v>4.0999999999999996</v>
      </c>
      <c r="O51" s="14">
        <f t="shared" si="3"/>
        <v>1881.8999999999999</v>
      </c>
      <c r="P51" s="14">
        <v>4.63</v>
      </c>
      <c r="Q51" s="14">
        <v>7304</v>
      </c>
      <c r="R51" s="14">
        <v>7</v>
      </c>
      <c r="S51" s="1" t="s">
        <v>47</v>
      </c>
      <c r="T51" s="14">
        <v>2</v>
      </c>
      <c r="U51" s="1" t="s">
        <v>34</v>
      </c>
      <c r="V51" s="1" t="s">
        <v>48</v>
      </c>
      <c r="W51" s="1" t="s">
        <v>111</v>
      </c>
      <c r="X51" s="1" t="s">
        <v>112</v>
      </c>
      <c r="Y51" s="1" t="s">
        <v>113</v>
      </c>
      <c r="Z51" s="18" t="s">
        <v>114</v>
      </c>
    </row>
    <row r="52" spans="1:26">
      <c r="A52" s="14">
        <v>34</v>
      </c>
      <c r="B52" s="1" t="s">
        <v>115</v>
      </c>
      <c r="C52" s="1" t="s">
        <v>62</v>
      </c>
      <c r="D52" s="15">
        <v>49.99</v>
      </c>
      <c r="E52" s="14">
        <v>60</v>
      </c>
      <c r="F52" s="14">
        <v>2</v>
      </c>
      <c r="G52" s="15">
        <v>2999</v>
      </c>
      <c r="H52" s="16">
        <v>44231</v>
      </c>
      <c r="I52" s="1"/>
      <c r="J52" s="14">
        <v>0</v>
      </c>
      <c r="K52" s="14">
        <f t="shared" si="0"/>
        <v>0</v>
      </c>
      <c r="L52" s="14">
        <f t="shared" si="1"/>
        <v>3</v>
      </c>
      <c r="M52" s="19">
        <f t="shared" si="2"/>
        <v>0</v>
      </c>
      <c r="N52" s="1"/>
      <c r="O52" s="1">
        <f t="shared" si="3"/>
        <v>0</v>
      </c>
      <c r="P52" s="1"/>
      <c r="Q52" s="14">
        <v>15640</v>
      </c>
      <c r="R52" s="14">
        <v>6</v>
      </c>
      <c r="S52" s="1" t="s">
        <v>42</v>
      </c>
      <c r="T52" s="14">
        <v>1</v>
      </c>
      <c r="U52" s="25" t="s">
        <v>34</v>
      </c>
      <c r="V52" s="26"/>
      <c r="W52" s="1"/>
      <c r="X52" s="1"/>
      <c r="Y52" s="1" t="s">
        <v>116</v>
      </c>
      <c r="Z52" s="18" t="s">
        <v>117</v>
      </c>
    </row>
    <row r="53" spans="1:26">
      <c r="A53" s="14">
        <v>10</v>
      </c>
      <c r="B53" s="1" t="s">
        <v>118</v>
      </c>
      <c r="C53" s="1" t="s">
        <v>119</v>
      </c>
      <c r="D53" s="15">
        <v>12.99</v>
      </c>
      <c r="E53" s="14">
        <v>197</v>
      </c>
      <c r="F53" s="14">
        <v>6</v>
      </c>
      <c r="G53" s="15">
        <v>2559</v>
      </c>
      <c r="H53" s="16">
        <v>44013</v>
      </c>
      <c r="I53" s="14">
        <v>8.82</v>
      </c>
      <c r="J53" s="14">
        <v>57</v>
      </c>
      <c r="K53" s="14">
        <f t="shared" si="0"/>
        <v>2850</v>
      </c>
      <c r="L53" s="14">
        <f t="shared" si="1"/>
        <v>221</v>
      </c>
      <c r="M53" s="17">
        <f t="shared" si="2"/>
        <v>0.25791855203619912</v>
      </c>
      <c r="N53" s="14">
        <v>2.5</v>
      </c>
      <c r="O53" s="14">
        <f t="shared" si="3"/>
        <v>142.5</v>
      </c>
      <c r="P53" s="14">
        <v>4.17</v>
      </c>
      <c r="Q53" s="14">
        <v>6475</v>
      </c>
      <c r="R53" s="14">
        <v>5</v>
      </c>
      <c r="S53" s="1" t="s">
        <v>47</v>
      </c>
      <c r="T53" s="14">
        <v>2</v>
      </c>
      <c r="U53" s="1" t="s">
        <v>34</v>
      </c>
      <c r="V53" s="1" t="s">
        <v>48</v>
      </c>
      <c r="W53" s="1" t="s">
        <v>120</v>
      </c>
      <c r="X53" s="1" t="s">
        <v>112</v>
      </c>
      <c r="Y53" s="1" t="s">
        <v>121</v>
      </c>
      <c r="Z53" s="18" t="s">
        <v>122</v>
      </c>
    </row>
    <row r="54" spans="1:26">
      <c r="A54" s="14">
        <v>44</v>
      </c>
      <c r="B54" s="1" t="s">
        <v>123</v>
      </c>
      <c r="C54" s="1" t="s">
        <v>124</v>
      </c>
      <c r="D54" s="15">
        <v>74.95</v>
      </c>
      <c r="E54" s="14">
        <v>32</v>
      </c>
      <c r="F54" s="14">
        <v>2</v>
      </c>
      <c r="G54" s="15">
        <v>2398</v>
      </c>
      <c r="H54" s="16">
        <v>43296</v>
      </c>
      <c r="I54" s="1"/>
      <c r="J54" s="14">
        <v>50</v>
      </c>
      <c r="K54" s="14">
        <f t="shared" si="0"/>
        <v>2500</v>
      </c>
      <c r="L54" s="14">
        <f t="shared" si="1"/>
        <v>938</v>
      </c>
      <c r="M54" s="17">
        <f t="shared" si="2"/>
        <v>5.3304904051172705E-2</v>
      </c>
      <c r="N54" s="14">
        <v>4</v>
      </c>
      <c r="O54" s="1">
        <f t="shared" si="3"/>
        <v>200</v>
      </c>
      <c r="P54" s="1"/>
      <c r="Q54" s="14">
        <v>17530</v>
      </c>
      <c r="R54" s="14">
        <v>7</v>
      </c>
      <c r="S54" s="1" t="s">
        <v>42</v>
      </c>
      <c r="T54" s="14">
        <v>1</v>
      </c>
      <c r="U54" s="25" t="s">
        <v>34</v>
      </c>
      <c r="V54" s="26"/>
      <c r="W54" s="1"/>
      <c r="X54" s="1"/>
      <c r="Y54" s="1" t="s">
        <v>125</v>
      </c>
      <c r="Z54" s="18" t="s">
        <v>126</v>
      </c>
    </row>
    <row r="55" spans="1:26">
      <c r="A55" s="14">
        <v>24</v>
      </c>
      <c r="B55" s="1" t="s">
        <v>127</v>
      </c>
      <c r="C55" s="1" t="s">
        <v>46</v>
      </c>
      <c r="D55" s="15">
        <v>12.99</v>
      </c>
      <c r="E55" s="14">
        <v>182</v>
      </c>
      <c r="F55" s="14">
        <v>2</v>
      </c>
      <c r="G55" s="15">
        <v>2364</v>
      </c>
      <c r="H55" s="16">
        <v>44088</v>
      </c>
      <c r="I55" s="14">
        <v>8.82</v>
      </c>
      <c r="J55" s="14">
        <v>17</v>
      </c>
      <c r="K55" s="14">
        <f t="shared" si="0"/>
        <v>850</v>
      </c>
      <c r="L55" s="14">
        <f t="shared" si="1"/>
        <v>146</v>
      </c>
      <c r="M55" s="17">
        <f t="shared" si="2"/>
        <v>0.11643835616438356</v>
      </c>
      <c r="N55" s="14">
        <v>3.5</v>
      </c>
      <c r="O55" s="14">
        <f t="shared" si="3"/>
        <v>59.5</v>
      </c>
      <c r="P55" s="14">
        <v>4.17</v>
      </c>
      <c r="Q55" s="14">
        <v>12583</v>
      </c>
      <c r="R55" s="14">
        <v>7</v>
      </c>
      <c r="S55" s="1" t="s">
        <v>47</v>
      </c>
      <c r="T55" s="14">
        <v>1</v>
      </c>
      <c r="U55" s="1" t="s">
        <v>34</v>
      </c>
      <c r="V55" s="1" t="s">
        <v>48</v>
      </c>
      <c r="W55" s="1" t="s">
        <v>49</v>
      </c>
      <c r="X55" s="1" t="s">
        <v>128</v>
      </c>
      <c r="Y55" s="1" t="s">
        <v>129</v>
      </c>
      <c r="Z55" s="18" t="s">
        <v>130</v>
      </c>
    </row>
    <row r="56" spans="1:26">
      <c r="A56" s="14">
        <v>13</v>
      </c>
      <c r="B56" s="1" t="s">
        <v>131</v>
      </c>
      <c r="C56" s="1" t="s">
        <v>67</v>
      </c>
      <c r="D56" s="15">
        <v>21.99</v>
      </c>
      <c r="E56" s="14">
        <v>106</v>
      </c>
      <c r="F56" s="14">
        <v>4</v>
      </c>
      <c r="G56" s="15">
        <v>2331</v>
      </c>
      <c r="H56" s="16">
        <v>43889</v>
      </c>
      <c r="I56" s="14">
        <v>16.45</v>
      </c>
      <c r="J56" s="14">
        <v>438</v>
      </c>
      <c r="K56" s="14">
        <f t="shared" si="0"/>
        <v>21900</v>
      </c>
      <c r="L56" s="14">
        <f t="shared" si="1"/>
        <v>345</v>
      </c>
      <c r="M56" s="17">
        <f t="shared" si="2"/>
        <v>1.2695652173913043</v>
      </c>
      <c r="N56" s="14">
        <v>3.8</v>
      </c>
      <c r="O56" s="14">
        <f t="shared" si="3"/>
        <v>1664.3999999999999</v>
      </c>
      <c r="P56" s="14">
        <v>5.54</v>
      </c>
      <c r="Q56" s="14">
        <v>8464</v>
      </c>
      <c r="R56" s="14">
        <v>6</v>
      </c>
      <c r="S56" s="1" t="s">
        <v>47</v>
      </c>
      <c r="T56" s="14">
        <v>1</v>
      </c>
      <c r="U56" s="1" t="s">
        <v>34</v>
      </c>
      <c r="V56" s="1" t="s">
        <v>48</v>
      </c>
      <c r="W56" s="1" t="s">
        <v>132</v>
      </c>
      <c r="X56" s="1" t="s">
        <v>133</v>
      </c>
      <c r="Y56" s="1" t="s">
        <v>134</v>
      </c>
      <c r="Z56" s="18" t="s">
        <v>135</v>
      </c>
    </row>
    <row r="57" spans="1:26">
      <c r="A57" s="14">
        <v>20</v>
      </c>
      <c r="B57" s="1" t="s">
        <v>136</v>
      </c>
      <c r="C57" s="1" t="s">
        <v>32</v>
      </c>
      <c r="D57" s="15">
        <v>39.950000000000003</v>
      </c>
      <c r="E57" s="14">
        <v>57</v>
      </c>
      <c r="F57" s="14">
        <v>3</v>
      </c>
      <c r="G57" s="15">
        <v>2277</v>
      </c>
      <c r="H57" s="16">
        <v>43579</v>
      </c>
      <c r="I57" s="1"/>
      <c r="J57" s="14">
        <v>41</v>
      </c>
      <c r="K57" s="14">
        <f t="shared" si="0"/>
        <v>2050</v>
      </c>
      <c r="L57" s="14">
        <f t="shared" si="1"/>
        <v>655</v>
      </c>
      <c r="M57" s="17">
        <f t="shared" si="2"/>
        <v>6.2595419847328249E-2</v>
      </c>
      <c r="N57" s="14">
        <v>4.4000000000000004</v>
      </c>
      <c r="O57" s="1">
        <f t="shared" si="3"/>
        <v>180.4</v>
      </c>
      <c r="P57" s="1"/>
      <c r="Q57" s="14">
        <v>10646</v>
      </c>
      <c r="R57" s="14">
        <v>3</v>
      </c>
      <c r="S57" s="1" t="s">
        <v>42</v>
      </c>
      <c r="T57" s="14">
        <v>1</v>
      </c>
      <c r="U57" s="25" t="s">
        <v>34</v>
      </c>
      <c r="V57" s="26"/>
      <c r="W57" s="1"/>
      <c r="X57" s="1"/>
      <c r="Y57" s="1" t="s">
        <v>137</v>
      </c>
      <c r="Z57" s="18" t="s">
        <v>138</v>
      </c>
    </row>
    <row r="58" spans="1:26">
      <c r="A58" s="14">
        <v>46</v>
      </c>
      <c r="B58" s="1" t="s">
        <v>139</v>
      </c>
      <c r="C58" s="1" t="s">
        <v>32</v>
      </c>
      <c r="D58" s="15">
        <v>39.950000000000003</v>
      </c>
      <c r="E58" s="14">
        <v>52</v>
      </c>
      <c r="F58" s="14">
        <v>1</v>
      </c>
      <c r="G58" s="15">
        <v>2077</v>
      </c>
      <c r="H58" s="16">
        <v>43578</v>
      </c>
      <c r="I58" s="1"/>
      <c r="J58" s="14">
        <v>26</v>
      </c>
      <c r="K58" s="14">
        <f t="shared" si="0"/>
        <v>1300</v>
      </c>
      <c r="L58" s="14">
        <f t="shared" si="1"/>
        <v>656</v>
      </c>
      <c r="M58" s="17">
        <f t="shared" si="2"/>
        <v>3.9634146341463415E-2</v>
      </c>
      <c r="N58" s="14">
        <v>4.5</v>
      </c>
      <c r="O58" s="1">
        <f t="shared" si="3"/>
        <v>117</v>
      </c>
      <c r="P58" s="1"/>
      <c r="Q58" s="14">
        <v>18150</v>
      </c>
      <c r="R58" s="14">
        <v>3</v>
      </c>
      <c r="S58" s="1" t="s">
        <v>42</v>
      </c>
      <c r="T58" s="14">
        <v>1</v>
      </c>
      <c r="U58" s="25" t="s">
        <v>34</v>
      </c>
      <c r="V58" s="26"/>
      <c r="W58" s="1"/>
      <c r="X58" s="1"/>
      <c r="Y58" s="1" t="s">
        <v>140</v>
      </c>
      <c r="Z58" s="18" t="s">
        <v>141</v>
      </c>
    </row>
    <row r="59" spans="1:26">
      <c r="A59" s="14">
        <v>39</v>
      </c>
      <c r="B59" s="1" t="s">
        <v>142</v>
      </c>
      <c r="C59" s="1" t="s">
        <v>62</v>
      </c>
      <c r="D59" s="15">
        <v>38.99</v>
      </c>
      <c r="E59" s="14">
        <v>51</v>
      </c>
      <c r="F59" s="14">
        <v>2</v>
      </c>
      <c r="G59" s="15">
        <v>1988</v>
      </c>
      <c r="H59" s="16">
        <v>42557</v>
      </c>
      <c r="I59" s="1"/>
      <c r="J59" s="14">
        <v>180</v>
      </c>
      <c r="K59" s="14">
        <f t="shared" si="0"/>
        <v>9000</v>
      </c>
      <c r="L59" s="14">
        <f t="shared" si="1"/>
        <v>1677</v>
      </c>
      <c r="M59" s="17">
        <f t="shared" si="2"/>
        <v>0.1073345259391771</v>
      </c>
      <c r="N59" s="14">
        <v>3.7</v>
      </c>
      <c r="O59" s="1">
        <f t="shared" si="3"/>
        <v>666</v>
      </c>
      <c r="P59" s="1"/>
      <c r="Q59" s="14">
        <v>16465</v>
      </c>
      <c r="R59" s="14">
        <v>6</v>
      </c>
      <c r="S59" s="1" t="s">
        <v>42</v>
      </c>
      <c r="T59" s="14">
        <v>1</v>
      </c>
      <c r="U59" s="25" t="s">
        <v>34</v>
      </c>
      <c r="V59" s="26"/>
      <c r="W59" s="25" t="s">
        <v>143</v>
      </c>
      <c r="X59" s="26"/>
      <c r="Y59" s="1" t="s">
        <v>144</v>
      </c>
      <c r="Z59" s="18" t="s">
        <v>145</v>
      </c>
    </row>
    <row r="60" spans="1:26">
      <c r="A60" s="14">
        <v>36</v>
      </c>
      <c r="B60" s="1" t="s">
        <v>146</v>
      </c>
      <c r="C60" s="1" t="s">
        <v>147</v>
      </c>
      <c r="D60" s="15">
        <v>11.99</v>
      </c>
      <c r="E60" s="14">
        <v>134</v>
      </c>
      <c r="F60" s="14">
        <v>2</v>
      </c>
      <c r="G60" s="15">
        <v>1607</v>
      </c>
      <c r="H60" s="16">
        <v>44089</v>
      </c>
      <c r="I60" s="14">
        <v>7.95</v>
      </c>
      <c r="J60" s="14">
        <v>65</v>
      </c>
      <c r="K60" s="14">
        <f t="shared" si="0"/>
        <v>3250</v>
      </c>
      <c r="L60" s="14">
        <f t="shared" si="1"/>
        <v>145</v>
      </c>
      <c r="M60" s="17">
        <f t="shared" si="2"/>
        <v>0.44827586206896552</v>
      </c>
      <c r="N60" s="14">
        <v>2.7</v>
      </c>
      <c r="O60" s="14">
        <f t="shared" si="3"/>
        <v>175.5</v>
      </c>
      <c r="P60" s="14">
        <v>4.04</v>
      </c>
      <c r="Q60" s="14">
        <v>15910</v>
      </c>
      <c r="R60" s="14">
        <v>4</v>
      </c>
      <c r="S60" s="1" t="s">
        <v>47</v>
      </c>
      <c r="T60" s="14">
        <v>1</v>
      </c>
      <c r="U60" s="1" t="s">
        <v>34</v>
      </c>
      <c r="V60" s="1" t="s">
        <v>100</v>
      </c>
      <c r="W60" s="1" t="s">
        <v>148</v>
      </c>
      <c r="X60" s="1" t="s">
        <v>112</v>
      </c>
      <c r="Y60" s="1" t="s">
        <v>149</v>
      </c>
      <c r="Z60" s="18" t="s">
        <v>150</v>
      </c>
    </row>
    <row r="61" spans="1:26">
      <c r="A61" s="14">
        <v>40</v>
      </c>
      <c r="B61" s="1" t="s">
        <v>151</v>
      </c>
      <c r="C61" s="1" t="s">
        <v>119</v>
      </c>
      <c r="D61" s="15">
        <v>13.99</v>
      </c>
      <c r="E61" s="14">
        <v>112</v>
      </c>
      <c r="F61" s="14">
        <v>2</v>
      </c>
      <c r="G61" s="15">
        <v>1567</v>
      </c>
      <c r="H61" s="16">
        <v>44013</v>
      </c>
      <c r="I61" s="14">
        <v>9.67</v>
      </c>
      <c r="J61" s="14">
        <v>3</v>
      </c>
      <c r="K61" s="14">
        <f t="shared" si="0"/>
        <v>150</v>
      </c>
      <c r="L61" s="14">
        <f t="shared" si="1"/>
        <v>221</v>
      </c>
      <c r="M61" s="17">
        <f t="shared" si="2"/>
        <v>1.3574660633484163E-2</v>
      </c>
      <c r="N61" s="14">
        <v>2</v>
      </c>
      <c r="O61" s="14">
        <f t="shared" si="3"/>
        <v>6</v>
      </c>
      <c r="P61" s="14">
        <v>4.32</v>
      </c>
      <c r="Q61" s="14">
        <v>16918</v>
      </c>
      <c r="R61" s="14">
        <v>5</v>
      </c>
      <c r="S61" s="1" t="s">
        <v>47</v>
      </c>
      <c r="T61" s="14">
        <v>1</v>
      </c>
      <c r="U61" s="1" t="s">
        <v>34</v>
      </c>
      <c r="V61" s="1" t="s">
        <v>48</v>
      </c>
      <c r="W61" s="1" t="s">
        <v>152</v>
      </c>
      <c r="X61" s="1" t="s">
        <v>112</v>
      </c>
      <c r="Y61" s="1" t="s">
        <v>153</v>
      </c>
      <c r="Z61" s="18" t="s">
        <v>154</v>
      </c>
    </row>
    <row r="62" spans="1:26">
      <c r="A62" s="14">
        <v>33</v>
      </c>
      <c r="B62" s="1" t="s">
        <v>155</v>
      </c>
      <c r="C62" s="1" t="s">
        <v>156</v>
      </c>
      <c r="D62" s="15">
        <v>10.99</v>
      </c>
      <c r="E62" s="14">
        <v>125</v>
      </c>
      <c r="F62" s="14">
        <v>2</v>
      </c>
      <c r="G62" s="15">
        <v>1374</v>
      </c>
      <c r="H62" s="16">
        <v>44123</v>
      </c>
      <c r="I62" s="14">
        <v>7.13</v>
      </c>
      <c r="J62" s="14">
        <v>188</v>
      </c>
      <c r="K62" s="14">
        <f t="shared" si="0"/>
        <v>9400</v>
      </c>
      <c r="L62" s="14">
        <f t="shared" si="1"/>
        <v>111</v>
      </c>
      <c r="M62" s="17">
        <f t="shared" si="2"/>
        <v>1.6936936936936937</v>
      </c>
      <c r="N62" s="14">
        <v>2.9</v>
      </c>
      <c r="O62" s="14">
        <f t="shared" si="3"/>
        <v>545.19999999999993</v>
      </c>
      <c r="P62" s="14">
        <v>3.86</v>
      </c>
      <c r="Q62" s="14">
        <v>15224</v>
      </c>
      <c r="R62" s="14">
        <v>6</v>
      </c>
      <c r="S62" s="1" t="s">
        <v>47</v>
      </c>
      <c r="T62" s="14">
        <v>1</v>
      </c>
      <c r="U62" s="1" t="s">
        <v>34</v>
      </c>
      <c r="V62" s="1" t="s">
        <v>48</v>
      </c>
      <c r="W62" s="1" t="s">
        <v>157</v>
      </c>
      <c r="X62" s="1" t="s">
        <v>158</v>
      </c>
      <c r="Y62" s="1" t="s">
        <v>159</v>
      </c>
      <c r="Z62" s="18" t="s">
        <v>160</v>
      </c>
    </row>
    <row r="63" spans="1:26">
      <c r="A63" s="14">
        <v>27</v>
      </c>
      <c r="B63" s="1" t="s">
        <v>161</v>
      </c>
      <c r="C63" s="1" t="s">
        <v>162</v>
      </c>
      <c r="D63" s="15">
        <v>14.99</v>
      </c>
      <c r="E63" s="14">
        <v>86</v>
      </c>
      <c r="F63" s="14">
        <v>2</v>
      </c>
      <c r="G63" s="15">
        <v>1289</v>
      </c>
      <c r="H63" s="16">
        <v>43292</v>
      </c>
      <c r="I63" s="1"/>
      <c r="J63" s="14">
        <v>266</v>
      </c>
      <c r="K63" s="14">
        <f t="shared" si="0"/>
        <v>13300</v>
      </c>
      <c r="L63" s="14">
        <f t="shared" si="1"/>
        <v>942</v>
      </c>
      <c r="M63" s="17">
        <f t="shared" si="2"/>
        <v>0.28237791932059447</v>
      </c>
      <c r="N63" s="14">
        <v>2.7</v>
      </c>
      <c r="O63" s="1">
        <f t="shared" si="3"/>
        <v>718.2</v>
      </c>
      <c r="P63" s="1"/>
      <c r="Q63" s="14">
        <v>6076</v>
      </c>
      <c r="R63" s="14">
        <v>5</v>
      </c>
      <c r="S63" s="1" t="s">
        <v>47</v>
      </c>
      <c r="T63" s="14">
        <v>1</v>
      </c>
      <c r="U63" s="25" t="s">
        <v>99</v>
      </c>
      <c r="V63" s="26"/>
      <c r="W63" s="1"/>
      <c r="X63" s="1"/>
      <c r="Y63" s="1" t="s">
        <v>163</v>
      </c>
      <c r="Z63" s="18" t="s">
        <v>164</v>
      </c>
    </row>
    <row r="64" spans="1:26">
      <c r="A64" s="14">
        <v>32</v>
      </c>
      <c r="B64" s="1" t="s">
        <v>165</v>
      </c>
      <c r="C64" s="1" t="s">
        <v>62</v>
      </c>
      <c r="D64" s="15">
        <v>41.9</v>
      </c>
      <c r="E64" s="14">
        <v>30</v>
      </c>
      <c r="F64" s="14">
        <v>2</v>
      </c>
      <c r="G64" s="15">
        <v>1257</v>
      </c>
      <c r="H64" s="16">
        <v>42704</v>
      </c>
      <c r="I64" s="1"/>
      <c r="J64" s="14">
        <v>71</v>
      </c>
      <c r="K64" s="14">
        <f t="shared" si="0"/>
        <v>3550</v>
      </c>
      <c r="L64" s="14">
        <f t="shared" si="1"/>
        <v>1530</v>
      </c>
      <c r="M64" s="17">
        <f t="shared" si="2"/>
        <v>4.6405228758169936E-2</v>
      </c>
      <c r="N64" s="14">
        <v>2</v>
      </c>
      <c r="O64" s="1">
        <f t="shared" si="3"/>
        <v>142</v>
      </c>
      <c r="P64" s="1"/>
      <c r="Q64" s="14">
        <v>14880</v>
      </c>
      <c r="R64" s="14">
        <v>6</v>
      </c>
      <c r="S64" s="1" t="s">
        <v>33</v>
      </c>
      <c r="T64" s="14">
        <v>1</v>
      </c>
      <c r="U64" s="25" t="s">
        <v>34</v>
      </c>
      <c r="V64" s="26"/>
      <c r="W64" s="1"/>
      <c r="X64" s="1"/>
      <c r="Y64" s="1" t="s">
        <v>166</v>
      </c>
      <c r="Z64" s="18" t="s">
        <v>167</v>
      </c>
    </row>
    <row r="65" spans="1:26">
      <c r="A65" s="14">
        <v>38</v>
      </c>
      <c r="B65" s="1" t="s">
        <v>168</v>
      </c>
      <c r="C65" s="1" t="s">
        <v>169</v>
      </c>
      <c r="D65" s="15">
        <v>68.900000000000006</v>
      </c>
      <c r="E65" s="14">
        <v>16</v>
      </c>
      <c r="F65" s="14">
        <v>2</v>
      </c>
      <c r="G65" s="15">
        <v>1102</v>
      </c>
      <c r="H65" s="16">
        <v>43663</v>
      </c>
      <c r="I65" s="14">
        <v>53.39</v>
      </c>
      <c r="J65" s="14">
        <v>6</v>
      </c>
      <c r="K65" s="14">
        <f t="shared" si="0"/>
        <v>300</v>
      </c>
      <c r="L65" s="14">
        <f t="shared" si="1"/>
        <v>571</v>
      </c>
      <c r="M65" s="17">
        <f t="shared" si="2"/>
        <v>1.0507880910683012E-2</v>
      </c>
      <c r="N65" s="14">
        <v>2.5</v>
      </c>
      <c r="O65" s="14">
        <f t="shared" si="3"/>
        <v>15</v>
      </c>
      <c r="P65" s="14">
        <v>15.51</v>
      </c>
      <c r="Q65" s="14">
        <v>16259</v>
      </c>
      <c r="R65" s="14">
        <v>4</v>
      </c>
      <c r="S65" s="1" t="s">
        <v>42</v>
      </c>
      <c r="T65" s="14">
        <v>1</v>
      </c>
      <c r="U65" s="1" t="s">
        <v>34</v>
      </c>
      <c r="V65" s="1" t="s">
        <v>74</v>
      </c>
      <c r="W65" s="1" t="s">
        <v>170</v>
      </c>
      <c r="X65" s="1" t="s">
        <v>171</v>
      </c>
      <c r="Y65" s="1" t="s">
        <v>172</v>
      </c>
      <c r="Z65" s="18" t="s">
        <v>173</v>
      </c>
    </row>
    <row r="66" spans="1:26">
      <c r="A66" s="14">
        <v>49</v>
      </c>
      <c r="B66" s="1" t="s">
        <v>174</v>
      </c>
      <c r="C66" s="1" t="s">
        <v>175</v>
      </c>
      <c r="D66" s="15">
        <v>50.54</v>
      </c>
      <c r="E66" s="14">
        <v>20</v>
      </c>
      <c r="F66" s="14">
        <v>1</v>
      </c>
      <c r="G66" s="15">
        <v>1011</v>
      </c>
      <c r="H66" s="16">
        <v>43970</v>
      </c>
      <c r="I66" s="1"/>
      <c r="J66" s="14">
        <v>0</v>
      </c>
      <c r="K66" s="14">
        <f t="shared" si="0"/>
        <v>0</v>
      </c>
      <c r="L66" s="14">
        <f t="shared" si="1"/>
        <v>264</v>
      </c>
      <c r="M66" s="19">
        <f t="shared" si="2"/>
        <v>0</v>
      </c>
      <c r="N66" s="1"/>
      <c r="O66" s="1">
        <f t="shared" si="3"/>
        <v>0</v>
      </c>
      <c r="P66" s="1"/>
      <c r="Q66" s="14">
        <v>19468</v>
      </c>
      <c r="R66" s="14">
        <v>4</v>
      </c>
      <c r="S66" s="1" t="s">
        <v>42</v>
      </c>
      <c r="T66" s="14">
        <v>1</v>
      </c>
      <c r="U66" s="25" t="s">
        <v>34</v>
      </c>
      <c r="V66" s="26"/>
      <c r="W66" s="1"/>
      <c r="X66" s="1" t="s">
        <v>176</v>
      </c>
      <c r="Y66" s="1" t="s">
        <v>177</v>
      </c>
      <c r="Z66" s="18" t="s">
        <v>178</v>
      </c>
    </row>
    <row r="67" spans="1:26">
      <c r="A67" s="14">
        <v>45</v>
      </c>
      <c r="B67" s="1" t="s">
        <v>179</v>
      </c>
      <c r="C67" s="1" t="s">
        <v>119</v>
      </c>
      <c r="D67" s="15">
        <v>13.99</v>
      </c>
      <c r="E67" s="14">
        <v>72</v>
      </c>
      <c r="F67" s="14">
        <v>2</v>
      </c>
      <c r="G67" s="15">
        <v>1007</v>
      </c>
      <c r="H67" s="16">
        <v>43920</v>
      </c>
      <c r="I67" s="14">
        <v>9.67</v>
      </c>
      <c r="J67" s="14">
        <v>141</v>
      </c>
      <c r="K67" s="14">
        <f t="shared" si="0"/>
        <v>7050</v>
      </c>
      <c r="L67" s="14">
        <f t="shared" si="1"/>
        <v>314</v>
      </c>
      <c r="M67" s="17">
        <f t="shared" si="2"/>
        <v>0.44904458598726116</v>
      </c>
      <c r="N67" s="14">
        <v>2.7</v>
      </c>
      <c r="O67" s="14">
        <f t="shared" si="3"/>
        <v>380.70000000000005</v>
      </c>
      <c r="P67" s="14">
        <v>4.32</v>
      </c>
      <c r="Q67" s="14">
        <v>17912</v>
      </c>
      <c r="R67" s="14">
        <v>7</v>
      </c>
      <c r="S67" s="1" t="s">
        <v>47</v>
      </c>
      <c r="T67" s="14">
        <v>1</v>
      </c>
      <c r="U67" s="1" t="s">
        <v>34</v>
      </c>
      <c r="V67" s="1" t="s">
        <v>48</v>
      </c>
      <c r="W67" s="1" t="s">
        <v>180</v>
      </c>
      <c r="X67" s="1" t="s">
        <v>181</v>
      </c>
      <c r="Y67" s="1" t="s">
        <v>182</v>
      </c>
      <c r="Z67" s="18" t="s">
        <v>183</v>
      </c>
    </row>
    <row r="68" spans="1:26">
      <c r="A68" s="14">
        <v>16</v>
      </c>
      <c r="B68" s="1" t="s">
        <v>184</v>
      </c>
      <c r="C68" s="1" t="s">
        <v>185</v>
      </c>
      <c r="D68" s="15">
        <v>10.99</v>
      </c>
      <c r="E68" s="14">
        <v>88</v>
      </c>
      <c r="F68" s="14">
        <v>3</v>
      </c>
      <c r="G68" s="15">
        <v>967</v>
      </c>
      <c r="H68" s="16">
        <v>43702</v>
      </c>
      <c r="I68" s="14">
        <v>7.1</v>
      </c>
      <c r="J68" s="14">
        <v>218</v>
      </c>
      <c r="K68" s="14">
        <f t="shared" si="0"/>
        <v>10900</v>
      </c>
      <c r="L68" s="14">
        <f t="shared" si="1"/>
        <v>532</v>
      </c>
      <c r="M68" s="17">
        <f t="shared" si="2"/>
        <v>0.40977443609022557</v>
      </c>
      <c r="N68" s="14">
        <v>2.6</v>
      </c>
      <c r="O68" s="14">
        <f t="shared" si="3"/>
        <v>566.80000000000007</v>
      </c>
      <c r="P68" s="14">
        <v>3.89</v>
      </c>
      <c r="Q68" s="14">
        <v>9863</v>
      </c>
      <c r="R68" s="14">
        <v>5</v>
      </c>
      <c r="S68" s="1" t="s">
        <v>47</v>
      </c>
      <c r="T68" s="14">
        <v>1</v>
      </c>
      <c r="U68" s="1" t="s">
        <v>34</v>
      </c>
      <c r="V68" s="1" t="s">
        <v>100</v>
      </c>
      <c r="W68" s="1" t="s">
        <v>186</v>
      </c>
      <c r="X68" s="1" t="s">
        <v>181</v>
      </c>
      <c r="Y68" s="1" t="s">
        <v>187</v>
      </c>
      <c r="Z68" s="18" t="s">
        <v>188</v>
      </c>
    </row>
    <row r="69" spans="1:26">
      <c r="A69" s="14">
        <v>18</v>
      </c>
      <c r="B69" s="1" t="s">
        <v>189</v>
      </c>
      <c r="C69" s="1" t="s">
        <v>190</v>
      </c>
      <c r="D69" s="15">
        <v>10.99</v>
      </c>
      <c r="E69" s="14">
        <v>86</v>
      </c>
      <c r="F69" s="14">
        <v>3</v>
      </c>
      <c r="G69" s="15">
        <v>945</v>
      </c>
      <c r="H69" s="16">
        <v>44032</v>
      </c>
      <c r="I69" s="14">
        <v>7.1</v>
      </c>
      <c r="J69" s="14">
        <v>349</v>
      </c>
      <c r="K69" s="14">
        <f t="shared" si="0"/>
        <v>17450</v>
      </c>
      <c r="L69" s="14">
        <f t="shared" si="1"/>
        <v>202</v>
      </c>
      <c r="M69" s="17">
        <f t="shared" si="2"/>
        <v>1.7277227722772277</v>
      </c>
      <c r="N69" s="14">
        <v>2.4</v>
      </c>
      <c r="O69" s="14">
        <f t="shared" si="3"/>
        <v>837.6</v>
      </c>
      <c r="P69" s="14">
        <v>3.89</v>
      </c>
      <c r="Q69" s="14">
        <v>10141</v>
      </c>
      <c r="R69" s="14">
        <v>4</v>
      </c>
      <c r="S69" s="1" t="s">
        <v>47</v>
      </c>
      <c r="T69" s="14">
        <v>1</v>
      </c>
      <c r="U69" s="1" t="s">
        <v>34</v>
      </c>
      <c r="V69" s="1" t="s">
        <v>100</v>
      </c>
      <c r="W69" s="1" t="s">
        <v>191</v>
      </c>
      <c r="X69" s="1" t="s">
        <v>192</v>
      </c>
      <c r="Y69" s="1" t="s">
        <v>193</v>
      </c>
      <c r="Z69" s="18" t="s">
        <v>194</v>
      </c>
    </row>
    <row r="70" spans="1:26">
      <c r="A70" s="14">
        <v>43</v>
      </c>
      <c r="B70" s="1" t="s">
        <v>195</v>
      </c>
      <c r="C70" s="1" t="s">
        <v>196</v>
      </c>
      <c r="D70" s="15">
        <v>45.95</v>
      </c>
      <c r="E70" s="14">
        <v>20</v>
      </c>
      <c r="F70" s="14">
        <v>2</v>
      </c>
      <c r="G70" s="15">
        <v>919</v>
      </c>
      <c r="H70" s="16">
        <v>42594</v>
      </c>
      <c r="I70" s="14">
        <v>36.71</v>
      </c>
      <c r="J70" s="14">
        <v>2718</v>
      </c>
      <c r="K70" s="14">
        <f t="shared" si="0"/>
        <v>135900</v>
      </c>
      <c r="L70" s="14">
        <f t="shared" si="1"/>
        <v>1640</v>
      </c>
      <c r="M70" s="17">
        <f t="shared" si="2"/>
        <v>1.6573170731707316</v>
      </c>
      <c r="N70" s="14">
        <v>4.2</v>
      </c>
      <c r="O70" s="14">
        <f t="shared" si="3"/>
        <v>11415.6</v>
      </c>
      <c r="P70" s="14">
        <v>9.24</v>
      </c>
      <c r="Q70" s="14">
        <v>17203</v>
      </c>
      <c r="R70" s="14">
        <v>3</v>
      </c>
      <c r="S70" s="1" t="s">
        <v>33</v>
      </c>
      <c r="T70" s="14">
        <v>1</v>
      </c>
      <c r="U70" s="1" t="s">
        <v>34</v>
      </c>
      <c r="V70" s="1" t="s">
        <v>100</v>
      </c>
      <c r="W70" s="1" t="s">
        <v>197</v>
      </c>
      <c r="X70" s="1" t="s">
        <v>198</v>
      </c>
      <c r="Y70" s="1" t="s">
        <v>199</v>
      </c>
      <c r="Z70" s="18" t="s">
        <v>200</v>
      </c>
    </row>
    <row r="71" spans="1:26">
      <c r="A71" s="14">
        <v>29</v>
      </c>
      <c r="B71" s="1" t="s">
        <v>201</v>
      </c>
      <c r="C71" s="1" t="s">
        <v>202</v>
      </c>
      <c r="D71" s="15">
        <v>57.55</v>
      </c>
      <c r="E71" s="14">
        <v>15</v>
      </c>
      <c r="F71" s="14">
        <v>2</v>
      </c>
      <c r="G71" s="15">
        <v>863</v>
      </c>
      <c r="H71" s="16">
        <v>42616</v>
      </c>
      <c r="I71" s="14">
        <v>46.56</v>
      </c>
      <c r="J71" s="14">
        <v>193</v>
      </c>
      <c r="K71" s="14">
        <f t="shared" si="0"/>
        <v>9650</v>
      </c>
      <c r="L71" s="14">
        <f t="shared" si="1"/>
        <v>1618</v>
      </c>
      <c r="M71" s="17">
        <f t="shared" si="2"/>
        <v>0.11928306551297899</v>
      </c>
      <c r="N71" s="14">
        <v>4.0999999999999996</v>
      </c>
      <c r="O71" s="14">
        <f t="shared" si="3"/>
        <v>791.3</v>
      </c>
      <c r="P71" s="14">
        <v>10.99</v>
      </c>
      <c r="Q71" s="14">
        <v>14046</v>
      </c>
      <c r="R71" s="14">
        <v>5</v>
      </c>
      <c r="S71" s="1" t="s">
        <v>33</v>
      </c>
      <c r="T71" s="14">
        <v>1</v>
      </c>
      <c r="U71" s="1" t="s">
        <v>34</v>
      </c>
      <c r="V71" s="1" t="s">
        <v>48</v>
      </c>
      <c r="W71" s="1" t="s">
        <v>203</v>
      </c>
      <c r="X71" s="1" t="s">
        <v>204</v>
      </c>
      <c r="Y71" s="1" t="s">
        <v>205</v>
      </c>
      <c r="Z71" s="18" t="s">
        <v>206</v>
      </c>
    </row>
    <row r="72" spans="1:26">
      <c r="A72" s="14">
        <v>42</v>
      </c>
      <c r="B72" s="1" t="s">
        <v>207</v>
      </c>
      <c r="C72" s="1" t="s">
        <v>208</v>
      </c>
      <c r="D72" s="15">
        <v>9.99</v>
      </c>
      <c r="E72" s="14">
        <v>75</v>
      </c>
      <c r="F72" s="14">
        <v>2</v>
      </c>
      <c r="G72" s="15">
        <v>749</v>
      </c>
      <c r="H72" s="16">
        <v>44135</v>
      </c>
      <c r="I72" s="1"/>
      <c r="J72" s="14">
        <v>117</v>
      </c>
      <c r="K72" s="14">
        <f t="shared" si="0"/>
        <v>5850</v>
      </c>
      <c r="L72" s="14">
        <f t="shared" si="1"/>
        <v>99</v>
      </c>
      <c r="M72" s="17">
        <f t="shared" si="2"/>
        <v>1.1818181818181819</v>
      </c>
      <c r="N72" s="14">
        <v>3.6</v>
      </c>
      <c r="O72" s="1">
        <f t="shared" si="3"/>
        <v>421.2</v>
      </c>
      <c r="P72" s="1"/>
      <c r="Q72" s="14">
        <v>17068</v>
      </c>
      <c r="R72" s="14">
        <v>7</v>
      </c>
      <c r="S72" s="1" t="s">
        <v>47</v>
      </c>
      <c r="T72" s="14">
        <v>1</v>
      </c>
      <c r="U72" s="25" t="s">
        <v>34</v>
      </c>
      <c r="V72" s="26"/>
      <c r="W72" s="1"/>
      <c r="X72" s="1"/>
      <c r="Y72" s="1" t="s">
        <v>209</v>
      </c>
      <c r="Z72" s="18" t="s">
        <v>210</v>
      </c>
    </row>
    <row r="73" spans="1:26">
      <c r="A73" s="14">
        <v>2</v>
      </c>
      <c r="B73" s="1" t="s">
        <v>211</v>
      </c>
      <c r="C73" s="1" t="s">
        <v>212</v>
      </c>
      <c r="D73" s="15">
        <v>7.5</v>
      </c>
      <c r="E73" s="14">
        <v>98</v>
      </c>
      <c r="F73" s="14">
        <v>24</v>
      </c>
      <c r="G73" s="15">
        <v>735</v>
      </c>
      <c r="H73" s="16">
        <v>43876</v>
      </c>
      <c r="I73" s="14">
        <v>4.1399999999999997</v>
      </c>
      <c r="J73" s="14">
        <v>205</v>
      </c>
      <c r="K73" s="14">
        <f t="shared" si="0"/>
        <v>10250</v>
      </c>
      <c r="L73" s="14">
        <f t="shared" si="1"/>
        <v>358</v>
      </c>
      <c r="M73" s="17">
        <f t="shared" si="2"/>
        <v>0.57262569832402233</v>
      </c>
      <c r="N73" s="14">
        <v>3.3</v>
      </c>
      <c r="O73" s="14">
        <f t="shared" si="3"/>
        <v>676.5</v>
      </c>
      <c r="P73" s="14">
        <v>3.36</v>
      </c>
      <c r="Q73" s="14">
        <v>1728</v>
      </c>
      <c r="R73" s="14">
        <v>7</v>
      </c>
      <c r="S73" s="1" t="s">
        <v>47</v>
      </c>
      <c r="T73" s="14">
        <v>1</v>
      </c>
      <c r="U73" s="1" t="s">
        <v>34</v>
      </c>
      <c r="V73" s="1" t="s">
        <v>100</v>
      </c>
      <c r="W73" s="1" t="s">
        <v>213</v>
      </c>
      <c r="X73" s="1" t="s">
        <v>181</v>
      </c>
      <c r="Y73" s="1" t="s">
        <v>214</v>
      </c>
      <c r="Z73" s="18" t="s">
        <v>215</v>
      </c>
    </row>
    <row r="74" spans="1:26">
      <c r="A74" s="14">
        <v>37</v>
      </c>
      <c r="B74" s="1" t="s">
        <v>216</v>
      </c>
      <c r="C74" s="1" t="s">
        <v>217</v>
      </c>
      <c r="D74" s="15">
        <v>21.22</v>
      </c>
      <c r="E74" s="14">
        <v>33</v>
      </c>
      <c r="F74" s="14">
        <v>2</v>
      </c>
      <c r="G74" s="15">
        <v>700</v>
      </c>
      <c r="H74" s="16">
        <v>43899</v>
      </c>
      <c r="I74" s="14">
        <v>13</v>
      </c>
      <c r="J74" s="14">
        <v>126</v>
      </c>
      <c r="K74" s="14">
        <f t="shared" si="0"/>
        <v>6300</v>
      </c>
      <c r="L74" s="14">
        <f t="shared" si="1"/>
        <v>335</v>
      </c>
      <c r="M74" s="17">
        <f t="shared" si="2"/>
        <v>0.37611940298507462</v>
      </c>
      <c r="N74" s="14">
        <v>4.2</v>
      </c>
      <c r="O74" s="14">
        <f t="shared" si="3"/>
        <v>529.20000000000005</v>
      </c>
      <c r="P74" s="14">
        <v>8.2200000000000006</v>
      </c>
      <c r="Q74" s="14">
        <v>16039</v>
      </c>
      <c r="R74" s="14">
        <v>6</v>
      </c>
      <c r="S74" s="1" t="s">
        <v>33</v>
      </c>
      <c r="T74" s="14">
        <v>1</v>
      </c>
      <c r="U74" s="1" t="s">
        <v>34</v>
      </c>
      <c r="V74" s="1" t="s">
        <v>74</v>
      </c>
      <c r="W74" s="1" t="s">
        <v>218</v>
      </c>
      <c r="X74" s="1" t="s">
        <v>219</v>
      </c>
      <c r="Y74" s="1" t="s">
        <v>220</v>
      </c>
      <c r="Z74" s="18" t="s">
        <v>221</v>
      </c>
    </row>
    <row r="75" spans="1:26">
      <c r="A75" s="14">
        <v>15</v>
      </c>
      <c r="B75" s="1" t="s">
        <v>222</v>
      </c>
      <c r="C75" s="1" t="s">
        <v>223</v>
      </c>
      <c r="D75" s="15">
        <v>9.99</v>
      </c>
      <c r="E75" s="14">
        <v>69</v>
      </c>
      <c r="F75" s="14">
        <v>3</v>
      </c>
      <c r="G75" s="15">
        <v>689</v>
      </c>
      <c r="H75" s="16">
        <v>43665</v>
      </c>
      <c r="I75" s="14">
        <v>6.25</v>
      </c>
      <c r="J75" s="14">
        <v>24</v>
      </c>
      <c r="K75" s="14">
        <f t="shared" si="0"/>
        <v>1200</v>
      </c>
      <c r="L75" s="14">
        <f t="shared" si="1"/>
        <v>569</v>
      </c>
      <c r="M75" s="17">
        <f t="shared" si="2"/>
        <v>4.21792618629174E-2</v>
      </c>
      <c r="N75" s="14">
        <v>2.4</v>
      </c>
      <c r="O75" s="14">
        <f t="shared" si="3"/>
        <v>57.599999999999994</v>
      </c>
      <c r="P75" s="14">
        <v>3.74</v>
      </c>
      <c r="Q75" s="14">
        <v>9750</v>
      </c>
      <c r="R75" s="14">
        <v>4</v>
      </c>
      <c r="S75" s="1" t="s">
        <v>47</v>
      </c>
      <c r="T75" s="14">
        <v>1</v>
      </c>
      <c r="U75" s="1" t="s">
        <v>34</v>
      </c>
      <c r="V75" s="1" t="s">
        <v>100</v>
      </c>
      <c r="W75" s="1" t="s">
        <v>224</v>
      </c>
      <c r="X75" s="1" t="s">
        <v>225</v>
      </c>
      <c r="Y75" s="1" t="s">
        <v>226</v>
      </c>
      <c r="Z75" s="18" t="s">
        <v>227</v>
      </c>
    </row>
    <row r="76" spans="1:26">
      <c r="A76" s="14">
        <v>31</v>
      </c>
      <c r="B76" s="1" t="s">
        <v>228</v>
      </c>
      <c r="C76" s="1" t="s">
        <v>147</v>
      </c>
      <c r="D76" s="15">
        <v>11.99</v>
      </c>
      <c r="E76" s="14">
        <v>53</v>
      </c>
      <c r="F76" s="14">
        <v>2</v>
      </c>
      <c r="G76" s="15">
        <v>635</v>
      </c>
      <c r="H76" s="16">
        <v>44114</v>
      </c>
      <c r="I76" s="14">
        <v>7.98</v>
      </c>
      <c r="J76" s="14">
        <v>0</v>
      </c>
      <c r="K76" s="14">
        <f t="shared" si="0"/>
        <v>0</v>
      </c>
      <c r="L76" s="14">
        <f t="shared" si="1"/>
        <v>120</v>
      </c>
      <c r="M76" s="19">
        <f t="shared" si="2"/>
        <v>0</v>
      </c>
      <c r="N76" s="1"/>
      <c r="O76" s="14">
        <f t="shared" si="3"/>
        <v>0</v>
      </c>
      <c r="P76" s="14">
        <v>4.01</v>
      </c>
      <c r="Q76" s="14">
        <v>14396</v>
      </c>
      <c r="R76" s="14">
        <v>4</v>
      </c>
      <c r="S76" s="1" t="s">
        <v>47</v>
      </c>
      <c r="T76" s="14">
        <v>1</v>
      </c>
      <c r="U76" s="1" t="s">
        <v>34</v>
      </c>
      <c r="V76" s="1" t="s">
        <v>48</v>
      </c>
      <c r="W76" s="1" t="s">
        <v>229</v>
      </c>
      <c r="X76" s="1" t="s">
        <v>230</v>
      </c>
      <c r="Y76" s="1" t="s">
        <v>231</v>
      </c>
      <c r="Z76" s="18" t="s">
        <v>232</v>
      </c>
    </row>
    <row r="77" spans="1:26">
      <c r="A77" s="14">
        <v>22</v>
      </c>
      <c r="B77" s="1" t="s">
        <v>233</v>
      </c>
      <c r="C77" s="1" t="s">
        <v>234</v>
      </c>
      <c r="D77" s="15">
        <v>13.99</v>
      </c>
      <c r="E77" s="14">
        <v>43</v>
      </c>
      <c r="F77" s="14">
        <v>3</v>
      </c>
      <c r="G77" s="15">
        <v>602</v>
      </c>
      <c r="H77" s="16">
        <v>44165</v>
      </c>
      <c r="I77" s="14">
        <v>9.67</v>
      </c>
      <c r="J77" s="14">
        <v>271</v>
      </c>
      <c r="K77" s="14">
        <f t="shared" si="0"/>
        <v>13550</v>
      </c>
      <c r="L77" s="14">
        <f t="shared" si="1"/>
        <v>69</v>
      </c>
      <c r="M77" s="17">
        <f t="shared" si="2"/>
        <v>3.9275362318840581</v>
      </c>
      <c r="N77" s="14">
        <v>2.7</v>
      </c>
      <c r="O77" s="14">
        <f t="shared" si="3"/>
        <v>731.7</v>
      </c>
      <c r="P77" s="14">
        <v>4.32</v>
      </c>
      <c r="Q77" s="14">
        <v>11702</v>
      </c>
      <c r="R77" s="14">
        <v>4</v>
      </c>
      <c r="S77" s="1" t="s">
        <v>47</v>
      </c>
      <c r="T77" s="14">
        <v>1</v>
      </c>
      <c r="U77" s="1" t="s">
        <v>34</v>
      </c>
      <c r="V77" s="1" t="s">
        <v>48</v>
      </c>
      <c r="W77" s="1" t="s">
        <v>235</v>
      </c>
      <c r="X77" s="1" t="s">
        <v>236</v>
      </c>
      <c r="Y77" s="1" t="s">
        <v>237</v>
      </c>
      <c r="Z77" s="18" t="s">
        <v>238</v>
      </c>
    </row>
    <row r="78" spans="1:26">
      <c r="A78" s="14">
        <v>35</v>
      </c>
      <c r="B78" s="1" t="s">
        <v>239</v>
      </c>
      <c r="C78" s="1" t="s">
        <v>46</v>
      </c>
      <c r="D78" s="15">
        <v>11.99</v>
      </c>
      <c r="E78" s="14">
        <v>49</v>
      </c>
      <c r="F78" s="14">
        <v>2</v>
      </c>
      <c r="G78" s="15">
        <v>588</v>
      </c>
      <c r="H78" s="16">
        <v>43697</v>
      </c>
      <c r="I78" s="14">
        <v>7.95</v>
      </c>
      <c r="J78" s="14">
        <v>217</v>
      </c>
      <c r="K78" s="14">
        <f t="shared" si="0"/>
        <v>10850</v>
      </c>
      <c r="L78" s="14">
        <f t="shared" si="1"/>
        <v>537</v>
      </c>
      <c r="M78" s="17">
        <f t="shared" si="2"/>
        <v>0.40409683426443205</v>
      </c>
      <c r="N78" s="14">
        <v>2.8</v>
      </c>
      <c r="O78" s="14">
        <f t="shared" si="3"/>
        <v>607.59999999999991</v>
      </c>
      <c r="P78" s="14">
        <v>4.04</v>
      </c>
      <c r="Q78" s="14">
        <v>15742</v>
      </c>
      <c r="R78" s="14">
        <v>5</v>
      </c>
      <c r="S78" s="1" t="s">
        <v>47</v>
      </c>
      <c r="T78" s="14">
        <v>1</v>
      </c>
      <c r="U78" s="1" t="s">
        <v>34</v>
      </c>
      <c r="V78" s="1" t="s">
        <v>100</v>
      </c>
      <c r="W78" s="1" t="s">
        <v>240</v>
      </c>
      <c r="X78" s="1" t="s">
        <v>112</v>
      </c>
      <c r="Y78" s="1" t="s">
        <v>241</v>
      </c>
      <c r="Z78" s="18" t="s">
        <v>242</v>
      </c>
    </row>
    <row r="79" spans="1:26">
      <c r="A79" s="14">
        <v>48</v>
      </c>
      <c r="B79" s="1" t="s">
        <v>243</v>
      </c>
      <c r="C79" s="1" t="s">
        <v>119</v>
      </c>
      <c r="D79" s="15">
        <v>12.99</v>
      </c>
      <c r="E79" s="14">
        <v>42</v>
      </c>
      <c r="F79" s="14">
        <v>1</v>
      </c>
      <c r="G79" s="15">
        <v>546</v>
      </c>
      <c r="H79" s="16">
        <v>44145</v>
      </c>
      <c r="I79" s="14">
        <v>8.7899999999999991</v>
      </c>
      <c r="J79" s="14">
        <v>89</v>
      </c>
      <c r="K79" s="14">
        <f t="shared" si="0"/>
        <v>4450</v>
      </c>
      <c r="L79" s="14">
        <f t="shared" si="1"/>
        <v>89</v>
      </c>
      <c r="M79" s="17">
        <f t="shared" si="2"/>
        <v>1</v>
      </c>
      <c r="N79" s="14">
        <v>2.5</v>
      </c>
      <c r="O79" s="14">
        <f t="shared" si="3"/>
        <v>222.5</v>
      </c>
      <c r="P79" s="14">
        <v>4.2</v>
      </c>
      <c r="Q79" s="14">
        <v>18449</v>
      </c>
      <c r="R79" s="14">
        <v>5</v>
      </c>
      <c r="S79" s="1" t="s">
        <v>47</v>
      </c>
      <c r="T79" s="14">
        <v>1</v>
      </c>
      <c r="U79" s="1" t="s">
        <v>34</v>
      </c>
      <c r="V79" s="1" t="s">
        <v>100</v>
      </c>
      <c r="W79" s="1" t="s">
        <v>244</v>
      </c>
      <c r="X79" s="1" t="s">
        <v>112</v>
      </c>
      <c r="Y79" s="1" t="s">
        <v>245</v>
      </c>
      <c r="Z79" s="18" t="s">
        <v>246</v>
      </c>
    </row>
    <row r="80" spans="1:26">
      <c r="A80" s="14">
        <v>23</v>
      </c>
      <c r="B80" s="1" t="s">
        <v>247</v>
      </c>
      <c r="C80" s="1" t="s">
        <v>248</v>
      </c>
      <c r="D80" s="15">
        <v>8.99</v>
      </c>
      <c r="E80" s="14">
        <v>49</v>
      </c>
      <c r="F80" s="14">
        <v>3</v>
      </c>
      <c r="G80" s="15">
        <v>441</v>
      </c>
      <c r="H80" s="16">
        <v>44091</v>
      </c>
      <c r="I80" s="14">
        <v>6.23</v>
      </c>
      <c r="J80" s="14">
        <v>5</v>
      </c>
      <c r="K80" s="14">
        <f t="shared" si="0"/>
        <v>250</v>
      </c>
      <c r="L80" s="14">
        <f t="shared" si="1"/>
        <v>143</v>
      </c>
      <c r="M80" s="17">
        <f t="shared" si="2"/>
        <v>3.4965034965034968E-2</v>
      </c>
      <c r="N80" s="14">
        <v>1.5</v>
      </c>
      <c r="O80" s="14">
        <f t="shared" si="3"/>
        <v>7.5</v>
      </c>
      <c r="P80" s="14">
        <v>2.76</v>
      </c>
      <c r="Q80" s="14">
        <v>12261</v>
      </c>
      <c r="R80" s="14">
        <v>6</v>
      </c>
      <c r="S80" s="1" t="s">
        <v>47</v>
      </c>
      <c r="T80" s="14">
        <v>1</v>
      </c>
      <c r="U80" s="1" t="s">
        <v>34</v>
      </c>
      <c r="V80" s="1" t="s">
        <v>249</v>
      </c>
      <c r="W80" s="1" t="s">
        <v>250</v>
      </c>
      <c r="X80" s="1" t="s">
        <v>251</v>
      </c>
      <c r="Y80" s="1" t="s">
        <v>252</v>
      </c>
      <c r="Z80" s="18" t="s">
        <v>253</v>
      </c>
    </row>
    <row r="81" spans="1:26">
      <c r="A81" s="14">
        <v>17</v>
      </c>
      <c r="B81" s="1" t="s">
        <v>254</v>
      </c>
      <c r="C81" s="1" t="s">
        <v>147</v>
      </c>
      <c r="D81" s="15">
        <v>12.99</v>
      </c>
      <c r="E81" s="14">
        <v>33</v>
      </c>
      <c r="F81" s="14">
        <v>3</v>
      </c>
      <c r="G81" s="15">
        <v>429</v>
      </c>
      <c r="H81" s="16">
        <v>44089</v>
      </c>
      <c r="I81" s="14">
        <v>8.7899999999999991</v>
      </c>
      <c r="J81" s="14">
        <v>1</v>
      </c>
      <c r="K81" s="14">
        <f t="shared" si="0"/>
        <v>50</v>
      </c>
      <c r="L81" s="14">
        <f t="shared" si="1"/>
        <v>145</v>
      </c>
      <c r="M81" s="17">
        <f t="shared" si="2"/>
        <v>6.8965517241379309E-3</v>
      </c>
      <c r="N81" s="14">
        <v>5</v>
      </c>
      <c r="O81" s="14">
        <f t="shared" si="3"/>
        <v>5</v>
      </c>
      <c r="P81" s="14">
        <v>4.2</v>
      </c>
      <c r="Q81" s="14">
        <v>10070</v>
      </c>
      <c r="R81" s="14">
        <v>7</v>
      </c>
      <c r="S81" s="1" t="s">
        <v>47</v>
      </c>
      <c r="T81" s="14">
        <v>1</v>
      </c>
      <c r="U81" s="1" t="s">
        <v>34</v>
      </c>
      <c r="V81" s="1" t="s">
        <v>100</v>
      </c>
      <c r="W81" s="1" t="s">
        <v>255</v>
      </c>
      <c r="X81" s="1" t="s">
        <v>128</v>
      </c>
      <c r="Y81" s="1" t="s">
        <v>256</v>
      </c>
      <c r="Z81" s="18" t="s">
        <v>257</v>
      </c>
    </row>
    <row r="82" spans="1:26">
      <c r="A82" s="14">
        <v>47</v>
      </c>
      <c r="B82" s="1" t="s">
        <v>258</v>
      </c>
      <c r="C82" s="1" t="s">
        <v>147</v>
      </c>
      <c r="D82" s="15">
        <v>11.99</v>
      </c>
      <c r="E82" s="14">
        <v>32</v>
      </c>
      <c r="F82" s="14">
        <v>1</v>
      </c>
      <c r="G82" s="15">
        <v>384</v>
      </c>
      <c r="H82" s="16">
        <v>44111</v>
      </c>
      <c r="I82" s="14">
        <v>7.95</v>
      </c>
      <c r="J82" s="14">
        <v>4</v>
      </c>
      <c r="K82" s="14">
        <f t="shared" si="0"/>
        <v>200</v>
      </c>
      <c r="L82" s="14">
        <f t="shared" si="1"/>
        <v>123</v>
      </c>
      <c r="M82" s="17">
        <f t="shared" si="2"/>
        <v>3.2520325203252036E-2</v>
      </c>
      <c r="N82" s="14">
        <v>2.6</v>
      </c>
      <c r="O82" s="14">
        <f t="shared" si="3"/>
        <v>10.4</v>
      </c>
      <c r="P82" s="14">
        <v>4.04</v>
      </c>
      <c r="Q82" s="14">
        <v>18366</v>
      </c>
      <c r="R82" s="14">
        <v>6</v>
      </c>
      <c r="S82" s="1" t="s">
        <v>47</v>
      </c>
      <c r="T82" s="14">
        <v>1</v>
      </c>
      <c r="U82" s="1" t="s">
        <v>34</v>
      </c>
      <c r="V82" s="1" t="s">
        <v>100</v>
      </c>
      <c r="W82" s="1" t="s">
        <v>259</v>
      </c>
      <c r="X82" s="1" t="s">
        <v>112</v>
      </c>
      <c r="Y82" s="1" t="s">
        <v>260</v>
      </c>
      <c r="Z82" s="18" t="s">
        <v>261</v>
      </c>
    </row>
    <row r="83" spans="1:26">
      <c r="A83" s="14">
        <v>41</v>
      </c>
      <c r="B83" s="1" t="s">
        <v>262</v>
      </c>
      <c r="C83" s="1" t="s">
        <v>263</v>
      </c>
      <c r="D83" s="15">
        <v>11.99</v>
      </c>
      <c r="E83" s="14">
        <v>15</v>
      </c>
      <c r="F83" s="14">
        <v>2</v>
      </c>
      <c r="G83" s="15">
        <v>180</v>
      </c>
      <c r="H83" s="16">
        <v>44074</v>
      </c>
      <c r="I83" s="14">
        <v>9.11</v>
      </c>
      <c r="J83" s="14">
        <v>91</v>
      </c>
      <c r="K83" s="14">
        <f t="shared" si="0"/>
        <v>4550</v>
      </c>
      <c r="L83" s="14">
        <f t="shared" si="1"/>
        <v>160</v>
      </c>
      <c r="M83" s="17">
        <f t="shared" si="2"/>
        <v>0.56874999999999998</v>
      </c>
      <c r="N83" s="14">
        <v>2.2000000000000002</v>
      </c>
      <c r="O83" s="14">
        <f t="shared" si="3"/>
        <v>200.20000000000002</v>
      </c>
      <c r="P83" s="14">
        <v>2.88</v>
      </c>
      <c r="Q83" s="14">
        <v>16922</v>
      </c>
      <c r="R83" s="14">
        <v>6</v>
      </c>
      <c r="S83" s="1" t="s">
        <v>47</v>
      </c>
      <c r="T83" s="14">
        <v>2</v>
      </c>
      <c r="U83" s="1" t="s">
        <v>34</v>
      </c>
      <c r="V83" s="1" t="s">
        <v>100</v>
      </c>
      <c r="W83" s="1" t="s">
        <v>264</v>
      </c>
      <c r="X83" s="1" t="s">
        <v>251</v>
      </c>
      <c r="Y83" s="1" t="s">
        <v>265</v>
      </c>
      <c r="Z83" s="18" t="s">
        <v>266</v>
      </c>
    </row>
    <row r="84" spans="1:26">
      <c r="A84" s="14">
        <v>8</v>
      </c>
      <c r="B84" s="1" t="s">
        <v>267</v>
      </c>
      <c r="C84" s="1" t="s">
        <v>119</v>
      </c>
      <c r="D84" s="13"/>
      <c r="E84" s="14">
        <v>416</v>
      </c>
      <c r="F84" s="14">
        <v>7</v>
      </c>
      <c r="G84" s="15">
        <v>0</v>
      </c>
      <c r="H84" s="16">
        <v>44013</v>
      </c>
      <c r="I84" s="14">
        <v>10.49</v>
      </c>
      <c r="J84" s="14">
        <v>6</v>
      </c>
      <c r="K84" s="14">
        <f t="shared" si="0"/>
        <v>300</v>
      </c>
      <c r="L84" s="14">
        <f t="shared" si="1"/>
        <v>221</v>
      </c>
      <c r="M84" s="17">
        <f t="shared" si="2"/>
        <v>2.7149321266968326E-2</v>
      </c>
      <c r="N84" s="14">
        <v>3.7</v>
      </c>
      <c r="O84" s="1">
        <f t="shared" si="3"/>
        <v>22.200000000000003</v>
      </c>
      <c r="P84" s="1"/>
      <c r="Q84" s="14">
        <v>5416</v>
      </c>
      <c r="R84" s="14">
        <v>5</v>
      </c>
      <c r="S84" s="1"/>
      <c r="T84" s="14">
        <v>1</v>
      </c>
      <c r="U84" s="1" t="s">
        <v>34</v>
      </c>
      <c r="V84" s="1" t="s">
        <v>100</v>
      </c>
      <c r="W84" s="1" t="s">
        <v>268</v>
      </c>
      <c r="X84" s="1" t="s">
        <v>269</v>
      </c>
      <c r="Y84" s="1" t="s">
        <v>270</v>
      </c>
      <c r="Z84" s="18" t="s">
        <v>271</v>
      </c>
    </row>
    <row r="85" spans="1:26">
      <c r="A85" s="14">
        <v>25</v>
      </c>
      <c r="B85" s="1" t="s">
        <v>272</v>
      </c>
      <c r="C85" s="1" t="s">
        <v>73</v>
      </c>
      <c r="D85" s="13"/>
      <c r="E85" s="14">
        <v>38</v>
      </c>
      <c r="F85" s="14">
        <v>2</v>
      </c>
      <c r="G85" s="15">
        <v>0</v>
      </c>
      <c r="H85" s="16">
        <v>43132</v>
      </c>
      <c r="I85" s="14">
        <v>66.28</v>
      </c>
      <c r="J85" s="14">
        <v>651</v>
      </c>
      <c r="K85" s="14">
        <f t="shared" si="0"/>
        <v>32550</v>
      </c>
      <c r="L85" s="14">
        <f t="shared" si="1"/>
        <v>1102</v>
      </c>
      <c r="M85" s="17">
        <f t="shared" si="2"/>
        <v>0.59074410163339386</v>
      </c>
      <c r="N85" s="14">
        <v>4.3</v>
      </c>
      <c r="O85" s="1">
        <f t="shared" si="3"/>
        <v>2799.2999999999997</v>
      </c>
      <c r="P85" s="1"/>
      <c r="Q85" s="14">
        <v>13427</v>
      </c>
      <c r="R85" s="14">
        <v>6</v>
      </c>
      <c r="S85" s="1"/>
      <c r="T85" s="14">
        <v>1</v>
      </c>
      <c r="U85" s="1" t="s">
        <v>34</v>
      </c>
      <c r="V85" s="1" t="s">
        <v>74</v>
      </c>
      <c r="W85" s="1" t="s">
        <v>273</v>
      </c>
      <c r="X85" s="1" t="s">
        <v>274</v>
      </c>
      <c r="Y85" s="1" t="s">
        <v>275</v>
      </c>
      <c r="Z85" s="18" t="s">
        <v>276</v>
      </c>
    </row>
    <row r="86" spans="1:26">
      <c r="A86" s="14">
        <v>30</v>
      </c>
      <c r="B86" s="1" t="s">
        <v>277</v>
      </c>
      <c r="C86" s="1" t="s">
        <v>278</v>
      </c>
      <c r="D86" s="13"/>
      <c r="E86" s="14">
        <v>51</v>
      </c>
      <c r="F86" s="14">
        <v>2</v>
      </c>
      <c r="G86" s="15">
        <v>0</v>
      </c>
      <c r="H86" s="16">
        <v>44119</v>
      </c>
      <c r="I86" s="14">
        <v>7.44</v>
      </c>
      <c r="J86" s="14">
        <v>3</v>
      </c>
      <c r="K86" s="14">
        <f t="shared" si="0"/>
        <v>150</v>
      </c>
      <c r="L86" s="14">
        <f t="shared" si="1"/>
        <v>115</v>
      </c>
      <c r="M86" s="17">
        <f t="shared" si="2"/>
        <v>2.6086956521739129E-2</v>
      </c>
      <c r="N86" s="14">
        <v>3</v>
      </c>
      <c r="O86" s="1">
        <f t="shared" si="3"/>
        <v>9</v>
      </c>
      <c r="P86" s="1"/>
      <c r="Q86" s="14">
        <v>14199</v>
      </c>
      <c r="R86" s="14">
        <v>5</v>
      </c>
      <c r="S86" s="1"/>
      <c r="T86" s="14">
        <v>1</v>
      </c>
      <c r="U86" s="1" t="s">
        <v>34</v>
      </c>
      <c r="V86" s="1" t="s">
        <v>100</v>
      </c>
      <c r="W86" s="1" t="s">
        <v>279</v>
      </c>
      <c r="X86" s="1" t="s">
        <v>112</v>
      </c>
      <c r="Y86" s="1" t="s">
        <v>280</v>
      </c>
      <c r="Z86" s="18" t="s">
        <v>281</v>
      </c>
    </row>
  </sheetData>
  <autoFilter ref="A36:AD86" xr:uid="{00000000-0009-0000-0000-000000000000}">
    <sortState xmlns:xlrd2="http://schemas.microsoft.com/office/spreadsheetml/2017/richdata2" ref="A37:AD86">
      <sortCondition descending="1" ref="G36:G86"/>
      <sortCondition ref="A36:A86"/>
      <sortCondition descending="1" ref="E36:E86"/>
      <sortCondition descending="1" ref="L36:L86"/>
      <sortCondition descending="1" ref="M36:M86"/>
      <sortCondition ref="H36:H86"/>
    </sortState>
  </autoFilter>
  <mergeCells count="19">
    <mergeCell ref="U72:V72"/>
    <mergeCell ref="U50:V50"/>
    <mergeCell ref="W50:X50"/>
    <mergeCell ref="U52:V52"/>
    <mergeCell ref="U54:V54"/>
    <mergeCell ref="U57:V57"/>
    <mergeCell ref="U58:V58"/>
    <mergeCell ref="W59:X59"/>
    <mergeCell ref="U47:V47"/>
    <mergeCell ref="U59:V59"/>
    <mergeCell ref="U63:V63"/>
    <mergeCell ref="U64:V64"/>
    <mergeCell ref="U66:V66"/>
    <mergeCell ref="U38:V38"/>
    <mergeCell ref="U41:V41"/>
    <mergeCell ref="U42:V42"/>
    <mergeCell ref="W42:X42"/>
    <mergeCell ref="U46:V46"/>
    <mergeCell ref="W46:X46"/>
  </mergeCells>
  <hyperlinks>
    <hyperlink ref="Z37" r:id="rId1" xr:uid="{00000000-0004-0000-0000-000000000000}"/>
    <hyperlink ref="Z38" r:id="rId2" xr:uid="{00000000-0004-0000-0000-000001000000}"/>
    <hyperlink ref="Z39" r:id="rId3" xr:uid="{00000000-0004-0000-0000-000002000000}"/>
    <hyperlink ref="Z40" r:id="rId4" xr:uid="{00000000-0004-0000-0000-000003000000}"/>
    <hyperlink ref="Z41" r:id="rId5" xr:uid="{00000000-0004-0000-0000-000004000000}"/>
    <hyperlink ref="Z42" r:id="rId6" xr:uid="{00000000-0004-0000-0000-000005000000}"/>
    <hyperlink ref="Z43" r:id="rId7" xr:uid="{00000000-0004-0000-0000-000006000000}"/>
    <hyperlink ref="Z44" r:id="rId8" xr:uid="{00000000-0004-0000-0000-000007000000}"/>
    <hyperlink ref="Z45" r:id="rId9" xr:uid="{00000000-0004-0000-0000-000008000000}"/>
    <hyperlink ref="Z46" r:id="rId10" xr:uid="{00000000-0004-0000-0000-000009000000}"/>
    <hyperlink ref="Z47" r:id="rId11" xr:uid="{00000000-0004-0000-0000-00000A000000}"/>
    <hyperlink ref="Z48" r:id="rId12" xr:uid="{00000000-0004-0000-0000-00000B000000}"/>
    <hyperlink ref="Z49" r:id="rId13" xr:uid="{00000000-0004-0000-0000-00000C000000}"/>
    <hyperlink ref="Z50" r:id="rId14" xr:uid="{00000000-0004-0000-0000-00000D000000}"/>
    <hyperlink ref="Z51" r:id="rId15" xr:uid="{00000000-0004-0000-0000-00000E000000}"/>
    <hyperlink ref="Z52" r:id="rId16" xr:uid="{00000000-0004-0000-0000-00000F000000}"/>
    <hyperlink ref="Z53" r:id="rId17" xr:uid="{00000000-0004-0000-0000-000010000000}"/>
    <hyperlink ref="Z54" r:id="rId18" xr:uid="{00000000-0004-0000-0000-000011000000}"/>
    <hyperlink ref="Z55" r:id="rId19" xr:uid="{00000000-0004-0000-0000-000012000000}"/>
    <hyperlink ref="Z56" r:id="rId20" xr:uid="{00000000-0004-0000-0000-000013000000}"/>
    <hyperlink ref="Z57" r:id="rId21" xr:uid="{00000000-0004-0000-0000-000014000000}"/>
    <hyperlink ref="Z58" r:id="rId22" xr:uid="{00000000-0004-0000-0000-000015000000}"/>
    <hyperlink ref="Z59" r:id="rId23" xr:uid="{00000000-0004-0000-0000-000016000000}"/>
    <hyperlink ref="Z60" r:id="rId24" xr:uid="{00000000-0004-0000-0000-000017000000}"/>
    <hyperlink ref="Z61" r:id="rId25" xr:uid="{00000000-0004-0000-0000-000018000000}"/>
    <hyperlink ref="Z62" r:id="rId26" xr:uid="{00000000-0004-0000-0000-000019000000}"/>
    <hyperlink ref="Z63" r:id="rId27" xr:uid="{00000000-0004-0000-0000-00001A000000}"/>
    <hyperlink ref="Z64" r:id="rId28" xr:uid="{00000000-0004-0000-0000-00001B000000}"/>
    <hyperlink ref="Z65" r:id="rId29" xr:uid="{00000000-0004-0000-0000-00001C000000}"/>
    <hyperlink ref="Z66" r:id="rId30" xr:uid="{00000000-0004-0000-0000-00001D000000}"/>
    <hyperlink ref="Z67" r:id="rId31" xr:uid="{00000000-0004-0000-0000-00001E000000}"/>
    <hyperlink ref="Z68" r:id="rId32" xr:uid="{00000000-0004-0000-0000-00001F000000}"/>
    <hyperlink ref="Z69" r:id="rId33" xr:uid="{00000000-0004-0000-0000-000020000000}"/>
    <hyperlink ref="Z70" r:id="rId34" xr:uid="{00000000-0004-0000-0000-000021000000}"/>
    <hyperlink ref="Z71" r:id="rId35" xr:uid="{00000000-0004-0000-0000-000022000000}"/>
    <hyperlink ref="Z72" r:id="rId36" xr:uid="{00000000-0004-0000-0000-000023000000}"/>
    <hyperlink ref="Z73" r:id="rId37" xr:uid="{00000000-0004-0000-0000-000024000000}"/>
    <hyperlink ref="Z74" r:id="rId38" xr:uid="{00000000-0004-0000-0000-000025000000}"/>
    <hyperlink ref="Z75" r:id="rId39" xr:uid="{00000000-0004-0000-0000-000026000000}"/>
    <hyperlink ref="Z76" r:id="rId40" xr:uid="{00000000-0004-0000-0000-000027000000}"/>
    <hyperlink ref="Z77" r:id="rId41" xr:uid="{00000000-0004-0000-0000-000028000000}"/>
    <hyperlink ref="Z78" r:id="rId42" xr:uid="{00000000-0004-0000-0000-000029000000}"/>
    <hyperlink ref="Z79" r:id="rId43" xr:uid="{00000000-0004-0000-0000-00002A000000}"/>
    <hyperlink ref="Z80" r:id="rId44" xr:uid="{00000000-0004-0000-0000-00002B000000}"/>
    <hyperlink ref="Z81" r:id="rId45" xr:uid="{00000000-0004-0000-0000-00002C000000}"/>
    <hyperlink ref="Z82" r:id="rId46" xr:uid="{00000000-0004-0000-0000-00002D000000}"/>
    <hyperlink ref="Z83" r:id="rId47" xr:uid="{00000000-0004-0000-0000-00002E000000}"/>
    <hyperlink ref="Z84" r:id="rId48" xr:uid="{00000000-0004-0000-0000-00002F000000}"/>
    <hyperlink ref="Z85" r:id="rId49" xr:uid="{00000000-0004-0000-0000-000030000000}"/>
    <hyperlink ref="Z86" r:id="rId50" xr:uid="{00000000-0004-0000-0000-000031000000}"/>
  </hyperlinks>
  <pageMargins left="0.7" right="0.7" top="0.75" bottom="0.75" header="0.3" footer="0.3"/>
  <drawing r:id="rId5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84"/>
  <sheetViews>
    <sheetView tabSelected="1" topLeftCell="A59" workbookViewId="0">
      <selection activeCell="B77" sqref="B77"/>
    </sheetView>
  </sheetViews>
  <sheetFormatPr defaultColWidth="12.5703125" defaultRowHeight="15.75" customHeight="1"/>
  <cols>
    <col min="2" max="2" width="179.28515625" customWidth="1"/>
    <col min="9" max="10" width="12.5703125" hidden="1"/>
    <col min="13" max="13" width="16.85546875" hidden="1" customWidth="1"/>
    <col min="14" max="14" width="12.5703125" hidden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8" hidden="1">
      <c r="A33" s="1"/>
      <c r="B33" s="1"/>
      <c r="C33" s="1"/>
      <c r="D33" s="1"/>
      <c r="E33" s="1"/>
      <c r="F33" s="1"/>
      <c r="G33" s="1"/>
      <c r="H33" s="16">
        <v>44234</v>
      </c>
      <c r="I33" s="1"/>
      <c r="J33" s="1"/>
      <c r="K33" s="1">
        <v>9011</v>
      </c>
      <c r="L33" s="1">
        <f>AVERAGE(L35:L84)</f>
        <v>4.3777777777777782</v>
      </c>
      <c r="M33" s="1">
        <f>SUM(M35:M84)/K33</f>
        <v>4.4049938963489064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8">
      <c r="A34" s="3" t="s">
        <v>5</v>
      </c>
      <c r="B34" s="3" t="s">
        <v>6</v>
      </c>
      <c r="C34" s="3" t="s">
        <v>7</v>
      </c>
      <c r="D34" s="20" t="s">
        <v>8</v>
      </c>
      <c r="E34" s="3" t="s">
        <v>9</v>
      </c>
      <c r="F34" s="3" t="s">
        <v>10</v>
      </c>
      <c r="G34" s="20" t="s">
        <v>11</v>
      </c>
      <c r="H34" s="3" t="s">
        <v>12</v>
      </c>
      <c r="I34" s="3" t="s">
        <v>16</v>
      </c>
      <c r="J34" s="3" t="s">
        <v>13</v>
      </c>
      <c r="K34" s="3" t="s">
        <v>14</v>
      </c>
      <c r="L34" s="3" t="s">
        <v>18</v>
      </c>
      <c r="M34" s="3" t="s">
        <v>282</v>
      </c>
      <c r="N34" s="3" t="s">
        <v>20</v>
      </c>
      <c r="O34" s="3" t="s">
        <v>21</v>
      </c>
      <c r="P34" s="3" t="s">
        <v>22</v>
      </c>
      <c r="Q34" s="3" t="s">
        <v>23</v>
      </c>
      <c r="R34" s="3" t="s">
        <v>24</v>
      </c>
      <c r="S34" s="3" t="s">
        <v>25</v>
      </c>
      <c r="T34" s="3" t="s">
        <v>26</v>
      </c>
      <c r="U34" s="3" t="s">
        <v>27</v>
      </c>
      <c r="V34" s="3" t="s">
        <v>28</v>
      </c>
      <c r="W34" s="3" t="s">
        <v>29</v>
      </c>
      <c r="X34" s="3" t="s">
        <v>30</v>
      </c>
      <c r="Y34" s="2"/>
      <c r="Z34" s="2"/>
      <c r="AA34" s="2"/>
      <c r="AB34" s="2"/>
    </row>
    <row r="35" spans="1:28">
      <c r="A35" s="14">
        <v>1</v>
      </c>
      <c r="B35" s="1" t="s">
        <v>283</v>
      </c>
      <c r="C35" s="1" t="s">
        <v>284</v>
      </c>
      <c r="D35" s="15">
        <v>7.99</v>
      </c>
      <c r="E35" s="14">
        <v>2023</v>
      </c>
      <c r="F35" s="14">
        <v>75</v>
      </c>
      <c r="G35" s="15">
        <v>16164</v>
      </c>
      <c r="H35" s="16">
        <v>42446</v>
      </c>
      <c r="I35" s="14">
        <f t="shared" ref="I35:I84" si="0">$H$33-H35</f>
        <v>1788</v>
      </c>
      <c r="J35" s="14">
        <v>5.72</v>
      </c>
      <c r="K35" s="14">
        <v>1304</v>
      </c>
      <c r="L35" s="14">
        <v>4.4000000000000004</v>
      </c>
      <c r="M35" s="14">
        <f t="shared" ref="M35:M84" si="1">L35*K35</f>
        <v>5737.6</v>
      </c>
      <c r="N35" s="14">
        <v>2.27</v>
      </c>
      <c r="O35" s="14">
        <v>431</v>
      </c>
      <c r="P35" s="14">
        <v>5</v>
      </c>
      <c r="Q35" s="1" t="s">
        <v>47</v>
      </c>
      <c r="R35" s="14">
        <v>1</v>
      </c>
      <c r="S35" s="1" t="s">
        <v>34</v>
      </c>
      <c r="T35" s="1" t="s">
        <v>100</v>
      </c>
      <c r="U35" s="1" t="s">
        <v>285</v>
      </c>
      <c r="V35" s="1" t="s">
        <v>286</v>
      </c>
      <c r="W35" s="1" t="s">
        <v>287</v>
      </c>
      <c r="X35" s="18" t="s">
        <v>288</v>
      </c>
    </row>
    <row r="36" spans="1:28">
      <c r="A36" s="14">
        <v>2</v>
      </c>
      <c r="B36" s="1" t="s">
        <v>289</v>
      </c>
      <c r="C36" s="1" t="s">
        <v>290</v>
      </c>
      <c r="D36" s="15">
        <v>7.59</v>
      </c>
      <c r="E36" s="14">
        <v>1330</v>
      </c>
      <c r="F36" s="14">
        <v>43</v>
      </c>
      <c r="G36" s="15">
        <v>10095</v>
      </c>
      <c r="H36" s="16">
        <v>43413</v>
      </c>
      <c r="I36" s="14">
        <f t="shared" si="0"/>
        <v>821</v>
      </c>
      <c r="J36" s="14">
        <v>4.22</v>
      </c>
      <c r="K36" s="14">
        <v>674</v>
      </c>
      <c r="L36" s="14">
        <v>4.5</v>
      </c>
      <c r="M36" s="14">
        <f t="shared" si="1"/>
        <v>3033</v>
      </c>
      <c r="N36" s="14">
        <v>3.37</v>
      </c>
      <c r="O36" s="14">
        <v>887</v>
      </c>
      <c r="P36" s="14">
        <v>6</v>
      </c>
      <c r="Q36" s="1" t="s">
        <v>47</v>
      </c>
      <c r="R36" s="14">
        <v>1</v>
      </c>
      <c r="S36" s="1" t="s">
        <v>34</v>
      </c>
      <c r="T36" s="1" t="s">
        <v>100</v>
      </c>
      <c r="U36" s="1" t="s">
        <v>291</v>
      </c>
      <c r="V36" s="1" t="s">
        <v>251</v>
      </c>
      <c r="W36" s="1" t="s">
        <v>292</v>
      </c>
      <c r="X36" s="18" t="s">
        <v>293</v>
      </c>
    </row>
    <row r="37" spans="1:28">
      <c r="A37" s="14">
        <v>3</v>
      </c>
      <c r="B37" s="1" t="s">
        <v>294</v>
      </c>
      <c r="C37" s="1" t="s">
        <v>295</v>
      </c>
      <c r="D37" s="15">
        <v>8.99</v>
      </c>
      <c r="E37" s="14">
        <v>955</v>
      </c>
      <c r="F37" s="14">
        <v>36</v>
      </c>
      <c r="G37" s="15">
        <v>8585</v>
      </c>
      <c r="H37" s="16">
        <v>44054</v>
      </c>
      <c r="I37" s="1">
        <f t="shared" si="0"/>
        <v>180</v>
      </c>
      <c r="J37" s="1"/>
      <c r="K37" s="14">
        <v>93</v>
      </c>
      <c r="L37" s="14">
        <v>4.4000000000000004</v>
      </c>
      <c r="M37" s="1">
        <f t="shared" si="1"/>
        <v>409.20000000000005</v>
      </c>
      <c r="N37" s="1"/>
      <c r="O37" s="14">
        <v>1087</v>
      </c>
      <c r="P37" s="14">
        <v>7</v>
      </c>
      <c r="Q37" s="1" t="s">
        <v>47</v>
      </c>
      <c r="R37" s="14">
        <v>1</v>
      </c>
      <c r="S37" s="1" t="s">
        <v>34</v>
      </c>
      <c r="T37" s="1"/>
      <c r="U37" s="1"/>
      <c r="V37" s="1"/>
      <c r="W37" s="1" t="s">
        <v>296</v>
      </c>
      <c r="X37" s="18" t="s">
        <v>297</v>
      </c>
    </row>
    <row r="38" spans="1:28">
      <c r="A38" s="14">
        <v>4</v>
      </c>
      <c r="B38" s="1" t="s">
        <v>298</v>
      </c>
      <c r="C38" s="1" t="s">
        <v>299</v>
      </c>
      <c r="D38" s="15">
        <v>3.99</v>
      </c>
      <c r="E38" s="14">
        <v>570</v>
      </c>
      <c r="F38" s="14">
        <v>21</v>
      </c>
      <c r="G38" s="15">
        <v>2274</v>
      </c>
      <c r="H38" s="16">
        <v>43154</v>
      </c>
      <c r="I38" s="1">
        <f t="shared" si="0"/>
        <v>1080</v>
      </c>
      <c r="J38" s="1"/>
      <c r="K38" s="14">
        <v>256</v>
      </c>
      <c r="L38" s="14">
        <v>4.5</v>
      </c>
      <c r="M38" s="1">
        <f t="shared" si="1"/>
        <v>1152</v>
      </c>
      <c r="N38" s="1"/>
      <c r="O38" s="14">
        <v>2024</v>
      </c>
      <c r="P38" s="14">
        <v>5</v>
      </c>
      <c r="Q38" s="1" t="s">
        <v>42</v>
      </c>
      <c r="R38" s="14">
        <v>1</v>
      </c>
      <c r="S38" s="1" t="s">
        <v>34</v>
      </c>
      <c r="T38" s="1"/>
      <c r="U38" s="1"/>
      <c r="V38" s="1" t="s">
        <v>300</v>
      </c>
      <c r="W38" s="1" t="s">
        <v>301</v>
      </c>
      <c r="X38" s="18" t="s">
        <v>302</v>
      </c>
    </row>
    <row r="39" spans="1:28">
      <c r="A39" s="14">
        <v>5</v>
      </c>
      <c r="B39" s="1" t="s">
        <v>303</v>
      </c>
      <c r="C39" s="1" t="s">
        <v>304</v>
      </c>
      <c r="D39" s="15">
        <v>11.99</v>
      </c>
      <c r="E39" s="14">
        <v>270</v>
      </c>
      <c r="F39" s="14">
        <v>16</v>
      </c>
      <c r="G39" s="15">
        <v>3237</v>
      </c>
      <c r="H39" s="16">
        <v>43343</v>
      </c>
      <c r="I39" s="14">
        <f t="shared" si="0"/>
        <v>891</v>
      </c>
      <c r="J39" s="14">
        <v>7.95</v>
      </c>
      <c r="K39" s="14">
        <v>120</v>
      </c>
      <c r="L39" s="14">
        <v>4.5</v>
      </c>
      <c r="M39" s="14">
        <f t="shared" si="1"/>
        <v>540</v>
      </c>
      <c r="N39" s="14">
        <v>4.04</v>
      </c>
      <c r="O39" s="14">
        <v>2537</v>
      </c>
      <c r="P39" s="14">
        <v>4</v>
      </c>
      <c r="Q39" s="1" t="s">
        <v>47</v>
      </c>
      <c r="R39" s="14">
        <v>1</v>
      </c>
      <c r="S39" s="1" t="s">
        <v>34</v>
      </c>
      <c r="T39" s="1" t="s">
        <v>100</v>
      </c>
      <c r="U39" s="1" t="s">
        <v>305</v>
      </c>
      <c r="V39" s="1" t="s">
        <v>158</v>
      </c>
      <c r="W39" s="1" t="s">
        <v>306</v>
      </c>
      <c r="X39" s="18" t="s">
        <v>307</v>
      </c>
    </row>
    <row r="40" spans="1:28">
      <c r="A40" s="14">
        <v>6</v>
      </c>
      <c r="B40" s="1" t="s">
        <v>308</v>
      </c>
      <c r="C40" s="1" t="s">
        <v>309</v>
      </c>
      <c r="D40" s="15">
        <v>8.99</v>
      </c>
      <c r="E40" s="14">
        <v>722</v>
      </c>
      <c r="F40" s="14">
        <v>17</v>
      </c>
      <c r="G40" s="15">
        <v>6491</v>
      </c>
      <c r="H40" s="16">
        <v>43496</v>
      </c>
      <c r="I40" s="14">
        <f t="shared" si="0"/>
        <v>738</v>
      </c>
      <c r="J40" s="14">
        <v>5.4</v>
      </c>
      <c r="K40" s="14">
        <v>310</v>
      </c>
      <c r="L40" s="14">
        <v>4.4000000000000004</v>
      </c>
      <c r="M40" s="14">
        <f t="shared" si="1"/>
        <v>1364</v>
      </c>
      <c r="N40" s="14">
        <v>3.59</v>
      </c>
      <c r="O40" s="14">
        <v>2393</v>
      </c>
      <c r="P40" s="14">
        <v>7</v>
      </c>
      <c r="Q40" s="1" t="s">
        <v>47</v>
      </c>
      <c r="R40" s="14">
        <v>1</v>
      </c>
      <c r="S40" s="1" t="s">
        <v>34</v>
      </c>
      <c r="T40" s="1" t="s">
        <v>100</v>
      </c>
      <c r="U40" s="1" t="s">
        <v>310</v>
      </c>
      <c r="V40" s="1" t="s">
        <v>311</v>
      </c>
      <c r="W40" s="1" t="s">
        <v>312</v>
      </c>
      <c r="X40" s="18" t="s">
        <v>313</v>
      </c>
    </row>
    <row r="41" spans="1:28">
      <c r="A41" s="14">
        <v>7</v>
      </c>
      <c r="B41" s="1" t="s">
        <v>314</v>
      </c>
      <c r="C41" s="1" t="s">
        <v>315</v>
      </c>
      <c r="D41" s="15">
        <v>10.59</v>
      </c>
      <c r="E41" s="14">
        <v>266</v>
      </c>
      <c r="F41" s="14">
        <v>10</v>
      </c>
      <c r="G41" s="15">
        <v>2817</v>
      </c>
      <c r="H41" s="16">
        <v>42934</v>
      </c>
      <c r="I41" s="14">
        <f t="shared" si="0"/>
        <v>1300</v>
      </c>
      <c r="J41" s="14">
        <v>6.76</v>
      </c>
      <c r="K41" s="14">
        <v>385</v>
      </c>
      <c r="L41" s="14">
        <v>4.4000000000000004</v>
      </c>
      <c r="M41" s="14">
        <f t="shared" si="1"/>
        <v>1694.0000000000002</v>
      </c>
      <c r="N41" s="14">
        <v>3.83</v>
      </c>
      <c r="O41" s="14">
        <v>3946</v>
      </c>
      <c r="P41" s="14">
        <v>5</v>
      </c>
      <c r="Q41" s="1" t="s">
        <v>47</v>
      </c>
      <c r="R41" s="14">
        <v>1</v>
      </c>
      <c r="S41" s="1" t="s">
        <v>34</v>
      </c>
      <c r="T41" s="1" t="s">
        <v>100</v>
      </c>
      <c r="U41" s="1" t="s">
        <v>316</v>
      </c>
      <c r="V41" s="1" t="s">
        <v>286</v>
      </c>
      <c r="W41" s="1" t="s">
        <v>317</v>
      </c>
      <c r="X41" s="18" t="s">
        <v>318</v>
      </c>
    </row>
    <row r="42" spans="1:28">
      <c r="A42" s="14">
        <v>8</v>
      </c>
      <c r="B42" s="1" t="s">
        <v>319</v>
      </c>
      <c r="C42" s="1" t="s">
        <v>320</v>
      </c>
      <c r="D42" s="15">
        <v>22.99</v>
      </c>
      <c r="E42" s="14">
        <v>169</v>
      </c>
      <c r="F42" s="14">
        <v>9</v>
      </c>
      <c r="G42" s="15">
        <v>3885</v>
      </c>
      <c r="H42" s="16">
        <v>43974</v>
      </c>
      <c r="I42" s="14">
        <f t="shared" si="0"/>
        <v>260</v>
      </c>
      <c r="J42" s="14">
        <v>18.09</v>
      </c>
      <c r="K42" s="14">
        <v>46</v>
      </c>
      <c r="L42" s="14">
        <v>4.4000000000000004</v>
      </c>
      <c r="M42" s="14">
        <f t="shared" si="1"/>
        <v>202.4</v>
      </c>
      <c r="N42" s="14">
        <v>4.9000000000000004</v>
      </c>
      <c r="O42" s="14">
        <v>4417</v>
      </c>
      <c r="P42" s="14">
        <v>7</v>
      </c>
      <c r="Q42" s="1" t="s">
        <v>47</v>
      </c>
      <c r="R42" s="14">
        <v>1</v>
      </c>
      <c r="S42" s="1" t="s">
        <v>34</v>
      </c>
      <c r="T42" s="1" t="s">
        <v>249</v>
      </c>
      <c r="U42" s="1" t="s">
        <v>321</v>
      </c>
      <c r="V42" s="1" t="s">
        <v>322</v>
      </c>
      <c r="W42" s="1" t="s">
        <v>323</v>
      </c>
      <c r="X42" s="18" t="s">
        <v>324</v>
      </c>
    </row>
    <row r="43" spans="1:28">
      <c r="A43" s="14">
        <v>9</v>
      </c>
      <c r="B43" s="1" t="s">
        <v>325</v>
      </c>
      <c r="C43" s="1" t="s">
        <v>326</v>
      </c>
      <c r="D43" s="15">
        <v>7.99</v>
      </c>
      <c r="E43" s="14">
        <v>206</v>
      </c>
      <c r="F43" s="14">
        <v>10</v>
      </c>
      <c r="G43" s="15">
        <v>1646</v>
      </c>
      <c r="H43" s="16">
        <v>43648</v>
      </c>
      <c r="I43" s="14">
        <f t="shared" si="0"/>
        <v>586</v>
      </c>
      <c r="J43" s="14">
        <v>4.5599999999999996</v>
      </c>
      <c r="K43" s="14">
        <v>149</v>
      </c>
      <c r="L43" s="14">
        <v>4.4000000000000004</v>
      </c>
      <c r="M43" s="14">
        <f t="shared" si="1"/>
        <v>655.6</v>
      </c>
      <c r="N43" s="14">
        <v>3.43</v>
      </c>
      <c r="O43" s="14">
        <v>4092</v>
      </c>
      <c r="P43" s="14">
        <v>6</v>
      </c>
      <c r="Q43" s="1" t="s">
        <v>47</v>
      </c>
      <c r="R43" s="14">
        <v>3</v>
      </c>
      <c r="S43" s="1" t="s">
        <v>34</v>
      </c>
      <c r="T43" s="1" t="s">
        <v>100</v>
      </c>
      <c r="U43" s="1" t="s">
        <v>327</v>
      </c>
      <c r="V43" s="1" t="s">
        <v>328</v>
      </c>
      <c r="W43" s="1" t="s">
        <v>329</v>
      </c>
      <c r="X43" s="18" t="s">
        <v>330</v>
      </c>
    </row>
    <row r="44" spans="1:28">
      <c r="A44" s="14">
        <v>10</v>
      </c>
      <c r="B44" s="1" t="s">
        <v>331</v>
      </c>
      <c r="C44" s="1" t="s">
        <v>332</v>
      </c>
      <c r="D44" s="13">
        <v>7.99</v>
      </c>
      <c r="E44" s="14">
        <v>2082</v>
      </c>
      <c r="F44" s="14">
        <v>11</v>
      </c>
      <c r="G44" s="15">
        <f>SUM(D44*E44)</f>
        <v>16635.18</v>
      </c>
      <c r="H44" s="16">
        <v>42814</v>
      </c>
      <c r="I44" s="14">
        <f t="shared" si="0"/>
        <v>1420</v>
      </c>
      <c r="J44" s="14">
        <v>5.55</v>
      </c>
      <c r="K44" s="14">
        <v>1105</v>
      </c>
      <c r="L44" s="14">
        <v>4.5</v>
      </c>
      <c r="M44" s="1">
        <f t="shared" si="1"/>
        <v>4972.5</v>
      </c>
      <c r="N44" s="1"/>
      <c r="O44" s="14">
        <v>3751</v>
      </c>
      <c r="P44" s="14">
        <v>6</v>
      </c>
      <c r="Q44" s="1"/>
      <c r="R44" s="14">
        <v>1</v>
      </c>
      <c r="S44" s="1" t="s">
        <v>34</v>
      </c>
      <c r="T44" s="1" t="s">
        <v>100</v>
      </c>
      <c r="U44" s="1" t="s">
        <v>333</v>
      </c>
      <c r="V44" s="1" t="s">
        <v>334</v>
      </c>
      <c r="W44" s="1" t="s">
        <v>335</v>
      </c>
      <c r="X44" s="18" t="s">
        <v>336</v>
      </c>
    </row>
    <row r="45" spans="1:28">
      <c r="A45" s="14">
        <v>11</v>
      </c>
      <c r="B45" s="1" t="s">
        <v>337</v>
      </c>
      <c r="C45" s="1" t="s">
        <v>338</v>
      </c>
      <c r="D45" s="15">
        <v>8.66</v>
      </c>
      <c r="E45" s="14">
        <v>70</v>
      </c>
      <c r="F45" s="14">
        <v>6</v>
      </c>
      <c r="G45" s="15">
        <v>606</v>
      </c>
      <c r="H45" s="16">
        <v>44159</v>
      </c>
      <c r="I45" s="1">
        <f t="shared" si="0"/>
        <v>75</v>
      </c>
      <c r="J45" s="1"/>
      <c r="K45" s="14">
        <v>0</v>
      </c>
      <c r="L45" s="1"/>
      <c r="M45" s="1">
        <f t="shared" si="1"/>
        <v>0</v>
      </c>
      <c r="N45" s="1"/>
      <c r="O45" s="14">
        <v>6083</v>
      </c>
      <c r="P45" s="14">
        <v>5</v>
      </c>
      <c r="Q45" s="1" t="s">
        <v>47</v>
      </c>
      <c r="R45" s="14">
        <v>1</v>
      </c>
      <c r="S45" s="1" t="s">
        <v>34</v>
      </c>
      <c r="T45" s="1"/>
      <c r="U45" s="1"/>
      <c r="V45" s="1"/>
      <c r="W45" s="1" t="s">
        <v>339</v>
      </c>
      <c r="X45" s="18" t="s">
        <v>340</v>
      </c>
    </row>
    <row r="46" spans="1:28">
      <c r="A46" s="14">
        <v>12</v>
      </c>
      <c r="B46" s="1" t="s">
        <v>341</v>
      </c>
      <c r="C46" s="1" t="s">
        <v>342</v>
      </c>
      <c r="D46" s="15">
        <v>7.99</v>
      </c>
      <c r="E46" s="14">
        <v>292</v>
      </c>
      <c r="F46" s="14">
        <v>4</v>
      </c>
      <c r="G46" s="15">
        <v>2333</v>
      </c>
      <c r="H46" s="16">
        <v>43834</v>
      </c>
      <c r="I46" s="14">
        <f t="shared" si="0"/>
        <v>400</v>
      </c>
      <c r="J46" s="14">
        <v>4.59</v>
      </c>
      <c r="K46" s="14">
        <v>106</v>
      </c>
      <c r="L46" s="14">
        <v>4.3</v>
      </c>
      <c r="M46" s="14">
        <f t="shared" si="1"/>
        <v>455.79999999999995</v>
      </c>
      <c r="N46" s="14">
        <v>3.4</v>
      </c>
      <c r="O46" s="14">
        <v>8318</v>
      </c>
      <c r="P46" s="14">
        <v>4</v>
      </c>
      <c r="Q46" s="1" t="s">
        <v>47</v>
      </c>
      <c r="R46" s="14">
        <v>1</v>
      </c>
      <c r="S46" s="1" t="s">
        <v>34</v>
      </c>
      <c r="T46" s="1" t="s">
        <v>48</v>
      </c>
      <c r="U46" s="1" t="s">
        <v>343</v>
      </c>
      <c r="V46" s="1" t="s">
        <v>269</v>
      </c>
      <c r="W46" s="1" t="s">
        <v>344</v>
      </c>
      <c r="X46" s="18" t="s">
        <v>345</v>
      </c>
    </row>
    <row r="47" spans="1:28">
      <c r="A47" s="14">
        <v>13</v>
      </c>
      <c r="B47" s="1" t="s">
        <v>346</v>
      </c>
      <c r="C47" s="1" t="s">
        <v>347</v>
      </c>
      <c r="D47" s="15">
        <v>9.99</v>
      </c>
      <c r="E47" s="14">
        <v>224</v>
      </c>
      <c r="F47" s="14">
        <v>5</v>
      </c>
      <c r="G47" s="15">
        <v>2238</v>
      </c>
      <c r="H47" s="16">
        <v>43425</v>
      </c>
      <c r="I47" s="14">
        <f t="shared" si="0"/>
        <v>809</v>
      </c>
      <c r="J47" s="14">
        <v>6.25</v>
      </c>
      <c r="K47" s="14">
        <v>123</v>
      </c>
      <c r="L47" s="14">
        <v>4.5</v>
      </c>
      <c r="M47" s="14">
        <f t="shared" si="1"/>
        <v>553.5</v>
      </c>
      <c r="N47" s="14">
        <v>3.74</v>
      </c>
      <c r="O47" s="14">
        <v>6940</v>
      </c>
      <c r="P47" s="14">
        <v>4</v>
      </c>
      <c r="Q47" s="1" t="s">
        <v>47</v>
      </c>
      <c r="R47" s="14">
        <v>1</v>
      </c>
      <c r="S47" s="1" t="s">
        <v>34</v>
      </c>
      <c r="T47" s="1" t="s">
        <v>100</v>
      </c>
      <c r="U47" s="1" t="s">
        <v>348</v>
      </c>
      <c r="V47" s="1" t="s">
        <v>251</v>
      </c>
      <c r="W47" s="1" t="s">
        <v>349</v>
      </c>
      <c r="X47" s="18" t="s">
        <v>350</v>
      </c>
    </row>
    <row r="48" spans="1:28">
      <c r="A48" s="14">
        <v>14</v>
      </c>
      <c r="B48" s="1" t="s">
        <v>351</v>
      </c>
      <c r="C48" s="1" t="s">
        <v>352</v>
      </c>
      <c r="D48" s="15">
        <v>7.69</v>
      </c>
      <c r="E48" s="14">
        <v>150</v>
      </c>
      <c r="F48" s="14">
        <v>5</v>
      </c>
      <c r="G48" s="15">
        <v>1154</v>
      </c>
      <c r="H48" s="16">
        <v>44168</v>
      </c>
      <c r="I48" s="1">
        <f t="shared" si="0"/>
        <v>66</v>
      </c>
      <c r="J48" s="1"/>
      <c r="K48" s="14">
        <v>0</v>
      </c>
      <c r="L48" s="1"/>
      <c r="M48" s="1">
        <f t="shared" si="1"/>
        <v>0</v>
      </c>
      <c r="N48" s="1"/>
      <c r="O48" s="14">
        <v>7820</v>
      </c>
      <c r="P48" s="14">
        <v>7</v>
      </c>
      <c r="Q48" s="1" t="s">
        <v>47</v>
      </c>
      <c r="R48" s="14">
        <v>1</v>
      </c>
      <c r="S48" s="1" t="s">
        <v>34</v>
      </c>
      <c r="T48" s="1"/>
      <c r="U48" s="1"/>
      <c r="V48" s="1"/>
      <c r="W48" s="1" t="s">
        <v>353</v>
      </c>
      <c r="X48" s="18" t="s">
        <v>354</v>
      </c>
    </row>
    <row r="49" spans="1:24">
      <c r="A49" s="14">
        <v>15</v>
      </c>
      <c r="B49" s="1" t="s">
        <v>355</v>
      </c>
      <c r="C49" s="1" t="s">
        <v>356</v>
      </c>
      <c r="D49" s="15">
        <v>9.69</v>
      </c>
      <c r="E49" s="14">
        <v>183</v>
      </c>
      <c r="F49" s="14">
        <v>5</v>
      </c>
      <c r="G49" s="15">
        <v>1773</v>
      </c>
      <c r="H49" s="16">
        <v>43404</v>
      </c>
      <c r="I49" s="14">
        <f t="shared" si="0"/>
        <v>830</v>
      </c>
      <c r="J49" s="14">
        <v>6</v>
      </c>
      <c r="K49" s="14">
        <v>307</v>
      </c>
      <c r="L49" s="14">
        <v>4.3</v>
      </c>
      <c r="M49" s="14">
        <f t="shared" si="1"/>
        <v>1320.1</v>
      </c>
      <c r="N49" s="14">
        <v>3.69</v>
      </c>
      <c r="O49" s="14">
        <v>7784</v>
      </c>
      <c r="P49" s="14">
        <v>4</v>
      </c>
      <c r="Q49" s="1" t="s">
        <v>47</v>
      </c>
      <c r="R49" s="14">
        <v>1</v>
      </c>
      <c r="S49" s="1" t="s">
        <v>34</v>
      </c>
      <c r="T49" s="1" t="s">
        <v>100</v>
      </c>
      <c r="U49" s="1" t="s">
        <v>357</v>
      </c>
      <c r="V49" s="1" t="s">
        <v>192</v>
      </c>
      <c r="W49" s="1" t="s">
        <v>358</v>
      </c>
      <c r="X49" s="18" t="s">
        <v>359</v>
      </c>
    </row>
    <row r="50" spans="1:24">
      <c r="A50" s="14">
        <v>16</v>
      </c>
      <c r="B50" s="1" t="s">
        <v>360</v>
      </c>
      <c r="C50" s="1" t="s">
        <v>361</v>
      </c>
      <c r="D50" s="15">
        <v>6.99</v>
      </c>
      <c r="E50" s="14">
        <v>109</v>
      </c>
      <c r="F50" s="14">
        <v>4</v>
      </c>
      <c r="G50" s="15">
        <v>762</v>
      </c>
      <c r="H50" s="16">
        <v>43961</v>
      </c>
      <c r="I50" s="14">
        <f t="shared" si="0"/>
        <v>273</v>
      </c>
      <c r="J50" s="14">
        <v>3.74</v>
      </c>
      <c r="K50" s="14">
        <v>65</v>
      </c>
      <c r="L50" s="14">
        <v>4.3</v>
      </c>
      <c r="M50" s="14">
        <f t="shared" si="1"/>
        <v>279.5</v>
      </c>
      <c r="N50" s="14">
        <v>3.25</v>
      </c>
      <c r="O50" s="14">
        <v>8302</v>
      </c>
      <c r="P50" s="14">
        <v>6</v>
      </c>
      <c r="Q50" s="1" t="s">
        <v>47</v>
      </c>
      <c r="R50" s="14">
        <v>1</v>
      </c>
      <c r="S50" s="1" t="s">
        <v>34</v>
      </c>
      <c r="T50" s="1" t="s">
        <v>48</v>
      </c>
      <c r="U50" s="1" t="s">
        <v>362</v>
      </c>
      <c r="V50" s="1" t="s">
        <v>363</v>
      </c>
      <c r="W50" s="1" t="s">
        <v>364</v>
      </c>
      <c r="X50" s="18" t="s">
        <v>365</v>
      </c>
    </row>
    <row r="51" spans="1:24">
      <c r="A51" s="14">
        <v>17</v>
      </c>
      <c r="B51" s="1" t="s">
        <v>366</v>
      </c>
      <c r="C51" s="1" t="s">
        <v>367</v>
      </c>
      <c r="D51" s="15">
        <v>12.99</v>
      </c>
      <c r="E51" s="14">
        <v>148</v>
      </c>
      <c r="F51" s="14">
        <v>1</v>
      </c>
      <c r="G51" s="15">
        <v>1923</v>
      </c>
      <c r="H51" s="16">
        <v>42974</v>
      </c>
      <c r="I51" s="14">
        <f t="shared" si="0"/>
        <v>1260</v>
      </c>
      <c r="J51" s="14">
        <v>9.9499999999999993</v>
      </c>
      <c r="K51" s="14">
        <v>119</v>
      </c>
      <c r="L51" s="14">
        <v>4.3</v>
      </c>
      <c r="M51" s="14">
        <f t="shared" si="1"/>
        <v>511.7</v>
      </c>
      <c r="N51" s="14">
        <v>3.04</v>
      </c>
      <c r="O51" s="14">
        <v>20128</v>
      </c>
      <c r="P51" s="14">
        <v>4</v>
      </c>
      <c r="Q51" s="1" t="s">
        <v>47</v>
      </c>
      <c r="R51" s="14">
        <v>1</v>
      </c>
      <c r="S51" s="1" t="s">
        <v>34</v>
      </c>
      <c r="T51" s="1" t="s">
        <v>100</v>
      </c>
      <c r="U51" s="1" t="s">
        <v>368</v>
      </c>
      <c r="V51" s="1" t="s">
        <v>369</v>
      </c>
      <c r="W51" s="1" t="s">
        <v>370</v>
      </c>
      <c r="X51" s="18" t="s">
        <v>371</v>
      </c>
    </row>
    <row r="52" spans="1:24">
      <c r="A52" s="14">
        <v>18</v>
      </c>
      <c r="B52" s="1" t="s">
        <v>372</v>
      </c>
      <c r="C52" s="1" t="s">
        <v>373</v>
      </c>
      <c r="D52" s="13"/>
      <c r="E52" s="14">
        <v>55</v>
      </c>
      <c r="F52" s="14">
        <v>3</v>
      </c>
      <c r="G52" s="15">
        <v>0</v>
      </c>
      <c r="H52" s="16">
        <v>43945</v>
      </c>
      <c r="I52" s="14">
        <f t="shared" si="0"/>
        <v>289</v>
      </c>
      <c r="J52" s="14">
        <v>3.74</v>
      </c>
      <c r="K52" s="14">
        <v>16</v>
      </c>
      <c r="L52" s="14">
        <v>4.5</v>
      </c>
      <c r="M52" s="1">
        <f t="shared" si="1"/>
        <v>72</v>
      </c>
      <c r="N52" s="1"/>
      <c r="O52" s="14">
        <v>9833</v>
      </c>
      <c r="P52" s="14">
        <v>4</v>
      </c>
      <c r="Q52" s="1"/>
      <c r="R52" s="14">
        <v>1</v>
      </c>
      <c r="S52" s="1" t="s">
        <v>34</v>
      </c>
      <c r="T52" s="1" t="s">
        <v>48</v>
      </c>
      <c r="U52" s="1" t="s">
        <v>374</v>
      </c>
      <c r="V52" s="1" t="s">
        <v>375</v>
      </c>
      <c r="W52" s="1" t="s">
        <v>376</v>
      </c>
      <c r="X52" s="18" t="s">
        <v>377</v>
      </c>
    </row>
    <row r="53" spans="1:24">
      <c r="A53" s="14">
        <v>19</v>
      </c>
      <c r="B53" s="1" t="s">
        <v>378</v>
      </c>
      <c r="C53" s="1" t="s">
        <v>379</v>
      </c>
      <c r="D53" s="15">
        <v>8.99</v>
      </c>
      <c r="E53" s="14">
        <v>58</v>
      </c>
      <c r="F53" s="14">
        <v>3</v>
      </c>
      <c r="G53" s="15">
        <v>521</v>
      </c>
      <c r="H53" s="16">
        <v>44091</v>
      </c>
      <c r="I53" s="14">
        <f t="shared" si="0"/>
        <v>143</v>
      </c>
      <c r="J53" s="14">
        <v>5.4</v>
      </c>
      <c r="K53" s="14">
        <v>3</v>
      </c>
      <c r="L53" s="14">
        <v>5</v>
      </c>
      <c r="M53" s="14">
        <f t="shared" si="1"/>
        <v>15</v>
      </c>
      <c r="N53" s="14">
        <v>3.59</v>
      </c>
      <c r="O53" s="14">
        <v>9990</v>
      </c>
      <c r="P53" s="14">
        <v>6</v>
      </c>
      <c r="Q53" s="1" t="s">
        <v>47</v>
      </c>
      <c r="R53" s="14">
        <v>1</v>
      </c>
      <c r="S53" s="1" t="s">
        <v>34</v>
      </c>
      <c r="T53" s="1" t="s">
        <v>100</v>
      </c>
      <c r="U53" s="1" t="s">
        <v>380</v>
      </c>
      <c r="V53" s="1" t="s">
        <v>381</v>
      </c>
      <c r="W53" s="1" t="s">
        <v>382</v>
      </c>
      <c r="X53" s="18" t="s">
        <v>383</v>
      </c>
    </row>
    <row r="54" spans="1:24">
      <c r="A54" s="14">
        <v>20</v>
      </c>
      <c r="B54" s="1" t="s">
        <v>384</v>
      </c>
      <c r="C54" s="1" t="s">
        <v>385</v>
      </c>
      <c r="D54" s="13"/>
      <c r="E54" s="14">
        <v>53</v>
      </c>
      <c r="F54" s="14">
        <v>3</v>
      </c>
      <c r="G54" s="15">
        <v>0</v>
      </c>
      <c r="H54" s="16">
        <v>43774</v>
      </c>
      <c r="I54" s="14">
        <f t="shared" si="0"/>
        <v>460</v>
      </c>
      <c r="J54" s="14">
        <v>2.86</v>
      </c>
      <c r="K54" s="14">
        <v>61</v>
      </c>
      <c r="L54" s="14">
        <v>4.0999999999999996</v>
      </c>
      <c r="M54" s="1">
        <f t="shared" si="1"/>
        <v>250.09999999999997</v>
      </c>
      <c r="N54" s="1"/>
      <c r="O54" s="14">
        <v>10440</v>
      </c>
      <c r="P54" s="14">
        <v>3</v>
      </c>
      <c r="Q54" s="1"/>
      <c r="R54" s="14">
        <v>1</v>
      </c>
      <c r="S54" s="1" t="s">
        <v>34</v>
      </c>
      <c r="T54" s="1" t="s">
        <v>100</v>
      </c>
      <c r="U54" s="1" t="s">
        <v>386</v>
      </c>
      <c r="V54" s="1" t="s">
        <v>102</v>
      </c>
      <c r="W54" s="1" t="s">
        <v>387</v>
      </c>
      <c r="X54" s="18" t="s">
        <v>388</v>
      </c>
    </row>
    <row r="55" spans="1:24">
      <c r="A55" s="14">
        <v>21</v>
      </c>
      <c r="B55" s="1" t="s">
        <v>389</v>
      </c>
      <c r="C55" s="1" t="s">
        <v>390</v>
      </c>
      <c r="D55" s="13"/>
      <c r="E55" s="14">
        <v>148</v>
      </c>
      <c r="F55" s="14">
        <v>3</v>
      </c>
      <c r="G55" s="15">
        <v>0</v>
      </c>
      <c r="H55" s="16">
        <v>44140</v>
      </c>
      <c r="I55" s="14">
        <f t="shared" si="0"/>
        <v>94</v>
      </c>
      <c r="J55" s="14">
        <v>4.55</v>
      </c>
      <c r="K55" s="14">
        <v>13</v>
      </c>
      <c r="L55" s="14">
        <v>4.5</v>
      </c>
      <c r="M55" s="1">
        <f t="shared" si="1"/>
        <v>58.5</v>
      </c>
      <c r="N55" s="1"/>
      <c r="O55" s="14">
        <v>10471</v>
      </c>
      <c r="P55" s="14">
        <v>4</v>
      </c>
      <c r="Q55" s="1"/>
      <c r="R55" s="14">
        <v>1</v>
      </c>
      <c r="S55" s="1" t="s">
        <v>34</v>
      </c>
      <c r="T55" s="1" t="s">
        <v>100</v>
      </c>
      <c r="U55" s="1" t="s">
        <v>391</v>
      </c>
      <c r="V55" s="1" t="s">
        <v>381</v>
      </c>
      <c r="W55" s="1" t="s">
        <v>392</v>
      </c>
      <c r="X55" s="18" t="s">
        <v>393</v>
      </c>
    </row>
    <row r="56" spans="1:24">
      <c r="A56" s="14">
        <v>22</v>
      </c>
      <c r="B56" s="1" t="s">
        <v>394</v>
      </c>
      <c r="C56" s="1" t="s">
        <v>395</v>
      </c>
      <c r="D56" s="15">
        <v>22.99</v>
      </c>
      <c r="E56" s="14">
        <v>195</v>
      </c>
      <c r="F56" s="14">
        <v>4</v>
      </c>
      <c r="G56" s="15">
        <v>4483</v>
      </c>
      <c r="H56" s="16">
        <v>43522</v>
      </c>
      <c r="I56" s="14">
        <f t="shared" si="0"/>
        <v>712</v>
      </c>
      <c r="J56" s="14">
        <v>17.29</v>
      </c>
      <c r="K56" s="14">
        <v>171</v>
      </c>
      <c r="L56" s="14">
        <v>4.0999999999999996</v>
      </c>
      <c r="M56" s="14">
        <f t="shared" si="1"/>
        <v>701.09999999999991</v>
      </c>
      <c r="N56" s="14">
        <v>5.7</v>
      </c>
      <c r="O56" s="14">
        <v>9059</v>
      </c>
      <c r="P56" s="14">
        <v>5</v>
      </c>
      <c r="Q56" s="1" t="s">
        <v>47</v>
      </c>
      <c r="R56" s="14">
        <v>1</v>
      </c>
      <c r="S56" s="1" t="s">
        <v>34</v>
      </c>
      <c r="T56" s="1" t="s">
        <v>48</v>
      </c>
      <c r="U56" s="1" t="s">
        <v>396</v>
      </c>
      <c r="V56" s="1" t="s">
        <v>286</v>
      </c>
      <c r="W56" s="1" t="s">
        <v>397</v>
      </c>
      <c r="X56" s="18" t="s">
        <v>398</v>
      </c>
    </row>
    <row r="57" spans="1:24">
      <c r="A57" s="14">
        <v>23</v>
      </c>
      <c r="B57" s="1" t="s">
        <v>399</v>
      </c>
      <c r="C57" s="1" t="s">
        <v>400</v>
      </c>
      <c r="D57" s="15">
        <v>7.99</v>
      </c>
      <c r="E57" s="14">
        <v>48</v>
      </c>
      <c r="F57" s="14">
        <v>3</v>
      </c>
      <c r="G57" s="15">
        <v>384</v>
      </c>
      <c r="H57" s="16">
        <v>43982</v>
      </c>
      <c r="I57" s="14">
        <f t="shared" si="0"/>
        <v>252</v>
      </c>
      <c r="J57" s="14">
        <v>4.59</v>
      </c>
      <c r="K57" s="14">
        <v>6</v>
      </c>
      <c r="L57" s="14">
        <v>4.4000000000000004</v>
      </c>
      <c r="M57" s="14">
        <f t="shared" si="1"/>
        <v>26.400000000000002</v>
      </c>
      <c r="N57" s="14">
        <v>3.4</v>
      </c>
      <c r="O57" s="14">
        <v>11511</v>
      </c>
      <c r="P57" s="14">
        <v>4</v>
      </c>
      <c r="Q57" s="1" t="s">
        <v>47</v>
      </c>
      <c r="R57" s="14">
        <v>1</v>
      </c>
      <c r="S57" s="1" t="s">
        <v>34</v>
      </c>
      <c r="T57" s="1" t="s">
        <v>48</v>
      </c>
      <c r="U57" s="1" t="s">
        <v>401</v>
      </c>
      <c r="V57" s="1" t="s">
        <v>286</v>
      </c>
      <c r="W57" s="1" t="s">
        <v>402</v>
      </c>
      <c r="X57" s="18" t="s">
        <v>403</v>
      </c>
    </row>
    <row r="58" spans="1:24">
      <c r="A58" s="14">
        <v>24</v>
      </c>
      <c r="B58" s="1" t="s">
        <v>404</v>
      </c>
      <c r="C58" s="1" t="s">
        <v>405</v>
      </c>
      <c r="D58" s="15">
        <v>27.88</v>
      </c>
      <c r="E58" s="14">
        <v>122</v>
      </c>
      <c r="F58" s="14">
        <v>2</v>
      </c>
      <c r="G58" s="15">
        <v>3401</v>
      </c>
      <c r="H58" s="16">
        <v>43950</v>
      </c>
      <c r="I58" s="14">
        <f t="shared" si="0"/>
        <v>284</v>
      </c>
      <c r="J58" s="14">
        <v>21.43</v>
      </c>
      <c r="K58" s="14">
        <v>42</v>
      </c>
      <c r="L58" s="14">
        <v>4.3</v>
      </c>
      <c r="M58" s="14">
        <f t="shared" si="1"/>
        <v>180.6</v>
      </c>
      <c r="N58" s="14">
        <v>6.45</v>
      </c>
      <c r="O58" s="14">
        <v>13514</v>
      </c>
      <c r="P58" s="14">
        <v>5</v>
      </c>
      <c r="Q58" s="1" t="s">
        <v>47</v>
      </c>
      <c r="R58" s="14">
        <v>1</v>
      </c>
      <c r="S58" s="1" t="s">
        <v>34</v>
      </c>
      <c r="T58" s="1" t="s">
        <v>48</v>
      </c>
      <c r="U58" s="1" t="s">
        <v>406</v>
      </c>
      <c r="V58" s="1" t="s">
        <v>407</v>
      </c>
      <c r="W58" s="1" t="s">
        <v>408</v>
      </c>
      <c r="X58" s="18" t="s">
        <v>409</v>
      </c>
    </row>
    <row r="59" spans="1:24">
      <c r="A59" s="14">
        <v>25</v>
      </c>
      <c r="B59" s="1" t="s">
        <v>410</v>
      </c>
      <c r="C59" s="1" t="s">
        <v>411</v>
      </c>
      <c r="D59" s="15">
        <v>8.99</v>
      </c>
      <c r="E59" s="14">
        <v>60</v>
      </c>
      <c r="F59" s="14">
        <v>2</v>
      </c>
      <c r="G59" s="15">
        <v>539</v>
      </c>
      <c r="H59" s="16">
        <v>44094</v>
      </c>
      <c r="I59" s="1">
        <f t="shared" si="0"/>
        <v>140</v>
      </c>
      <c r="J59" s="1"/>
      <c r="K59" s="14">
        <v>6</v>
      </c>
      <c r="L59" s="14">
        <v>4.8</v>
      </c>
      <c r="M59" s="1">
        <f t="shared" si="1"/>
        <v>28.799999999999997</v>
      </c>
      <c r="N59" s="1"/>
      <c r="O59" s="14">
        <v>13607</v>
      </c>
      <c r="P59" s="14">
        <v>7</v>
      </c>
      <c r="Q59" s="1" t="s">
        <v>47</v>
      </c>
      <c r="R59" s="14">
        <v>2</v>
      </c>
      <c r="S59" s="1" t="s">
        <v>34</v>
      </c>
      <c r="T59" s="1"/>
      <c r="U59" s="1"/>
      <c r="V59" s="1"/>
      <c r="W59" s="1" t="s">
        <v>412</v>
      </c>
      <c r="X59" s="18" t="s">
        <v>413</v>
      </c>
    </row>
    <row r="60" spans="1:24">
      <c r="A60" s="14">
        <v>26</v>
      </c>
      <c r="B60" s="1" t="s">
        <v>414</v>
      </c>
      <c r="C60" s="1" t="s">
        <v>415</v>
      </c>
      <c r="D60" s="15">
        <v>8.99</v>
      </c>
      <c r="E60" s="14">
        <v>33</v>
      </c>
      <c r="F60" s="14">
        <v>2</v>
      </c>
      <c r="G60" s="15">
        <v>297</v>
      </c>
      <c r="H60" s="16">
        <v>43941</v>
      </c>
      <c r="I60" s="14">
        <f t="shared" si="0"/>
        <v>293</v>
      </c>
      <c r="J60" s="14">
        <v>5.4</v>
      </c>
      <c r="K60" s="14">
        <v>28</v>
      </c>
      <c r="L60" s="14">
        <v>4.2</v>
      </c>
      <c r="M60" s="14">
        <f t="shared" si="1"/>
        <v>117.60000000000001</v>
      </c>
      <c r="N60" s="14">
        <v>3.59</v>
      </c>
      <c r="O60" s="14">
        <v>14241</v>
      </c>
      <c r="P60" s="14">
        <v>7</v>
      </c>
      <c r="Q60" s="1" t="s">
        <v>47</v>
      </c>
      <c r="R60" s="14">
        <v>1</v>
      </c>
      <c r="S60" s="1" t="s">
        <v>34</v>
      </c>
      <c r="T60" s="1" t="s">
        <v>100</v>
      </c>
      <c r="U60" s="1" t="s">
        <v>416</v>
      </c>
      <c r="V60" s="1" t="s">
        <v>192</v>
      </c>
      <c r="W60" s="1" t="s">
        <v>417</v>
      </c>
      <c r="X60" s="18" t="s">
        <v>418</v>
      </c>
    </row>
    <row r="61" spans="1:24">
      <c r="A61" s="14">
        <v>27</v>
      </c>
      <c r="B61" s="1" t="s">
        <v>419</v>
      </c>
      <c r="C61" s="1" t="s">
        <v>420</v>
      </c>
      <c r="D61" s="15">
        <v>7.99</v>
      </c>
      <c r="E61" s="14">
        <v>72</v>
      </c>
      <c r="F61" s="14">
        <v>2</v>
      </c>
      <c r="G61" s="15">
        <v>575</v>
      </c>
      <c r="H61" s="16">
        <v>44059</v>
      </c>
      <c r="I61" s="14">
        <f t="shared" si="0"/>
        <v>175</v>
      </c>
      <c r="J61" s="14">
        <v>4.5599999999999996</v>
      </c>
      <c r="K61" s="14">
        <v>3</v>
      </c>
      <c r="L61" s="14">
        <v>4</v>
      </c>
      <c r="M61" s="14">
        <f t="shared" si="1"/>
        <v>12</v>
      </c>
      <c r="N61" s="14">
        <v>3.43</v>
      </c>
      <c r="O61" s="14">
        <v>14553</v>
      </c>
      <c r="P61" s="14">
        <v>6</v>
      </c>
      <c r="Q61" s="1" t="s">
        <v>47</v>
      </c>
      <c r="R61" s="14">
        <v>1</v>
      </c>
      <c r="S61" s="1" t="s">
        <v>34</v>
      </c>
      <c r="T61" s="1" t="s">
        <v>100</v>
      </c>
      <c r="U61" s="1" t="s">
        <v>421</v>
      </c>
      <c r="V61" s="1" t="s">
        <v>381</v>
      </c>
      <c r="W61" s="1" t="s">
        <v>422</v>
      </c>
      <c r="X61" s="18" t="s">
        <v>423</v>
      </c>
    </row>
    <row r="62" spans="1:24">
      <c r="A62" s="14">
        <v>28</v>
      </c>
      <c r="B62" s="1" t="s">
        <v>424</v>
      </c>
      <c r="C62" s="1" t="s">
        <v>425</v>
      </c>
      <c r="D62" s="15">
        <v>2.1</v>
      </c>
      <c r="E62" s="14">
        <v>27</v>
      </c>
      <c r="F62" s="14">
        <v>3</v>
      </c>
      <c r="G62" s="15">
        <v>57</v>
      </c>
      <c r="H62" s="16">
        <v>42531</v>
      </c>
      <c r="I62" s="1">
        <f t="shared" si="0"/>
        <v>1703</v>
      </c>
      <c r="J62" s="1"/>
      <c r="K62" s="14">
        <v>153</v>
      </c>
      <c r="L62" s="14">
        <v>4.3</v>
      </c>
      <c r="M62" s="1">
        <f t="shared" si="1"/>
        <v>657.9</v>
      </c>
      <c r="N62" s="1"/>
      <c r="O62" s="14">
        <v>11182</v>
      </c>
      <c r="P62" s="14">
        <v>4</v>
      </c>
      <c r="Q62" s="1" t="s">
        <v>42</v>
      </c>
      <c r="R62" s="14">
        <v>2</v>
      </c>
      <c r="S62" s="1" t="s">
        <v>34</v>
      </c>
      <c r="T62" s="1"/>
      <c r="U62" s="1"/>
      <c r="V62" s="1"/>
      <c r="W62" s="1" t="s">
        <v>426</v>
      </c>
      <c r="X62" s="18" t="s">
        <v>427</v>
      </c>
    </row>
    <row r="63" spans="1:24">
      <c r="A63" s="14">
        <v>29</v>
      </c>
      <c r="B63" s="1" t="s">
        <v>428</v>
      </c>
      <c r="C63" s="1" t="s">
        <v>429</v>
      </c>
      <c r="D63" s="15">
        <v>12.09</v>
      </c>
      <c r="E63" s="14">
        <v>87</v>
      </c>
      <c r="F63" s="14">
        <v>2</v>
      </c>
      <c r="G63" s="15">
        <v>1052</v>
      </c>
      <c r="H63" s="16">
        <v>43489</v>
      </c>
      <c r="I63" s="14">
        <f t="shared" si="0"/>
        <v>745</v>
      </c>
      <c r="J63" s="14">
        <v>8.06</v>
      </c>
      <c r="K63" s="14">
        <v>87</v>
      </c>
      <c r="L63" s="14">
        <v>4.3</v>
      </c>
      <c r="M63" s="14">
        <f t="shared" si="1"/>
        <v>374.09999999999997</v>
      </c>
      <c r="N63" s="14">
        <v>4.03</v>
      </c>
      <c r="O63" s="14">
        <v>15687</v>
      </c>
      <c r="P63" s="14">
        <v>4</v>
      </c>
      <c r="Q63" s="1" t="s">
        <v>47</v>
      </c>
      <c r="R63" s="14">
        <v>2</v>
      </c>
      <c r="S63" s="1" t="s">
        <v>34</v>
      </c>
      <c r="T63" s="1" t="s">
        <v>48</v>
      </c>
      <c r="U63" s="1" t="s">
        <v>430</v>
      </c>
      <c r="V63" s="1" t="s">
        <v>311</v>
      </c>
      <c r="W63" s="1" t="s">
        <v>431</v>
      </c>
      <c r="X63" s="18" t="s">
        <v>432</v>
      </c>
    </row>
    <row r="64" spans="1:24">
      <c r="A64" s="14">
        <v>30</v>
      </c>
      <c r="B64" s="1" t="s">
        <v>433</v>
      </c>
      <c r="C64" s="1" t="s">
        <v>434</v>
      </c>
      <c r="D64" s="15">
        <v>6.99</v>
      </c>
      <c r="E64" s="14">
        <v>20</v>
      </c>
      <c r="F64" s="14">
        <v>2</v>
      </c>
      <c r="G64" s="15">
        <v>140</v>
      </c>
      <c r="H64" s="16">
        <v>44026</v>
      </c>
      <c r="I64" s="1">
        <f t="shared" si="0"/>
        <v>208</v>
      </c>
      <c r="J64" s="1"/>
      <c r="K64" s="14">
        <v>0</v>
      </c>
      <c r="L64" s="1"/>
      <c r="M64" s="1">
        <f t="shared" si="1"/>
        <v>0</v>
      </c>
      <c r="N64" s="1"/>
      <c r="O64" s="14">
        <v>15835</v>
      </c>
      <c r="P64" s="14">
        <v>3</v>
      </c>
      <c r="Q64" s="1" t="s">
        <v>47</v>
      </c>
      <c r="R64" s="14">
        <v>1</v>
      </c>
      <c r="S64" s="1" t="s">
        <v>34</v>
      </c>
      <c r="T64" s="1"/>
      <c r="U64" s="1"/>
      <c r="V64" s="1"/>
      <c r="W64" s="1" t="s">
        <v>435</v>
      </c>
      <c r="X64" s="18" t="s">
        <v>436</v>
      </c>
    </row>
    <row r="65" spans="1:24">
      <c r="A65" s="14">
        <v>31</v>
      </c>
      <c r="B65" s="1" t="s">
        <v>437</v>
      </c>
      <c r="C65" s="1" t="s">
        <v>438</v>
      </c>
      <c r="D65" s="15">
        <v>8.8800000000000008</v>
      </c>
      <c r="E65" s="14">
        <v>41</v>
      </c>
      <c r="F65" s="14">
        <v>1</v>
      </c>
      <c r="G65" s="15">
        <v>364</v>
      </c>
      <c r="H65" s="16">
        <v>43318</v>
      </c>
      <c r="I65" s="14">
        <f t="shared" si="0"/>
        <v>916</v>
      </c>
      <c r="J65" s="14">
        <v>5.34</v>
      </c>
      <c r="K65" s="14">
        <v>386</v>
      </c>
      <c r="L65" s="14">
        <v>4.4000000000000004</v>
      </c>
      <c r="M65" s="14">
        <f t="shared" si="1"/>
        <v>1698.4</v>
      </c>
      <c r="N65" s="14">
        <v>3.54</v>
      </c>
      <c r="O65" s="14">
        <v>20215</v>
      </c>
      <c r="P65" s="14">
        <v>6</v>
      </c>
      <c r="Q65" s="1" t="s">
        <v>47</v>
      </c>
      <c r="R65" s="14">
        <v>1</v>
      </c>
      <c r="S65" s="1" t="s">
        <v>34</v>
      </c>
      <c r="T65" s="1" t="s">
        <v>48</v>
      </c>
      <c r="U65" s="1" t="s">
        <v>439</v>
      </c>
      <c r="V65" s="1" t="s">
        <v>440</v>
      </c>
      <c r="W65" s="1" t="s">
        <v>441</v>
      </c>
      <c r="X65" s="18" t="s">
        <v>442</v>
      </c>
    </row>
    <row r="66" spans="1:24">
      <c r="A66" s="14">
        <v>32</v>
      </c>
      <c r="B66" s="1" t="s">
        <v>443</v>
      </c>
      <c r="C66" s="1" t="s">
        <v>444</v>
      </c>
      <c r="D66" s="15">
        <v>9.99</v>
      </c>
      <c r="E66" s="14">
        <v>19</v>
      </c>
      <c r="F66" s="14">
        <v>1</v>
      </c>
      <c r="G66" s="15">
        <v>190</v>
      </c>
      <c r="H66" s="16">
        <v>44063</v>
      </c>
      <c r="I66" s="14">
        <f t="shared" si="0"/>
        <v>171</v>
      </c>
      <c r="J66" s="14">
        <v>6.28</v>
      </c>
      <c r="K66" s="14">
        <v>62</v>
      </c>
      <c r="L66" s="14">
        <v>4.2</v>
      </c>
      <c r="M66" s="14">
        <f t="shared" si="1"/>
        <v>260.40000000000003</v>
      </c>
      <c r="N66" s="14">
        <v>3.71</v>
      </c>
      <c r="O66" s="14">
        <v>18343</v>
      </c>
      <c r="P66" s="14">
        <v>4</v>
      </c>
      <c r="Q66" s="1" t="s">
        <v>47</v>
      </c>
      <c r="R66" s="14">
        <v>1</v>
      </c>
      <c r="S66" s="1" t="s">
        <v>34</v>
      </c>
      <c r="T66" s="1" t="s">
        <v>48</v>
      </c>
      <c r="U66" s="1" t="s">
        <v>445</v>
      </c>
      <c r="V66" s="1" t="s">
        <v>446</v>
      </c>
      <c r="W66" s="1" t="s">
        <v>447</v>
      </c>
      <c r="X66" s="18" t="s">
        <v>448</v>
      </c>
    </row>
    <row r="67" spans="1:24">
      <c r="A67" s="14">
        <v>33</v>
      </c>
      <c r="B67" s="1" t="s">
        <v>449</v>
      </c>
      <c r="C67" s="1" t="s">
        <v>450</v>
      </c>
      <c r="D67" s="15">
        <v>8.99</v>
      </c>
      <c r="E67" s="14">
        <v>33</v>
      </c>
      <c r="F67" s="14">
        <v>1</v>
      </c>
      <c r="G67" s="15">
        <v>297</v>
      </c>
      <c r="H67" s="16">
        <v>42818</v>
      </c>
      <c r="I67" s="14">
        <f t="shared" si="0"/>
        <v>1416</v>
      </c>
      <c r="J67" s="14">
        <v>5.4</v>
      </c>
      <c r="K67" s="14">
        <v>37</v>
      </c>
      <c r="L67" s="14">
        <v>4.4000000000000004</v>
      </c>
      <c r="M67" s="14">
        <f t="shared" si="1"/>
        <v>162.80000000000001</v>
      </c>
      <c r="N67" s="14">
        <v>3.59</v>
      </c>
      <c r="O67" s="14">
        <v>19489</v>
      </c>
      <c r="P67" s="14">
        <v>3</v>
      </c>
      <c r="Q67" s="1" t="s">
        <v>47</v>
      </c>
      <c r="R67" s="14">
        <v>2</v>
      </c>
      <c r="S67" s="1" t="s">
        <v>34</v>
      </c>
      <c r="T67" s="1" t="s">
        <v>100</v>
      </c>
      <c r="U67" s="1" t="s">
        <v>451</v>
      </c>
      <c r="V67" s="1" t="s">
        <v>452</v>
      </c>
      <c r="W67" s="1" t="s">
        <v>453</v>
      </c>
      <c r="X67" s="18" t="s">
        <v>454</v>
      </c>
    </row>
    <row r="68" spans="1:24">
      <c r="A68" s="14">
        <v>34</v>
      </c>
      <c r="B68" s="1" t="s">
        <v>455</v>
      </c>
      <c r="C68" s="1" t="s">
        <v>456</v>
      </c>
      <c r="D68" s="15">
        <v>7.99</v>
      </c>
      <c r="E68" s="14">
        <v>101</v>
      </c>
      <c r="F68" s="14">
        <v>1</v>
      </c>
      <c r="G68" s="15">
        <v>807</v>
      </c>
      <c r="H68" s="16">
        <v>43997</v>
      </c>
      <c r="I68" s="14">
        <f t="shared" si="0"/>
        <v>237</v>
      </c>
      <c r="J68" s="14">
        <v>4.59</v>
      </c>
      <c r="K68" s="14">
        <v>172</v>
      </c>
      <c r="L68" s="14">
        <v>4.3</v>
      </c>
      <c r="M68" s="14">
        <f t="shared" si="1"/>
        <v>739.6</v>
      </c>
      <c r="N68" s="14">
        <v>3.4</v>
      </c>
      <c r="O68" s="14">
        <v>19822</v>
      </c>
      <c r="P68" s="14">
        <v>7</v>
      </c>
      <c r="Q68" s="1" t="s">
        <v>47</v>
      </c>
      <c r="R68" s="14">
        <v>1</v>
      </c>
      <c r="S68" s="1" t="s">
        <v>34</v>
      </c>
      <c r="T68" s="1" t="s">
        <v>48</v>
      </c>
      <c r="U68" s="1" t="s">
        <v>457</v>
      </c>
      <c r="V68" s="1" t="s">
        <v>236</v>
      </c>
      <c r="W68" s="1" t="s">
        <v>458</v>
      </c>
      <c r="X68" s="18" t="s">
        <v>459</v>
      </c>
    </row>
    <row r="69" spans="1:24">
      <c r="A69" s="14">
        <v>35</v>
      </c>
      <c r="B69" s="1" t="s">
        <v>460</v>
      </c>
      <c r="C69" s="1" t="s">
        <v>461</v>
      </c>
      <c r="D69" s="15">
        <v>8.59</v>
      </c>
      <c r="E69" s="14">
        <v>44</v>
      </c>
      <c r="F69" s="14">
        <v>2</v>
      </c>
      <c r="G69" s="15">
        <v>378</v>
      </c>
      <c r="H69" s="16">
        <v>42507</v>
      </c>
      <c r="I69" s="14">
        <f t="shared" si="0"/>
        <v>1727</v>
      </c>
      <c r="J69" s="14">
        <v>5.07</v>
      </c>
      <c r="K69" s="14">
        <v>216</v>
      </c>
      <c r="L69" s="14">
        <v>4.5</v>
      </c>
      <c r="M69" s="14">
        <f t="shared" si="1"/>
        <v>972</v>
      </c>
      <c r="N69" s="14">
        <v>3.52</v>
      </c>
      <c r="O69" s="14">
        <v>16370</v>
      </c>
      <c r="P69" s="14">
        <v>7</v>
      </c>
      <c r="Q69" s="1" t="s">
        <v>47</v>
      </c>
      <c r="R69" s="14">
        <v>2</v>
      </c>
      <c r="S69" s="1" t="s">
        <v>34</v>
      </c>
      <c r="T69" s="1" t="s">
        <v>100</v>
      </c>
      <c r="U69" s="1" t="s">
        <v>462</v>
      </c>
      <c r="V69" s="1" t="s">
        <v>251</v>
      </c>
      <c r="W69" s="1" t="s">
        <v>463</v>
      </c>
      <c r="X69" s="18" t="s">
        <v>464</v>
      </c>
    </row>
    <row r="70" spans="1:24">
      <c r="A70" s="14">
        <v>36</v>
      </c>
      <c r="B70" s="1" t="s">
        <v>465</v>
      </c>
      <c r="C70" s="1" t="s">
        <v>466</v>
      </c>
      <c r="D70" s="15">
        <v>6.99</v>
      </c>
      <c r="E70" s="14">
        <v>30</v>
      </c>
      <c r="F70" s="14">
        <v>1</v>
      </c>
      <c r="G70" s="15">
        <v>210</v>
      </c>
      <c r="H70" s="16">
        <v>44148</v>
      </c>
      <c r="I70" s="1">
        <f t="shared" si="0"/>
        <v>86</v>
      </c>
      <c r="J70" s="1"/>
      <c r="K70" s="14">
        <v>0</v>
      </c>
      <c r="L70" s="1"/>
      <c r="M70" s="1">
        <f t="shared" si="1"/>
        <v>0</v>
      </c>
      <c r="N70" s="1"/>
      <c r="O70" s="14">
        <v>21296</v>
      </c>
      <c r="P70" s="14">
        <v>6</v>
      </c>
      <c r="Q70" s="1" t="s">
        <v>47</v>
      </c>
      <c r="R70" s="14">
        <v>1</v>
      </c>
      <c r="S70" s="1" t="s">
        <v>34</v>
      </c>
      <c r="T70" s="1"/>
      <c r="U70" s="1"/>
      <c r="V70" s="1"/>
      <c r="W70" s="1" t="s">
        <v>467</v>
      </c>
      <c r="X70" s="18" t="s">
        <v>468</v>
      </c>
    </row>
    <row r="71" spans="1:24">
      <c r="A71" s="14">
        <v>37</v>
      </c>
      <c r="B71" s="1" t="s">
        <v>469</v>
      </c>
      <c r="C71" s="1" t="s">
        <v>470</v>
      </c>
      <c r="D71" s="15">
        <v>32.590000000000003</v>
      </c>
      <c r="E71" s="14">
        <v>5</v>
      </c>
      <c r="F71" s="14">
        <v>1</v>
      </c>
      <c r="G71" s="15">
        <v>163</v>
      </c>
      <c r="H71" s="16">
        <v>43634</v>
      </c>
      <c r="I71" s="14">
        <f t="shared" si="0"/>
        <v>600</v>
      </c>
      <c r="J71" s="14">
        <v>25.42</v>
      </c>
      <c r="K71" s="14">
        <v>10</v>
      </c>
      <c r="L71" s="14">
        <v>3.4</v>
      </c>
      <c r="M71" s="14">
        <f t="shared" si="1"/>
        <v>34</v>
      </c>
      <c r="N71" s="14">
        <v>7.17</v>
      </c>
      <c r="O71" s="14">
        <v>21518</v>
      </c>
      <c r="P71" s="14">
        <v>5</v>
      </c>
      <c r="Q71" s="1" t="s">
        <v>47</v>
      </c>
      <c r="R71" s="14">
        <v>2</v>
      </c>
      <c r="S71" s="1" t="s">
        <v>34</v>
      </c>
      <c r="T71" s="1" t="s">
        <v>48</v>
      </c>
      <c r="U71" s="1" t="s">
        <v>471</v>
      </c>
      <c r="V71" s="1" t="s">
        <v>363</v>
      </c>
      <c r="W71" s="1" t="s">
        <v>472</v>
      </c>
      <c r="X71" s="18" t="s">
        <v>473</v>
      </c>
    </row>
    <row r="72" spans="1:24">
      <c r="A72" s="14">
        <v>38</v>
      </c>
      <c r="B72" s="1" t="s">
        <v>474</v>
      </c>
      <c r="C72" s="1" t="s">
        <v>475</v>
      </c>
      <c r="D72" s="15">
        <v>8.98</v>
      </c>
      <c r="E72" s="14">
        <v>30</v>
      </c>
      <c r="F72" s="14">
        <v>1</v>
      </c>
      <c r="G72" s="15">
        <v>269</v>
      </c>
      <c r="H72" s="16">
        <v>44014</v>
      </c>
      <c r="I72" s="1">
        <f t="shared" si="0"/>
        <v>220</v>
      </c>
      <c r="J72" s="1"/>
      <c r="K72" s="14">
        <v>1</v>
      </c>
      <c r="L72" s="14">
        <v>5</v>
      </c>
      <c r="M72" s="1">
        <f t="shared" si="1"/>
        <v>5</v>
      </c>
      <c r="N72" s="1"/>
      <c r="O72" s="14">
        <v>21771</v>
      </c>
      <c r="P72" s="14">
        <v>7</v>
      </c>
      <c r="Q72" s="1" t="s">
        <v>47</v>
      </c>
      <c r="R72" s="14">
        <v>1</v>
      </c>
      <c r="S72" s="1" t="s">
        <v>34</v>
      </c>
      <c r="T72" s="1"/>
      <c r="U72" s="1"/>
      <c r="V72" s="1"/>
      <c r="W72" s="1" t="s">
        <v>476</v>
      </c>
      <c r="X72" s="18" t="s">
        <v>477</v>
      </c>
    </row>
    <row r="73" spans="1:24">
      <c r="A73" s="14">
        <v>39</v>
      </c>
      <c r="B73" s="1" t="s">
        <v>478</v>
      </c>
      <c r="C73" s="1" t="s">
        <v>479</v>
      </c>
      <c r="D73" s="15">
        <v>9.99</v>
      </c>
      <c r="E73" s="14">
        <v>21</v>
      </c>
      <c r="F73" s="14">
        <v>1</v>
      </c>
      <c r="G73" s="15">
        <v>210</v>
      </c>
      <c r="H73" s="16">
        <v>43462</v>
      </c>
      <c r="I73" s="14">
        <f t="shared" si="0"/>
        <v>772</v>
      </c>
      <c r="J73" s="14">
        <v>6.28</v>
      </c>
      <c r="K73" s="14">
        <v>225</v>
      </c>
      <c r="L73" s="14">
        <v>4.4000000000000004</v>
      </c>
      <c r="M73" s="14">
        <f t="shared" si="1"/>
        <v>990.00000000000011</v>
      </c>
      <c r="N73" s="14">
        <v>3.71</v>
      </c>
      <c r="O73" s="14">
        <v>21796</v>
      </c>
      <c r="P73" s="14">
        <v>7</v>
      </c>
      <c r="Q73" s="1" t="s">
        <v>47</v>
      </c>
      <c r="R73" s="14">
        <v>1</v>
      </c>
      <c r="S73" s="1" t="s">
        <v>34</v>
      </c>
      <c r="T73" s="1" t="s">
        <v>48</v>
      </c>
      <c r="U73" s="1" t="s">
        <v>480</v>
      </c>
      <c r="V73" s="1" t="s">
        <v>375</v>
      </c>
      <c r="W73" s="1" t="s">
        <v>481</v>
      </c>
      <c r="X73" s="18" t="s">
        <v>482</v>
      </c>
    </row>
    <row r="74" spans="1:24">
      <c r="A74" s="14">
        <v>40</v>
      </c>
      <c r="B74" s="1" t="s">
        <v>483</v>
      </c>
      <c r="C74" s="1" t="s">
        <v>484</v>
      </c>
      <c r="D74" s="15">
        <v>9.89</v>
      </c>
      <c r="E74" s="14">
        <v>23</v>
      </c>
      <c r="F74" s="14">
        <v>1</v>
      </c>
      <c r="G74" s="15">
        <v>227</v>
      </c>
      <c r="H74" s="16">
        <v>43333</v>
      </c>
      <c r="I74" s="14">
        <f t="shared" si="0"/>
        <v>901</v>
      </c>
      <c r="J74" s="14">
        <v>6.2</v>
      </c>
      <c r="K74" s="14">
        <v>22</v>
      </c>
      <c r="L74" s="14">
        <v>3.7</v>
      </c>
      <c r="M74" s="14">
        <f t="shared" si="1"/>
        <v>81.400000000000006</v>
      </c>
      <c r="N74" s="14">
        <v>3.69</v>
      </c>
      <c r="O74" s="14">
        <v>22179</v>
      </c>
      <c r="P74" s="14">
        <v>4</v>
      </c>
      <c r="Q74" s="1" t="s">
        <v>47</v>
      </c>
      <c r="R74" s="14">
        <v>1</v>
      </c>
      <c r="S74" s="1" t="s">
        <v>34</v>
      </c>
      <c r="T74" s="1" t="s">
        <v>48</v>
      </c>
      <c r="U74" s="1" t="s">
        <v>485</v>
      </c>
      <c r="V74" s="1" t="s">
        <v>236</v>
      </c>
      <c r="W74" s="1" t="s">
        <v>486</v>
      </c>
      <c r="X74" s="18" t="s">
        <v>487</v>
      </c>
    </row>
    <row r="75" spans="1:24">
      <c r="A75" s="14">
        <v>41</v>
      </c>
      <c r="B75" s="1" t="s">
        <v>488</v>
      </c>
      <c r="C75" s="1" t="s">
        <v>489</v>
      </c>
      <c r="D75" s="15">
        <v>6.99</v>
      </c>
      <c r="E75" s="14">
        <v>45</v>
      </c>
      <c r="F75" s="14">
        <v>1</v>
      </c>
      <c r="G75" s="15">
        <v>315</v>
      </c>
      <c r="H75" s="16">
        <v>43985</v>
      </c>
      <c r="I75" s="1">
        <f t="shared" si="0"/>
        <v>249</v>
      </c>
      <c r="J75" s="1"/>
      <c r="K75" s="14">
        <v>30</v>
      </c>
      <c r="L75" s="14">
        <v>4.3</v>
      </c>
      <c r="M75" s="1">
        <f t="shared" si="1"/>
        <v>129</v>
      </c>
      <c r="N75" s="1"/>
      <c r="O75" s="14">
        <v>22430</v>
      </c>
      <c r="P75" s="14">
        <v>4</v>
      </c>
      <c r="Q75" s="1" t="s">
        <v>47</v>
      </c>
      <c r="R75" s="14">
        <v>1</v>
      </c>
      <c r="S75" s="1" t="s">
        <v>34</v>
      </c>
      <c r="T75" s="1"/>
      <c r="U75" s="25" t="s">
        <v>490</v>
      </c>
      <c r="V75" s="26"/>
      <c r="W75" s="1" t="s">
        <v>491</v>
      </c>
      <c r="X75" s="18" t="s">
        <v>492</v>
      </c>
    </row>
    <row r="76" spans="1:24">
      <c r="A76" s="14">
        <v>42</v>
      </c>
      <c r="B76" s="1" t="s">
        <v>493</v>
      </c>
      <c r="C76" s="1" t="s">
        <v>494</v>
      </c>
      <c r="D76" s="15">
        <v>9.99</v>
      </c>
      <c r="E76" s="14">
        <v>42</v>
      </c>
      <c r="F76" s="14">
        <v>1</v>
      </c>
      <c r="G76" s="15">
        <v>420</v>
      </c>
      <c r="H76" s="16">
        <v>44097</v>
      </c>
      <c r="I76" s="14">
        <f t="shared" si="0"/>
        <v>137</v>
      </c>
      <c r="J76" s="14">
        <v>6.25</v>
      </c>
      <c r="K76" s="14">
        <v>2</v>
      </c>
      <c r="L76" s="14">
        <v>4.5</v>
      </c>
      <c r="M76" s="14">
        <f t="shared" si="1"/>
        <v>9</v>
      </c>
      <c r="N76" s="14">
        <v>3.74</v>
      </c>
      <c r="O76" s="14">
        <v>18335</v>
      </c>
      <c r="P76" s="14">
        <v>5</v>
      </c>
      <c r="Q76" s="1" t="s">
        <v>47</v>
      </c>
      <c r="R76" s="14">
        <v>1</v>
      </c>
      <c r="S76" s="1" t="s">
        <v>34</v>
      </c>
      <c r="T76" s="1" t="s">
        <v>100</v>
      </c>
      <c r="U76" s="1" t="s">
        <v>495</v>
      </c>
      <c r="V76" s="1" t="s">
        <v>496</v>
      </c>
      <c r="W76" s="1" t="s">
        <v>497</v>
      </c>
      <c r="X76" s="18" t="s">
        <v>498</v>
      </c>
    </row>
    <row r="77" spans="1:24">
      <c r="A77" s="14">
        <v>43</v>
      </c>
      <c r="B77" s="1" t="s">
        <v>499</v>
      </c>
      <c r="C77" s="1" t="s">
        <v>500</v>
      </c>
      <c r="D77" s="15">
        <v>11.99</v>
      </c>
      <c r="E77" s="14">
        <v>30</v>
      </c>
      <c r="F77" s="14">
        <v>1</v>
      </c>
      <c r="G77" s="15">
        <v>360</v>
      </c>
      <c r="H77" s="1"/>
      <c r="I77" s="16">
        <f t="shared" si="0"/>
        <v>44234</v>
      </c>
      <c r="J77" s="1"/>
      <c r="K77" s="14">
        <v>0</v>
      </c>
      <c r="L77" s="1"/>
      <c r="M77" s="1">
        <f t="shared" si="1"/>
        <v>0</v>
      </c>
      <c r="N77" s="1"/>
      <c r="O77" s="14">
        <v>22858</v>
      </c>
      <c r="P77" s="1"/>
      <c r="Q77" s="1" t="s">
        <v>47</v>
      </c>
      <c r="R77" s="1"/>
      <c r="S77" s="1" t="s">
        <v>34</v>
      </c>
      <c r="T77" s="1"/>
      <c r="U77" s="1"/>
      <c r="V77" s="1"/>
      <c r="W77" s="1" t="s">
        <v>501</v>
      </c>
      <c r="X77" s="18" t="s">
        <v>502</v>
      </c>
    </row>
    <row r="78" spans="1:24">
      <c r="A78" s="14">
        <v>44</v>
      </c>
      <c r="B78" s="1" t="s">
        <v>503</v>
      </c>
      <c r="C78" s="1" t="s">
        <v>504</v>
      </c>
      <c r="D78" s="15">
        <v>7.99</v>
      </c>
      <c r="E78" s="14">
        <v>105</v>
      </c>
      <c r="F78" s="14">
        <v>1</v>
      </c>
      <c r="G78" s="15">
        <v>839</v>
      </c>
      <c r="H78" s="16">
        <v>43364</v>
      </c>
      <c r="I78" s="14">
        <f t="shared" si="0"/>
        <v>870</v>
      </c>
      <c r="J78" s="14">
        <v>4.5599999999999996</v>
      </c>
      <c r="K78" s="14">
        <v>142</v>
      </c>
      <c r="L78" s="14">
        <v>4.5</v>
      </c>
      <c r="M78" s="14">
        <f t="shared" si="1"/>
        <v>639</v>
      </c>
      <c r="N78" s="14">
        <v>3.43</v>
      </c>
      <c r="O78" s="14">
        <v>23536</v>
      </c>
      <c r="P78" s="14">
        <v>6</v>
      </c>
      <c r="Q78" s="1" t="s">
        <v>47</v>
      </c>
      <c r="R78" s="14">
        <v>1</v>
      </c>
      <c r="S78" s="1" t="s">
        <v>34</v>
      </c>
      <c r="T78" s="1" t="s">
        <v>100</v>
      </c>
      <c r="U78" s="1" t="s">
        <v>505</v>
      </c>
      <c r="V78" s="1" t="s">
        <v>375</v>
      </c>
      <c r="W78" s="1" t="s">
        <v>506</v>
      </c>
      <c r="X78" s="18" t="s">
        <v>507</v>
      </c>
    </row>
    <row r="79" spans="1:24">
      <c r="A79" s="14">
        <v>45</v>
      </c>
      <c r="B79" s="1" t="s">
        <v>508</v>
      </c>
      <c r="C79" s="1" t="s">
        <v>509</v>
      </c>
      <c r="D79" s="15">
        <v>24.3</v>
      </c>
      <c r="E79" s="14">
        <v>57</v>
      </c>
      <c r="F79" s="14">
        <v>1</v>
      </c>
      <c r="G79" s="15">
        <v>1385</v>
      </c>
      <c r="H79" s="16">
        <v>40863</v>
      </c>
      <c r="I79" s="14">
        <f t="shared" si="0"/>
        <v>3371</v>
      </c>
      <c r="J79" s="14">
        <v>19.53</v>
      </c>
      <c r="K79" s="14">
        <v>1344</v>
      </c>
      <c r="L79" s="14">
        <v>4.4000000000000004</v>
      </c>
      <c r="M79" s="14">
        <f t="shared" si="1"/>
        <v>5913.6</v>
      </c>
      <c r="N79" s="14">
        <v>4.7699999999999996</v>
      </c>
      <c r="O79" s="14">
        <v>19593</v>
      </c>
      <c r="P79" s="14">
        <v>4</v>
      </c>
      <c r="Q79" s="1" t="s">
        <v>33</v>
      </c>
      <c r="R79" s="14">
        <v>2</v>
      </c>
      <c r="S79" s="1" t="s">
        <v>34</v>
      </c>
      <c r="T79" s="1" t="s">
        <v>100</v>
      </c>
      <c r="U79" s="1" t="s">
        <v>510</v>
      </c>
      <c r="V79" s="1" t="s">
        <v>511</v>
      </c>
      <c r="W79" s="1" t="s">
        <v>512</v>
      </c>
      <c r="X79" s="18" t="s">
        <v>513</v>
      </c>
    </row>
    <row r="80" spans="1:24">
      <c r="A80" s="14">
        <v>46</v>
      </c>
      <c r="B80" s="1" t="s">
        <v>514</v>
      </c>
      <c r="C80" s="1" t="s">
        <v>515</v>
      </c>
      <c r="D80" s="15">
        <v>7.99</v>
      </c>
      <c r="E80" s="14">
        <v>48</v>
      </c>
      <c r="F80" s="14">
        <v>1</v>
      </c>
      <c r="G80" s="15">
        <v>384</v>
      </c>
      <c r="H80" s="16">
        <v>44091</v>
      </c>
      <c r="I80" s="14">
        <f t="shared" si="0"/>
        <v>143</v>
      </c>
      <c r="J80" s="14">
        <v>5.72</v>
      </c>
      <c r="K80" s="14">
        <v>2</v>
      </c>
      <c r="L80" s="14">
        <v>5</v>
      </c>
      <c r="M80" s="14">
        <f t="shared" si="1"/>
        <v>10</v>
      </c>
      <c r="N80" s="14">
        <v>2.27</v>
      </c>
      <c r="O80" s="14">
        <v>24362</v>
      </c>
      <c r="P80" s="14">
        <v>5</v>
      </c>
      <c r="Q80" s="1" t="s">
        <v>47</v>
      </c>
      <c r="R80" s="14">
        <v>1</v>
      </c>
      <c r="S80" s="1" t="s">
        <v>34</v>
      </c>
      <c r="T80" s="1" t="s">
        <v>100</v>
      </c>
      <c r="U80" s="25" t="s">
        <v>516</v>
      </c>
      <c r="V80" s="26"/>
      <c r="W80" s="1" t="s">
        <v>517</v>
      </c>
      <c r="X80" s="18" t="s">
        <v>518</v>
      </c>
    </row>
    <row r="81" spans="1:24">
      <c r="A81" s="14">
        <v>47</v>
      </c>
      <c r="B81" s="1" t="s">
        <v>519</v>
      </c>
      <c r="C81" s="1" t="s">
        <v>520</v>
      </c>
      <c r="D81" s="15">
        <v>12.99</v>
      </c>
      <c r="E81" s="14">
        <v>65</v>
      </c>
      <c r="F81" s="14">
        <v>1</v>
      </c>
      <c r="G81" s="15">
        <v>844</v>
      </c>
      <c r="H81" s="16">
        <v>43362</v>
      </c>
      <c r="I81" s="14">
        <f t="shared" si="0"/>
        <v>872</v>
      </c>
      <c r="J81" s="14">
        <v>8.82</v>
      </c>
      <c r="K81" s="14">
        <v>93</v>
      </c>
      <c r="L81" s="14">
        <v>4.2</v>
      </c>
      <c r="M81" s="14">
        <f t="shared" si="1"/>
        <v>390.6</v>
      </c>
      <c r="N81" s="14">
        <v>4.17</v>
      </c>
      <c r="O81" s="14">
        <v>21705</v>
      </c>
      <c r="P81" s="14">
        <v>6</v>
      </c>
      <c r="Q81" s="1" t="s">
        <v>47</v>
      </c>
      <c r="R81" s="14">
        <v>1</v>
      </c>
      <c r="S81" s="1" t="s">
        <v>34</v>
      </c>
      <c r="T81" s="1" t="s">
        <v>48</v>
      </c>
      <c r="U81" s="1" t="s">
        <v>521</v>
      </c>
      <c r="V81" s="1" t="s">
        <v>407</v>
      </c>
      <c r="W81" s="1" t="s">
        <v>522</v>
      </c>
      <c r="X81" s="18" t="s">
        <v>523</v>
      </c>
    </row>
    <row r="82" spans="1:24">
      <c r="A82" s="14">
        <v>48</v>
      </c>
      <c r="B82" s="1" t="s">
        <v>524</v>
      </c>
      <c r="C82" s="1" t="s">
        <v>525</v>
      </c>
      <c r="D82" s="15">
        <v>5.36</v>
      </c>
      <c r="E82" s="14">
        <v>54</v>
      </c>
      <c r="F82" s="14">
        <v>1</v>
      </c>
      <c r="G82" s="15">
        <v>289</v>
      </c>
      <c r="H82" s="16">
        <v>43203</v>
      </c>
      <c r="I82" s="1">
        <f t="shared" si="0"/>
        <v>1031</v>
      </c>
      <c r="J82" s="1"/>
      <c r="K82" s="14">
        <v>150</v>
      </c>
      <c r="L82" s="14">
        <v>4</v>
      </c>
      <c r="M82" s="1">
        <f t="shared" si="1"/>
        <v>600</v>
      </c>
      <c r="N82" s="1"/>
      <c r="O82" s="14">
        <v>21294</v>
      </c>
      <c r="P82" s="14">
        <v>4</v>
      </c>
      <c r="Q82" s="1" t="s">
        <v>42</v>
      </c>
      <c r="R82" s="14">
        <v>1</v>
      </c>
      <c r="S82" s="1" t="s">
        <v>34</v>
      </c>
      <c r="T82" s="1"/>
      <c r="U82" s="1"/>
      <c r="V82" s="1"/>
      <c r="W82" s="1" t="s">
        <v>526</v>
      </c>
      <c r="X82" s="18" t="s">
        <v>527</v>
      </c>
    </row>
    <row r="83" spans="1:24">
      <c r="A83" s="14">
        <v>49</v>
      </c>
      <c r="B83" s="1" t="s">
        <v>528</v>
      </c>
      <c r="C83" s="1" t="s">
        <v>529</v>
      </c>
      <c r="D83" s="15">
        <v>5.99</v>
      </c>
      <c r="E83" s="14">
        <v>135</v>
      </c>
      <c r="F83" s="14">
        <v>1</v>
      </c>
      <c r="G83" s="15">
        <v>809</v>
      </c>
      <c r="H83" s="16">
        <v>43990</v>
      </c>
      <c r="I83" s="14">
        <f t="shared" si="0"/>
        <v>244</v>
      </c>
      <c r="J83" s="14">
        <v>2.86</v>
      </c>
      <c r="K83" s="14">
        <v>299</v>
      </c>
      <c r="L83" s="14">
        <v>4.5999999999999996</v>
      </c>
      <c r="M83" s="14">
        <f t="shared" si="1"/>
        <v>1375.3999999999999</v>
      </c>
      <c r="N83" s="14">
        <v>3.13</v>
      </c>
      <c r="O83" s="14">
        <v>25454</v>
      </c>
      <c r="P83" s="14">
        <v>4</v>
      </c>
      <c r="Q83" s="1" t="s">
        <v>47</v>
      </c>
      <c r="R83" s="14">
        <v>1</v>
      </c>
      <c r="S83" s="1" t="s">
        <v>34</v>
      </c>
      <c r="T83" s="1" t="s">
        <v>100</v>
      </c>
      <c r="U83" s="1" t="s">
        <v>530</v>
      </c>
      <c r="V83" s="1" t="s">
        <v>363</v>
      </c>
      <c r="W83" s="1" t="s">
        <v>531</v>
      </c>
      <c r="X83" s="18" t="s">
        <v>532</v>
      </c>
    </row>
    <row r="84" spans="1:24">
      <c r="A84" s="14">
        <v>50</v>
      </c>
      <c r="B84" s="1" t="s">
        <v>533</v>
      </c>
      <c r="C84" s="1" t="s">
        <v>450</v>
      </c>
      <c r="D84" s="15">
        <v>10.99</v>
      </c>
      <c r="E84" s="14">
        <v>30</v>
      </c>
      <c r="F84" s="14">
        <v>1</v>
      </c>
      <c r="G84" s="15">
        <v>330</v>
      </c>
      <c r="H84" s="16">
        <v>42814</v>
      </c>
      <c r="I84" s="14">
        <f t="shared" si="0"/>
        <v>1420</v>
      </c>
      <c r="J84" s="14">
        <v>8.26</v>
      </c>
      <c r="K84" s="14">
        <v>67</v>
      </c>
      <c r="L84" s="14">
        <v>4.5999999999999996</v>
      </c>
      <c r="M84" s="14">
        <f t="shared" si="1"/>
        <v>308.2</v>
      </c>
      <c r="N84" s="14">
        <v>2.73</v>
      </c>
      <c r="O84" s="14">
        <v>22965</v>
      </c>
      <c r="P84" s="14">
        <v>6</v>
      </c>
      <c r="Q84" s="1" t="s">
        <v>47</v>
      </c>
      <c r="R84" s="14">
        <v>2</v>
      </c>
      <c r="S84" s="1" t="s">
        <v>34</v>
      </c>
      <c r="T84" s="1" t="s">
        <v>100</v>
      </c>
      <c r="U84" s="1" t="s">
        <v>534</v>
      </c>
      <c r="V84" s="1" t="s">
        <v>286</v>
      </c>
      <c r="W84" s="1" t="s">
        <v>535</v>
      </c>
      <c r="X84" s="18" t="s">
        <v>536</v>
      </c>
    </row>
  </sheetData>
  <mergeCells count="2">
    <mergeCell ref="U75:V75"/>
    <mergeCell ref="U80:V80"/>
  </mergeCells>
  <hyperlinks>
    <hyperlink ref="X35" r:id="rId1" xr:uid="{00000000-0004-0000-0100-000000000000}"/>
    <hyperlink ref="X36" r:id="rId2" xr:uid="{00000000-0004-0000-0100-000001000000}"/>
    <hyperlink ref="X37" r:id="rId3" xr:uid="{00000000-0004-0000-0100-000002000000}"/>
    <hyperlink ref="X38" r:id="rId4" xr:uid="{00000000-0004-0000-0100-000003000000}"/>
    <hyperlink ref="X39" r:id="rId5" xr:uid="{00000000-0004-0000-0100-000004000000}"/>
    <hyperlink ref="X40" r:id="rId6" xr:uid="{00000000-0004-0000-0100-000005000000}"/>
    <hyperlink ref="X41" r:id="rId7" xr:uid="{00000000-0004-0000-0100-000006000000}"/>
    <hyperlink ref="X42" r:id="rId8" xr:uid="{00000000-0004-0000-0100-000007000000}"/>
    <hyperlink ref="X43" r:id="rId9" xr:uid="{00000000-0004-0000-0100-000008000000}"/>
    <hyperlink ref="X44" r:id="rId10" xr:uid="{00000000-0004-0000-0100-000009000000}"/>
    <hyperlink ref="X45" r:id="rId11" xr:uid="{00000000-0004-0000-0100-00000A000000}"/>
    <hyperlink ref="X46" r:id="rId12" xr:uid="{00000000-0004-0000-0100-00000B000000}"/>
    <hyperlink ref="X47" r:id="rId13" xr:uid="{00000000-0004-0000-0100-00000C000000}"/>
    <hyperlink ref="X48" r:id="rId14" xr:uid="{00000000-0004-0000-0100-00000D000000}"/>
    <hyperlink ref="X49" r:id="rId15" xr:uid="{00000000-0004-0000-0100-00000E000000}"/>
    <hyperlink ref="X50" r:id="rId16" xr:uid="{00000000-0004-0000-0100-00000F000000}"/>
    <hyperlink ref="X51" r:id="rId17" xr:uid="{00000000-0004-0000-0100-000010000000}"/>
    <hyperlink ref="X52" r:id="rId18" xr:uid="{00000000-0004-0000-0100-000011000000}"/>
    <hyperlink ref="X53" r:id="rId19" xr:uid="{00000000-0004-0000-0100-000012000000}"/>
    <hyperlink ref="X54" r:id="rId20" xr:uid="{00000000-0004-0000-0100-000013000000}"/>
    <hyperlink ref="X55" r:id="rId21" xr:uid="{00000000-0004-0000-0100-000014000000}"/>
    <hyperlink ref="X56" r:id="rId22" xr:uid="{00000000-0004-0000-0100-000015000000}"/>
    <hyperlink ref="X57" r:id="rId23" xr:uid="{00000000-0004-0000-0100-000016000000}"/>
    <hyperlink ref="X58" r:id="rId24" xr:uid="{00000000-0004-0000-0100-000017000000}"/>
    <hyperlink ref="X59" r:id="rId25" xr:uid="{00000000-0004-0000-0100-000018000000}"/>
    <hyperlink ref="X60" r:id="rId26" xr:uid="{00000000-0004-0000-0100-000019000000}"/>
    <hyperlink ref="X61" r:id="rId27" xr:uid="{00000000-0004-0000-0100-00001A000000}"/>
    <hyperlink ref="X62" r:id="rId28" xr:uid="{00000000-0004-0000-0100-00001B000000}"/>
    <hyperlink ref="X63" r:id="rId29" xr:uid="{00000000-0004-0000-0100-00001C000000}"/>
    <hyperlink ref="X64" r:id="rId30" xr:uid="{00000000-0004-0000-0100-00001D000000}"/>
    <hyperlink ref="X65" r:id="rId31" xr:uid="{00000000-0004-0000-0100-00001E000000}"/>
    <hyperlink ref="X66" r:id="rId32" xr:uid="{00000000-0004-0000-0100-00001F000000}"/>
    <hyperlink ref="X67" r:id="rId33" xr:uid="{00000000-0004-0000-0100-000020000000}"/>
    <hyperlink ref="X68" r:id="rId34" xr:uid="{00000000-0004-0000-0100-000021000000}"/>
    <hyperlink ref="X69" r:id="rId35" xr:uid="{00000000-0004-0000-0100-000022000000}"/>
    <hyperlink ref="X70" r:id="rId36" xr:uid="{00000000-0004-0000-0100-000023000000}"/>
    <hyperlink ref="X71" r:id="rId37" xr:uid="{00000000-0004-0000-0100-000024000000}"/>
    <hyperlink ref="X72" r:id="rId38" xr:uid="{00000000-0004-0000-0100-000025000000}"/>
    <hyperlink ref="X73" r:id="rId39" xr:uid="{00000000-0004-0000-0100-000026000000}"/>
    <hyperlink ref="X74" r:id="rId40" xr:uid="{00000000-0004-0000-0100-000027000000}"/>
    <hyperlink ref="X75" r:id="rId41" xr:uid="{00000000-0004-0000-0100-000028000000}"/>
    <hyperlink ref="X76" r:id="rId42" xr:uid="{00000000-0004-0000-0100-000029000000}"/>
    <hyperlink ref="X77" r:id="rId43" xr:uid="{00000000-0004-0000-0100-00002A000000}"/>
    <hyperlink ref="X78" r:id="rId44" xr:uid="{00000000-0004-0000-0100-00002B000000}"/>
    <hyperlink ref="X79" r:id="rId45" xr:uid="{00000000-0004-0000-0100-00002C000000}"/>
    <hyperlink ref="X80" r:id="rId46" xr:uid="{00000000-0004-0000-0100-00002D000000}"/>
    <hyperlink ref="X81" r:id="rId47" xr:uid="{00000000-0004-0000-0100-00002E000000}"/>
    <hyperlink ref="X82" r:id="rId48" xr:uid="{00000000-0004-0000-0100-00002F000000}"/>
    <hyperlink ref="X83" r:id="rId49" xr:uid="{00000000-0004-0000-0100-000030000000}"/>
    <hyperlink ref="X84" r:id="rId50" xr:uid="{00000000-0004-0000-0100-000031000000}"/>
  </hyperlinks>
  <pageMargins left="0.7" right="0.7" top="0.75" bottom="0.75" header="0.3" footer="0.3"/>
  <drawing r:id="rId5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3"/>
  <sheetViews>
    <sheetView topLeftCell="A31" workbookViewId="0"/>
  </sheetViews>
  <sheetFormatPr defaultColWidth="12.5703125" defaultRowHeight="15.75" customHeight="1"/>
  <cols>
    <col min="9" max="9" width="12.5703125" hidden="1"/>
    <col min="12" max="12" width="12.5703125" hidden="1"/>
  </cols>
  <sheetData>
    <row r="1" spans="1:2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6" ht="16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6">
      <c r="A34" s="3" t="s">
        <v>5</v>
      </c>
      <c r="B34" s="3" t="s">
        <v>6</v>
      </c>
      <c r="C34" s="3" t="s">
        <v>7</v>
      </c>
      <c r="D34" s="3" t="s">
        <v>8</v>
      </c>
      <c r="E34" s="3" t="s">
        <v>9</v>
      </c>
      <c r="F34" s="3" t="s">
        <v>10</v>
      </c>
      <c r="G34" s="21" t="s">
        <v>11</v>
      </c>
      <c r="H34" s="3" t="s">
        <v>12</v>
      </c>
      <c r="I34" s="3" t="s">
        <v>13</v>
      </c>
      <c r="J34" s="3" t="s">
        <v>14</v>
      </c>
      <c r="K34" s="3" t="s">
        <v>18</v>
      </c>
      <c r="L34" s="3" t="s">
        <v>20</v>
      </c>
      <c r="M34" s="3" t="s">
        <v>21</v>
      </c>
      <c r="N34" s="3" t="s">
        <v>22</v>
      </c>
      <c r="O34" s="3" t="s">
        <v>23</v>
      </c>
      <c r="P34" s="3" t="s">
        <v>24</v>
      </c>
      <c r="Q34" s="3" t="s">
        <v>25</v>
      </c>
      <c r="R34" s="3" t="s">
        <v>26</v>
      </c>
      <c r="S34" s="3" t="s">
        <v>27</v>
      </c>
      <c r="T34" s="3" t="s">
        <v>28</v>
      </c>
      <c r="U34" s="3" t="s">
        <v>29</v>
      </c>
      <c r="V34" s="3" t="s">
        <v>30</v>
      </c>
      <c r="W34" s="2"/>
      <c r="X34" s="2"/>
      <c r="Y34" s="2"/>
      <c r="Z34" s="2"/>
    </row>
    <row r="35" spans="1:26">
      <c r="A35" s="14">
        <v>1</v>
      </c>
      <c r="B35" s="1" t="s">
        <v>537</v>
      </c>
      <c r="C35" s="1" t="s">
        <v>538</v>
      </c>
      <c r="D35" s="1" t="s">
        <v>539</v>
      </c>
      <c r="E35" s="14">
        <v>1052</v>
      </c>
      <c r="F35" s="14">
        <v>55</v>
      </c>
      <c r="G35" s="22">
        <v>31528</v>
      </c>
      <c r="H35" s="23">
        <v>43318</v>
      </c>
      <c r="I35" s="1" t="s">
        <v>540</v>
      </c>
      <c r="J35" s="14">
        <v>1715</v>
      </c>
      <c r="K35" s="14">
        <v>3.9</v>
      </c>
      <c r="L35" s="1" t="s">
        <v>541</v>
      </c>
      <c r="M35" s="14">
        <v>4840</v>
      </c>
      <c r="N35" s="14">
        <v>7</v>
      </c>
      <c r="O35" s="1" t="s">
        <v>47</v>
      </c>
      <c r="P35" s="14">
        <v>4</v>
      </c>
      <c r="Q35" s="1" t="s">
        <v>542</v>
      </c>
      <c r="R35" s="1" t="s">
        <v>100</v>
      </c>
      <c r="S35" s="1" t="s">
        <v>543</v>
      </c>
      <c r="T35" s="1" t="s">
        <v>544</v>
      </c>
      <c r="U35" s="1" t="s">
        <v>545</v>
      </c>
      <c r="V35" s="18" t="s">
        <v>546</v>
      </c>
    </row>
    <row r="36" spans="1:26">
      <c r="A36" s="14">
        <v>2</v>
      </c>
      <c r="B36" s="1" t="s">
        <v>547</v>
      </c>
      <c r="C36" s="1" t="s">
        <v>548</v>
      </c>
      <c r="D36" s="1" t="s">
        <v>549</v>
      </c>
      <c r="E36" s="14">
        <v>1823</v>
      </c>
      <c r="F36" s="14">
        <v>59</v>
      </c>
      <c r="G36" s="22">
        <v>45575</v>
      </c>
      <c r="H36" s="23">
        <v>44108</v>
      </c>
      <c r="I36" s="1"/>
      <c r="J36" s="14">
        <v>527</v>
      </c>
      <c r="K36" s="14">
        <v>3.9</v>
      </c>
      <c r="L36" s="1"/>
      <c r="M36" s="14">
        <v>4423</v>
      </c>
      <c r="N36" s="14">
        <v>7</v>
      </c>
      <c r="O36" s="1" t="s">
        <v>47</v>
      </c>
      <c r="P36" s="14">
        <v>6</v>
      </c>
      <c r="Q36" s="25" t="s">
        <v>542</v>
      </c>
      <c r="R36" s="26"/>
      <c r="S36" s="26"/>
      <c r="T36" s="1"/>
      <c r="U36" s="1" t="s">
        <v>550</v>
      </c>
      <c r="V36" s="18" t="s">
        <v>551</v>
      </c>
    </row>
    <row r="37" spans="1:26">
      <c r="A37" s="14">
        <v>3</v>
      </c>
      <c r="B37" s="1" t="s">
        <v>552</v>
      </c>
      <c r="C37" s="1" t="s">
        <v>553</v>
      </c>
      <c r="D37" s="1" t="s">
        <v>554</v>
      </c>
      <c r="E37" s="14">
        <v>156</v>
      </c>
      <c r="F37" s="14">
        <v>5</v>
      </c>
      <c r="G37" s="22">
        <v>3118</v>
      </c>
      <c r="H37" s="1" t="s">
        <v>555</v>
      </c>
      <c r="I37" s="1"/>
      <c r="J37" s="14">
        <v>19</v>
      </c>
      <c r="K37" s="14">
        <v>4.0999999999999996</v>
      </c>
      <c r="L37" s="1"/>
      <c r="M37" s="14">
        <v>55861</v>
      </c>
      <c r="N37" s="14">
        <v>4</v>
      </c>
      <c r="O37" s="1" t="s">
        <v>47</v>
      </c>
      <c r="P37" s="14">
        <v>2</v>
      </c>
      <c r="Q37" s="25" t="s">
        <v>542</v>
      </c>
      <c r="R37" s="26"/>
      <c r="S37" s="26"/>
      <c r="T37" s="1"/>
      <c r="U37" s="1" t="s">
        <v>556</v>
      </c>
      <c r="V37" s="18" t="s">
        <v>557</v>
      </c>
    </row>
    <row r="38" spans="1:26">
      <c r="A38" s="14">
        <v>4</v>
      </c>
      <c r="B38" s="1" t="s">
        <v>558</v>
      </c>
      <c r="C38" s="1" t="s">
        <v>538</v>
      </c>
      <c r="D38" s="1" t="s">
        <v>559</v>
      </c>
      <c r="E38" s="14">
        <v>183</v>
      </c>
      <c r="F38" s="14">
        <v>13</v>
      </c>
      <c r="G38" s="22">
        <v>4570</v>
      </c>
      <c r="H38" s="1" t="s">
        <v>560</v>
      </c>
      <c r="I38" s="1" t="s">
        <v>561</v>
      </c>
      <c r="J38" s="14">
        <v>3</v>
      </c>
      <c r="K38" s="14">
        <v>4.5999999999999996</v>
      </c>
      <c r="L38" s="1" t="s">
        <v>562</v>
      </c>
      <c r="M38" s="14">
        <v>22481</v>
      </c>
      <c r="N38" s="14">
        <v>7</v>
      </c>
      <c r="O38" s="1" t="s">
        <v>47</v>
      </c>
      <c r="P38" s="14">
        <v>1</v>
      </c>
      <c r="Q38" s="1" t="s">
        <v>542</v>
      </c>
      <c r="R38" s="1" t="s">
        <v>100</v>
      </c>
      <c r="S38" s="1" t="s">
        <v>563</v>
      </c>
      <c r="T38" s="1" t="s">
        <v>564</v>
      </c>
      <c r="U38" s="1" t="s">
        <v>565</v>
      </c>
      <c r="V38" s="18" t="s">
        <v>566</v>
      </c>
    </row>
    <row r="39" spans="1:26">
      <c r="A39" s="14">
        <v>5</v>
      </c>
      <c r="B39" s="1" t="s">
        <v>567</v>
      </c>
      <c r="C39" s="1" t="s">
        <v>568</v>
      </c>
      <c r="D39" s="1" t="s">
        <v>569</v>
      </c>
      <c r="E39" s="14">
        <v>667</v>
      </c>
      <c r="F39" s="14">
        <v>17</v>
      </c>
      <c r="G39" s="22">
        <v>10659</v>
      </c>
      <c r="H39" s="1" t="s">
        <v>570</v>
      </c>
      <c r="I39" s="1" t="s">
        <v>571</v>
      </c>
      <c r="J39" s="14">
        <v>602</v>
      </c>
      <c r="K39" s="14">
        <v>3.3</v>
      </c>
      <c r="L39" s="1" t="s">
        <v>572</v>
      </c>
      <c r="M39" s="14">
        <v>17223</v>
      </c>
      <c r="N39" s="14">
        <v>7</v>
      </c>
      <c r="O39" s="1" t="s">
        <v>47</v>
      </c>
      <c r="P39" s="14">
        <v>6</v>
      </c>
      <c r="Q39" s="1" t="s">
        <v>542</v>
      </c>
      <c r="R39" s="1" t="s">
        <v>100</v>
      </c>
      <c r="S39" s="1" t="s">
        <v>573</v>
      </c>
      <c r="T39" s="1" t="s">
        <v>574</v>
      </c>
      <c r="U39" s="1" t="s">
        <v>575</v>
      </c>
      <c r="V39" s="18" t="s">
        <v>576</v>
      </c>
    </row>
    <row r="40" spans="1:26">
      <c r="A40" s="14">
        <v>6</v>
      </c>
      <c r="B40" s="1" t="s">
        <v>577</v>
      </c>
      <c r="C40" s="1" t="s">
        <v>578</v>
      </c>
      <c r="D40" s="1" t="s">
        <v>579</v>
      </c>
      <c r="E40" s="14">
        <v>745</v>
      </c>
      <c r="F40" s="14">
        <v>27</v>
      </c>
      <c r="G40" s="22">
        <v>28310</v>
      </c>
      <c r="H40" s="23">
        <v>44078</v>
      </c>
      <c r="I40" s="1" t="s">
        <v>580</v>
      </c>
      <c r="J40" s="14">
        <v>517</v>
      </c>
      <c r="K40" s="14">
        <v>3.5</v>
      </c>
      <c r="L40" s="1" t="s">
        <v>581</v>
      </c>
      <c r="M40" s="14">
        <v>3507</v>
      </c>
      <c r="N40" s="14">
        <v>7</v>
      </c>
      <c r="O40" s="1" t="s">
        <v>47</v>
      </c>
      <c r="P40" s="14">
        <v>10</v>
      </c>
      <c r="Q40" s="1" t="s">
        <v>582</v>
      </c>
      <c r="R40" s="1" t="s">
        <v>100</v>
      </c>
      <c r="S40" s="1" t="s">
        <v>583</v>
      </c>
      <c r="T40" s="1" t="s">
        <v>584</v>
      </c>
      <c r="U40" s="1" t="s">
        <v>585</v>
      </c>
      <c r="V40" s="18" t="s">
        <v>586</v>
      </c>
    </row>
    <row r="41" spans="1:26">
      <c r="A41" s="14">
        <v>7</v>
      </c>
      <c r="B41" s="1" t="s">
        <v>587</v>
      </c>
      <c r="C41" s="1" t="s">
        <v>588</v>
      </c>
      <c r="D41" s="1" t="s">
        <v>589</v>
      </c>
      <c r="E41" s="14">
        <v>140</v>
      </c>
      <c r="F41" s="14">
        <v>5</v>
      </c>
      <c r="G41" s="22">
        <v>8399</v>
      </c>
      <c r="H41" s="1" t="s">
        <v>590</v>
      </c>
      <c r="I41" s="1" t="s">
        <v>591</v>
      </c>
      <c r="J41" s="14">
        <v>7</v>
      </c>
      <c r="K41" s="14">
        <v>3.1</v>
      </c>
      <c r="L41" s="1" t="s">
        <v>592</v>
      </c>
      <c r="M41" s="14">
        <v>59539</v>
      </c>
      <c r="N41" s="14">
        <v>5</v>
      </c>
      <c r="O41" s="1" t="s">
        <v>47</v>
      </c>
      <c r="P41" s="14">
        <v>1</v>
      </c>
      <c r="Q41" s="1" t="s">
        <v>542</v>
      </c>
      <c r="R41" s="1" t="s">
        <v>100</v>
      </c>
      <c r="S41" s="1" t="s">
        <v>593</v>
      </c>
      <c r="T41" s="1" t="s">
        <v>594</v>
      </c>
      <c r="U41" s="1" t="s">
        <v>595</v>
      </c>
      <c r="V41" s="18" t="s">
        <v>596</v>
      </c>
    </row>
    <row r="42" spans="1:26">
      <c r="A42" s="14">
        <v>8</v>
      </c>
      <c r="B42" s="1" t="s">
        <v>597</v>
      </c>
      <c r="C42" s="1" t="s">
        <v>598</v>
      </c>
      <c r="D42" s="1" t="s">
        <v>599</v>
      </c>
      <c r="E42" s="14">
        <v>280</v>
      </c>
      <c r="F42" s="14">
        <v>5</v>
      </c>
      <c r="G42" s="22">
        <v>8117</v>
      </c>
      <c r="H42" s="23">
        <v>43897</v>
      </c>
      <c r="I42" s="1" t="s">
        <v>600</v>
      </c>
      <c r="J42" s="14">
        <v>27</v>
      </c>
      <c r="K42" s="14">
        <v>3.7</v>
      </c>
      <c r="L42" s="1" t="s">
        <v>601</v>
      </c>
      <c r="M42" s="14">
        <v>55832</v>
      </c>
      <c r="N42" s="14">
        <v>6</v>
      </c>
      <c r="O42" s="1" t="s">
        <v>47</v>
      </c>
      <c r="P42" s="14">
        <v>2</v>
      </c>
      <c r="Q42" s="1" t="s">
        <v>542</v>
      </c>
      <c r="R42" s="1" t="s">
        <v>100</v>
      </c>
      <c r="S42" s="1" t="s">
        <v>602</v>
      </c>
      <c r="T42" s="1" t="s">
        <v>603</v>
      </c>
      <c r="U42" s="1" t="s">
        <v>604</v>
      </c>
      <c r="V42" s="18" t="s">
        <v>605</v>
      </c>
    </row>
    <row r="43" spans="1:26">
      <c r="A43" s="14">
        <v>9</v>
      </c>
      <c r="B43" s="1" t="s">
        <v>606</v>
      </c>
      <c r="C43" s="1" t="s">
        <v>607</v>
      </c>
      <c r="D43" s="1" t="s">
        <v>608</v>
      </c>
      <c r="E43" s="14">
        <v>319</v>
      </c>
      <c r="F43" s="14">
        <v>8</v>
      </c>
      <c r="G43" s="22">
        <v>8399</v>
      </c>
      <c r="H43" s="1" t="s">
        <v>609</v>
      </c>
      <c r="I43" s="1" t="s">
        <v>610</v>
      </c>
      <c r="J43" s="14">
        <v>63</v>
      </c>
      <c r="K43" s="14">
        <v>3.1</v>
      </c>
      <c r="L43" s="1" t="s">
        <v>611</v>
      </c>
      <c r="M43" s="14">
        <v>37836</v>
      </c>
      <c r="N43" s="14">
        <v>7</v>
      </c>
      <c r="O43" s="1" t="s">
        <v>47</v>
      </c>
      <c r="P43" s="14">
        <v>1</v>
      </c>
      <c r="Q43" s="1" t="s">
        <v>542</v>
      </c>
      <c r="R43" s="1" t="s">
        <v>100</v>
      </c>
      <c r="S43" s="1" t="s">
        <v>612</v>
      </c>
      <c r="T43" s="1" t="s">
        <v>613</v>
      </c>
      <c r="U43" s="1" t="s">
        <v>614</v>
      </c>
      <c r="V43" s="18" t="s">
        <v>615</v>
      </c>
    </row>
    <row r="44" spans="1:26">
      <c r="A44" s="14">
        <v>10</v>
      </c>
      <c r="B44" s="1" t="s">
        <v>616</v>
      </c>
      <c r="C44" s="1" t="s">
        <v>617</v>
      </c>
      <c r="D44" s="1" t="s">
        <v>618</v>
      </c>
      <c r="E44" s="14">
        <v>97</v>
      </c>
      <c r="F44" s="14">
        <v>4</v>
      </c>
      <c r="G44" s="22">
        <v>5431</v>
      </c>
      <c r="H44" s="1" t="s">
        <v>619</v>
      </c>
      <c r="I44" s="1"/>
      <c r="J44" s="14">
        <v>11</v>
      </c>
      <c r="K44" s="14">
        <v>2.9</v>
      </c>
      <c r="L44" s="1"/>
      <c r="M44" s="14">
        <v>62384</v>
      </c>
      <c r="N44" s="14">
        <v>7</v>
      </c>
      <c r="O44" s="1" t="s">
        <v>47</v>
      </c>
      <c r="P44" s="14">
        <v>1</v>
      </c>
      <c r="Q44" s="25" t="s">
        <v>542</v>
      </c>
      <c r="R44" s="26"/>
      <c r="S44" s="26"/>
      <c r="T44" s="1"/>
      <c r="U44" s="1" t="s">
        <v>620</v>
      </c>
      <c r="V44" s="18" t="s">
        <v>621</v>
      </c>
    </row>
    <row r="45" spans="1:26">
      <c r="A45" s="14">
        <v>11</v>
      </c>
      <c r="B45" s="1" t="s">
        <v>622</v>
      </c>
      <c r="C45" s="1" t="s">
        <v>623</v>
      </c>
      <c r="D45" s="1" t="s">
        <v>624</v>
      </c>
      <c r="E45" s="14">
        <v>1171</v>
      </c>
      <c r="F45" s="14">
        <v>19</v>
      </c>
      <c r="G45" s="22">
        <v>16371</v>
      </c>
      <c r="H45" s="23">
        <v>43476</v>
      </c>
      <c r="I45" s="1" t="s">
        <v>625</v>
      </c>
      <c r="J45" s="14">
        <v>551</v>
      </c>
      <c r="K45" s="14">
        <v>3.4</v>
      </c>
      <c r="L45" s="1" t="s">
        <v>626</v>
      </c>
      <c r="M45" s="14">
        <v>15577</v>
      </c>
      <c r="N45" s="14">
        <v>6</v>
      </c>
      <c r="O45" s="1" t="s">
        <v>47</v>
      </c>
      <c r="P45" s="14">
        <v>14</v>
      </c>
      <c r="Q45" s="1" t="s">
        <v>542</v>
      </c>
      <c r="R45" s="1" t="s">
        <v>100</v>
      </c>
      <c r="S45" s="1" t="s">
        <v>627</v>
      </c>
      <c r="T45" s="1" t="s">
        <v>628</v>
      </c>
      <c r="U45" s="1" t="s">
        <v>629</v>
      </c>
      <c r="V45" s="18" t="s">
        <v>630</v>
      </c>
    </row>
    <row r="46" spans="1:26">
      <c r="A46" s="14">
        <v>12</v>
      </c>
      <c r="B46" s="1" t="s">
        <v>631</v>
      </c>
      <c r="C46" s="1" t="s">
        <v>632</v>
      </c>
      <c r="D46" s="1" t="s">
        <v>633</v>
      </c>
      <c r="E46" s="14">
        <v>114</v>
      </c>
      <c r="F46" s="14">
        <v>0</v>
      </c>
      <c r="G46" s="22">
        <v>1709</v>
      </c>
      <c r="H46" s="23">
        <v>44083</v>
      </c>
      <c r="I46" s="1"/>
      <c r="J46" s="14">
        <v>7</v>
      </c>
      <c r="K46" s="14">
        <v>4</v>
      </c>
      <c r="L46" s="1"/>
      <c r="M46" s="14">
        <v>279542</v>
      </c>
      <c r="N46" s="14">
        <v>6</v>
      </c>
      <c r="O46" s="1" t="s">
        <v>47</v>
      </c>
      <c r="P46" s="14">
        <v>1</v>
      </c>
      <c r="Q46" s="25" t="s">
        <v>542</v>
      </c>
      <c r="R46" s="26"/>
      <c r="S46" s="26"/>
      <c r="T46" s="1" t="s">
        <v>634</v>
      </c>
      <c r="U46" s="1" t="s">
        <v>635</v>
      </c>
      <c r="V46" s="18" t="s">
        <v>636</v>
      </c>
    </row>
    <row r="47" spans="1:26">
      <c r="A47" s="14">
        <v>13</v>
      </c>
      <c r="B47" s="1" t="s">
        <v>637</v>
      </c>
      <c r="C47" s="1" t="s">
        <v>638</v>
      </c>
      <c r="D47" s="1" t="s">
        <v>639</v>
      </c>
      <c r="E47" s="14">
        <v>100</v>
      </c>
      <c r="F47" s="14">
        <v>0</v>
      </c>
      <c r="G47" s="22">
        <v>1997</v>
      </c>
      <c r="H47" s="1" t="s">
        <v>640</v>
      </c>
      <c r="I47" s="1" t="s">
        <v>641</v>
      </c>
      <c r="J47" s="14">
        <v>2</v>
      </c>
      <c r="K47" s="14">
        <v>2</v>
      </c>
      <c r="L47" s="1" t="s">
        <v>642</v>
      </c>
      <c r="M47" s="14">
        <v>270367</v>
      </c>
      <c r="N47" s="14">
        <v>5</v>
      </c>
      <c r="O47" s="1" t="s">
        <v>47</v>
      </c>
      <c r="P47" s="14">
        <v>1</v>
      </c>
      <c r="Q47" s="1" t="s">
        <v>542</v>
      </c>
      <c r="R47" s="1" t="s">
        <v>100</v>
      </c>
      <c r="S47" s="1" t="s">
        <v>643</v>
      </c>
      <c r="T47" s="1" t="s">
        <v>644</v>
      </c>
      <c r="U47" s="1" t="s">
        <v>645</v>
      </c>
      <c r="V47" s="18" t="s">
        <v>646</v>
      </c>
    </row>
    <row r="48" spans="1:26">
      <c r="A48" s="14">
        <v>14</v>
      </c>
      <c r="B48" s="1" t="s">
        <v>647</v>
      </c>
      <c r="C48" s="1" t="s">
        <v>588</v>
      </c>
      <c r="D48" s="1" t="s">
        <v>648</v>
      </c>
      <c r="E48" s="14">
        <v>116</v>
      </c>
      <c r="F48" s="14">
        <v>5</v>
      </c>
      <c r="G48" s="22">
        <v>9975</v>
      </c>
      <c r="H48" s="1" t="s">
        <v>649</v>
      </c>
      <c r="I48" s="1" t="s">
        <v>650</v>
      </c>
      <c r="J48" s="14">
        <v>1</v>
      </c>
      <c r="K48" s="14">
        <v>5</v>
      </c>
      <c r="L48" s="1" t="s">
        <v>651</v>
      </c>
      <c r="M48" s="14">
        <v>60154</v>
      </c>
      <c r="N48" s="14">
        <v>7</v>
      </c>
      <c r="O48" s="1" t="s">
        <v>47</v>
      </c>
      <c r="P48" s="14">
        <v>1</v>
      </c>
      <c r="Q48" s="1" t="s">
        <v>542</v>
      </c>
      <c r="R48" s="1" t="s">
        <v>100</v>
      </c>
      <c r="S48" s="1" t="s">
        <v>652</v>
      </c>
      <c r="T48" s="1" t="s">
        <v>653</v>
      </c>
      <c r="U48" s="1" t="s">
        <v>654</v>
      </c>
      <c r="V48" s="18" t="s">
        <v>655</v>
      </c>
    </row>
    <row r="49" spans="1:22">
      <c r="A49" s="14">
        <v>15</v>
      </c>
      <c r="B49" s="1" t="s">
        <v>656</v>
      </c>
      <c r="C49" s="1" t="s">
        <v>657</v>
      </c>
      <c r="D49" s="1" t="s">
        <v>658</v>
      </c>
      <c r="E49" s="14">
        <v>113</v>
      </c>
      <c r="F49" s="14">
        <v>2</v>
      </c>
      <c r="G49" s="22">
        <v>2258</v>
      </c>
      <c r="H49" s="1" t="s">
        <v>659</v>
      </c>
      <c r="I49" s="1" t="s">
        <v>660</v>
      </c>
      <c r="J49" s="14">
        <v>133</v>
      </c>
      <c r="K49" s="14">
        <v>3.3</v>
      </c>
      <c r="L49" s="1" t="s">
        <v>661</v>
      </c>
      <c r="M49" s="14">
        <v>132256</v>
      </c>
      <c r="N49" s="14">
        <v>7</v>
      </c>
      <c r="O49" s="1" t="s">
        <v>47</v>
      </c>
      <c r="P49" s="14">
        <v>1</v>
      </c>
      <c r="Q49" s="1" t="s">
        <v>542</v>
      </c>
      <c r="R49" s="1" t="s">
        <v>100</v>
      </c>
      <c r="S49" s="1" t="s">
        <v>662</v>
      </c>
      <c r="T49" s="1" t="s">
        <v>564</v>
      </c>
      <c r="U49" s="1" t="s">
        <v>663</v>
      </c>
      <c r="V49" s="18" t="s">
        <v>664</v>
      </c>
    </row>
    <row r="50" spans="1:22">
      <c r="A50" s="14">
        <v>16</v>
      </c>
      <c r="B50" s="1" t="s">
        <v>665</v>
      </c>
      <c r="C50" s="1" t="s">
        <v>588</v>
      </c>
      <c r="D50" s="1" t="s">
        <v>618</v>
      </c>
      <c r="E50" s="14">
        <v>95</v>
      </c>
      <c r="F50" s="14">
        <v>1</v>
      </c>
      <c r="G50" s="22">
        <v>5319</v>
      </c>
      <c r="H50" s="23">
        <v>43870</v>
      </c>
      <c r="I50" s="1" t="s">
        <v>666</v>
      </c>
      <c r="J50" s="14">
        <v>30</v>
      </c>
      <c r="K50" s="14">
        <v>3.4</v>
      </c>
      <c r="L50" s="1" t="s">
        <v>667</v>
      </c>
      <c r="M50" s="14">
        <v>181241</v>
      </c>
      <c r="N50" s="14">
        <v>7</v>
      </c>
      <c r="O50" s="1" t="s">
        <v>47</v>
      </c>
      <c r="P50" s="14">
        <v>4</v>
      </c>
      <c r="Q50" s="1" t="s">
        <v>542</v>
      </c>
      <c r="R50" s="1" t="s">
        <v>100</v>
      </c>
      <c r="S50" s="1" t="s">
        <v>668</v>
      </c>
      <c r="T50" s="1" t="s">
        <v>669</v>
      </c>
      <c r="U50" s="1" t="s">
        <v>670</v>
      </c>
      <c r="V50" s="18" t="s">
        <v>671</v>
      </c>
    </row>
    <row r="51" spans="1:22">
      <c r="A51" s="14">
        <v>17</v>
      </c>
      <c r="B51" s="1" t="s">
        <v>672</v>
      </c>
      <c r="C51" s="1" t="s">
        <v>673</v>
      </c>
      <c r="D51" s="1" t="s">
        <v>674</v>
      </c>
      <c r="E51" s="14">
        <v>63</v>
      </c>
      <c r="F51" s="14">
        <v>2</v>
      </c>
      <c r="G51" s="22">
        <v>879</v>
      </c>
      <c r="H51" s="23">
        <v>44021</v>
      </c>
      <c r="I51" s="1"/>
      <c r="J51" s="14">
        <v>35</v>
      </c>
      <c r="K51" s="14">
        <v>3.4</v>
      </c>
      <c r="L51" s="1"/>
      <c r="M51" s="14">
        <v>127351</v>
      </c>
      <c r="N51" s="14">
        <v>6</v>
      </c>
      <c r="O51" s="1" t="s">
        <v>47</v>
      </c>
      <c r="P51" s="14">
        <v>6</v>
      </c>
      <c r="Q51" s="25" t="s">
        <v>542</v>
      </c>
      <c r="R51" s="26"/>
      <c r="S51" s="26"/>
      <c r="T51" s="1"/>
      <c r="U51" s="1" t="s">
        <v>675</v>
      </c>
      <c r="V51" s="18" t="s">
        <v>676</v>
      </c>
    </row>
    <row r="52" spans="1:22">
      <c r="A52" s="14">
        <v>18</v>
      </c>
      <c r="B52" s="1" t="s">
        <v>677</v>
      </c>
      <c r="C52" s="1" t="s">
        <v>678</v>
      </c>
      <c r="D52" s="1" t="s">
        <v>579</v>
      </c>
      <c r="E52" s="14">
        <v>524</v>
      </c>
      <c r="F52" s="14">
        <v>10</v>
      </c>
      <c r="G52" s="22">
        <v>19912</v>
      </c>
      <c r="H52" s="1" t="s">
        <v>679</v>
      </c>
      <c r="I52" s="1" t="s">
        <v>680</v>
      </c>
      <c r="J52" s="14">
        <v>262</v>
      </c>
      <c r="K52" s="14">
        <v>3.4</v>
      </c>
      <c r="L52" s="1" t="s">
        <v>624</v>
      </c>
      <c r="M52" s="14">
        <v>9045</v>
      </c>
      <c r="N52" s="14">
        <v>7</v>
      </c>
      <c r="O52" s="1" t="s">
        <v>47</v>
      </c>
      <c r="P52" s="14">
        <v>7</v>
      </c>
      <c r="Q52" s="1" t="s">
        <v>582</v>
      </c>
      <c r="R52" s="1" t="s">
        <v>100</v>
      </c>
      <c r="S52" s="1" t="s">
        <v>681</v>
      </c>
      <c r="T52" s="1" t="s">
        <v>682</v>
      </c>
      <c r="U52" s="1" t="s">
        <v>683</v>
      </c>
      <c r="V52" s="18" t="s">
        <v>684</v>
      </c>
    </row>
    <row r="53" spans="1:22">
      <c r="A53" s="14">
        <v>19</v>
      </c>
      <c r="B53" s="1" t="s">
        <v>685</v>
      </c>
      <c r="C53" s="1" t="s">
        <v>686</v>
      </c>
      <c r="D53" s="1" t="s">
        <v>554</v>
      </c>
      <c r="E53" s="14">
        <v>70</v>
      </c>
      <c r="F53" s="14">
        <v>4</v>
      </c>
      <c r="G53" s="22">
        <v>1399</v>
      </c>
      <c r="H53" s="1" t="s">
        <v>687</v>
      </c>
      <c r="I53" s="1" t="s">
        <v>688</v>
      </c>
      <c r="J53" s="14">
        <v>19</v>
      </c>
      <c r="K53" s="14">
        <v>3.3</v>
      </c>
      <c r="L53" s="1" t="s">
        <v>689</v>
      </c>
      <c r="M53" s="14">
        <v>65684</v>
      </c>
      <c r="N53" s="14">
        <v>6</v>
      </c>
      <c r="O53" s="1" t="s">
        <v>47</v>
      </c>
      <c r="P53" s="14">
        <v>2</v>
      </c>
      <c r="Q53" s="1" t="s">
        <v>542</v>
      </c>
      <c r="R53" s="1" t="s">
        <v>100</v>
      </c>
      <c r="S53" s="1" t="s">
        <v>690</v>
      </c>
      <c r="T53" s="1" t="s">
        <v>691</v>
      </c>
      <c r="U53" s="1" t="s">
        <v>692</v>
      </c>
      <c r="V53" s="18" t="s">
        <v>693</v>
      </c>
    </row>
    <row r="54" spans="1:22">
      <c r="A54" s="14">
        <v>20</v>
      </c>
      <c r="B54" s="1" t="s">
        <v>694</v>
      </c>
      <c r="C54" s="1" t="s">
        <v>695</v>
      </c>
      <c r="D54" s="1" t="s">
        <v>696</v>
      </c>
      <c r="E54" s="14">
        <v>56</v>
      </c>
      <c r="F54" s="14">
        <v>4</v>
      </c>
      <c r="G54" s="22">
        <v>2071</v>
      </c>
      <c r="H54" s="1" t="s">
        <v>697</v>
      </c>
      <c r="I54" s="1" t="s">
        <v>698</v>
      </c>
      <c r="J54" s="14">
        <v>1</v>
      </c>
      <c r="K54" s="14">
        <v>1</v>
      </c>
      <c r="L54" s="1" t="s">
        <v>699</v>
      </c>
      <c r="M54" s="14">
        <v>20794</v>
      </c>
      <c r="N54" s="14">
        <v>5</v>
      </c>
      <c r="O54" s="1" t="s">
        <v>47</v>
      </c>
      <c r="P54" s="14">
        <v>3</v>
      </c>
      <c r="Q54" s="1" t="s">
        <v>582</v>
      </c>
      <c r="R54" s="1" t="s">
        <v>100</v>
      </c>
      <c r="S54" s="1" t="s">
        <v>700</v>
      </c>
      <c r="T54" s="1" t="s">
        <v>701</v>
      </c>
      <c r="U54" s="1" t="s">
        <v>702</v>
      </c>
      <c r="V54" s="18" t="s">
        <v>703</v>
      </c>
    </row>
    <row r="55" spans="1:22">
      <c r="A55" s="14">
        <v>21</v>
      </c>
      <c r="B55" s="1" t="s">
        <v>704</v>
      </c>
      <c r="C55" s="1" t="s">
        <v>705</v>
      </c>
      <c r="D55" s="1" t="s">
        <v>706</v>
      </c>
      <c r="E55" s="14">
        <v>86</v>
      </c>
      <c r="F55" s="14">
        <v>1</v>
      </c>
      <c r="G55" s="22">
        <v>5417</v>
      </c>
      <c r="H55" s="1" t="s">
        <v>649</v>
      </c>
      <c r="I55" s="1"/>
      <c r="J55" s="14">
        <v>2</v>
      </c>
      <c r="K55" s="14">
        <v>3.5</v>
      </c>
      <c r="L55" s="1"/>
      <c r="M55" s="14">
        <v>144371</v>
      </c>
      <c r="N55" s="14">
        <v>7</v>
      </c>
      <c r="O55" s="1" t="s">
        <v>47</v>
      </c>
      <c r="P55" s="14">
        <v>1</v>
      </c>
      <c r="Q55" s="25" t="s">
        <v>542</v>
      </c>
      <c r="R55" s="26"/>
      <c r="S55" s="26"/>
      <c r="T55" s="1"/>
      <c r="U55" s="1" t="s">
        <v>707</v>
      </c>
      <c r="V55" s="18" t="s">
        <v>708</v>
      </c>
    </row>
    <row r="56" spans="1:22">
      <c r="A56" s="14">
        <v>22</v>
      </c>
      <c r="B56" s="1" t="s">
        <v>709</v>
      </c>
      <c r="C56" s="1" t="s">
        <v>710</v>
      </c>
      <c r="D56" s="1" t="s">
        <v>711</v>
      </c>
      <c r="E56" s="14">
        <v>99</v>
      </c>
      <c r="F56" s="14">
        <v>4</v>
      </c>
      <c r="G56" s="22">
        <v>2969</v>
      </c>
      <c r="H56" s="24">
        <v>43748</v>
      </c>
      <c r="I56" s="1" t="s">
        <v>712</v>
      </c>
      <c r="J56" s="14">
        <v>46</v>
      </c>
      <c r="K56" s="14">
        <v>3.2</v>
      </c>
      <c r="L56" s="1" t="s">
        <v>713</v>
      </c>
      <c r="M56" s="14">
        <v>73993</v>
      </c>
      <c r="N56" s="14">
        <v>7</v>
      </c>
      <c r="O56" s="1" t="s">
        <v>47</v>
      </c>
      <c r="P56" s="14">
        <v>3</v>
      </c>
      <c r="Q56" s="1" t="s">
        <v>542</v>
      </c>
      <c r="R56" s="1" t="s">
        <v>100</v>
      </c>
      <c r="S56" s="1" t="s">
        <v>714</v>
      </c>
      <c r="T56" s="1" t="s">
        <v>715</v>
      </c>
      <c r="U56" s="1" t="s">
        <v>716</v>
      </c>
      <c r="V56" s="18" t="s">
        <v>717</v>
      </c>
    </row>
    <row r="57" spans="1:22">
      <c r="A57" s="14">
        <v>23</v>
      </c>
      <c r="B57" s="1" t="s">
        <v>718</v>
      </c>
      <c r="C57" s="1" t="s">
        <v>719</v>
      </c>
      <c r="D57" s="1" t="s">
        <v>720</v>
      </c>
      <c r="E57" s="14">
        <v>122</v>
      </c>
      <c r="F57" s="1"/>
      <c r="G57" s="22">
        <v>5123</v>
      </c>
      <c r="H57" s="23">
        <v>44083</v>
      </c>
      <c r="I57" s="1"/>
      <c r="J57" s="14">
        <v>18</v>
      </c>
      <c r="K57" s="14">
        <v>3.8</v>
      </c>
      <c r="L57" s="1"/>
      <c r="M57" s="14">
        <v>99446</v>
      </c>
      <c r="N57" s="14">
        <v>7</v>
      </c>
      <c r="O57" s="1" t="s">
        <v>47</v>
      </c>
      <c r="P57" s="14">
        <v>3</v>
      </c>
      <c r="Q57" s="25" t="s">
        <v>542</v>
      </c>
      <c r="R57" s="26"/>
      <c r="S57" s="26"/>
      <c r="T57" s="1" t="s">
        <v>721</v>
      </c>
      <c r="U57" s="1" t="s">
        <v>722</v>
      </c>
      <c r="V57" s="18" t="s">
        <v>723</v>
      </c>
    </row>
    <row r="58" spans="1:22">
      <c r="A58" s="14">
        <v>24</v>
      </c>
      <c r="B58" s="1" t="s">
        <v>724</v>
      </c>
      <c r="C58" s="1" t="s">
        <v>568</v>
      </c>
      <c r="D58" s="1" t="s">
        <v>725</v>
      </c>
      <c r="E58" s="14">
        <v>71</v>
      </c>
      <c r="F58" s="14">
        <v>2</v>
      </c>
      <c r="G58" s="22">
        <v>1632</v>
      </c>
      <c r="H58" s="23">
        <v>44048</v>
      </c>
      <c r="I58" s="1" t="s">
        <v>726</v>
      </c>
      <c r="J58" s="14">
        <v>41</v>
      </c>
      <c r="K58" s="14">
        <v>3.5</v>
      </c>
      <c r="L58" s="1" t="s">
        <v>727</v>
      </c>
      <c r="M58" s="14">
        <v>124596</v>
      </c>
      <c r="N58" s="14">
        <v>6</v>
      </c>
      <c r="O58" s="1" t="s">
        <v>47</v>
      </c>
      <c r="P58" s="14">
        <v>3</v>
      </c>
      <c r="Q58" s="1" t="s">
        <v>542</v>
      </c>
      <c r="R58" s="1" t="s">
        <v>100</v>
      </c>
      <c r="S58" s="1" t="s">
        <v>728</v>
      </c>
      <c r="T58" s="1" t="s">
        <v>729</v>
      </c>
      <c r="U58" s="1" t="s">
        <v>730</v>
      </c>
      <c r="V58" s="18" t="s">
        <v>731</v>
      </c>
    </row>
    <row r="59" spans="1:22">
      <c r="A59" s="14">
        <v>25</v>
      </c>
      <c r="B59" s="1" t="s">
        <v>732</v>
      </c>
      <c r="C59" s="1" t="s">
        <v>733</v>
      </c>
      <c r="D59" s="1" t="s">
        <v>734</v>
      </c>
      <c r="E59" s="14">
        <v>113</v>
      </c>
      <c r="F59" s="14">
        <v>3</v>
      </c>
      <c r="G59" s="22">
        <v>1533</v>
      </c>
      <c r="H59" s="1" t="s">
        <v>735</v>
      </c>
      <c r="I59" s="1"/>
      <c r="J59" s="14">
        <v>150</v>
      </c>
      <c r="K59" s="14">
        <v>3.3</v>
      </c>
      <c r="L59" s="1"/>
      <c r="M59" s="14">
        <v>80784</v>
      </c>
      <c r="N59" s="14">
        <v>7</v>
      </c>
      <c r="O59" s="1" t="s">
        <v>47</v>
      </c>
      <c r="P59" s="14">
        <v>8</v>
      </c>
      <c r="Q59" s="25" t="s">
        <v>542</v>
      </c>
      <c r="R59" s="26"/>
      <c r="S59" s="26"/>
      <c r="T59" s="1"/>
      <c r="U59" s="1" t="s">
        <v>736</v>
      </c>
      <c r="V59" s="18" t="s">
        <v>737</v>
      </c>
    </row>
    <row r="60" spans="1:22">
      <c r="A60" s="14">
        <v>26</v>
      </c>
      <c r="B60" s="1" t="s">
        <v>738</v>
      </c>
      <c r="C60" s="1" t="s">
        <v>588</v>
      </c>
      <c r="D60" s="1" t="s">
        <v>739</v>
      </c>
      <c r="E60" s="14">
        <v>32</v>
      </c>
      <c r="F60" s="14">
        <v>2</v>
      </c>
      <c r="G60" s="22">
        <v>2432</v>
      </c>
      <c r="H60" s="1" t="s">
        <v>740</v>
      </c>
      <c r="I60" s="1" t="s">
        <v>741</v>
      </c>
      <c r="J60" s="14">
        <v>9</v>
      </c>
      <c r="K60" s="14">
        <v>3.4</v>
      </c>
      <c r="L60" s="1" t="s">
        <v>742</v>
      </c>
      <c r="M60" s="14">
        <v>112457</v>
      </c>
      <c r="N60" s="14">
        <v>7</v>
      </c>
      <c r="O60" s="1" t="s">
        <v>47</v>
      </c>
      <c r="P60" s="14">
        <v>2</v>
      </c>
      <c r="Q60" s="1" t="s">
        <v>542</v>
      </c>
      <c r="R60" s="1" t="s">
        <v>100</v>
      </c>
      <c r="S60" s="1" t="s">
        <v>743</v>
      </c>
      <c r="T60" s="1" t="s">
        <v>744</v>
      </c>
      <c r="U60" s="1" t="s">
        <v>745</v>
      </c>
      <c r="V60" s="18" t="s">
        <v>746</v>
      </c>
    </row>
    <row r="61" spans="1:22">
      <c r="A61" s="14">
        <v>27</v>
      </c>
      <c r="B61" s="1" t="s">
        <v>747</v>
      </c>
      <c r="C61" s="1" t="s">
        <v>748</v>
      </c>
      <c r="D61" s="1" t="s">
        <v>749</v>
      </c>
      <c r="E61" s="14">
        <v>40</v>
      </c>
      <c r="F61" s="14">
        <v>1</v>
      </c>
      <c r="G61" s="22">
        <v>890</v>
      </c>
      <c r="H61" s="1" t="s">
        <v>750</v>
      </c>
      <c r="I61" s="1" t="s">
        <v>751</v>
      </c>
      <c r="J61" s="14">
        <v>9</v>
      </c>
      <c r="K61" s="14">
        <v>3</v>
      </c>
      <c r="L61" s="1" t="s">
        <v>752</v>
      </c>
      <c r="M61" s="14">
        <v>154964</v>
      </c>
      <c r="N61" s="14">
        <v>4</v>
      </c>
      <c r="O61" s="1" t="s">
        <v>47</v>
      </c>
      <c r="P61" s="14">
        <v>2</v>
      </c>
      <c r="Q61" s="1" t="s">
        <v>542</v>
      </c>
      <c r="R61" s="1" t="s">
        <v>100</v>
      </c>
      <c r="S61" s="1" t="s">
        <v>753</v>
      </c>
      <c r="T61" s="1" t="s">
        <v>634</v>
      </c>
      <c r="U61" s="1" t="s">
        <v>754</v>
      </c>
      <c r="V61" s="18" t="s">
        <v>755</v>
      </c>
    </row>
    <row r="62" spans="1:22">
      <c r="A62" s="14">
        <v>28</v>
      </c>
      <c r="B62" s="1" t="s">
        <v>756</v>
      </c>
      <c r="C62" s="1" t="s">
        <v>673</v>
      </c>
      <c r="D62" s="1" t="s">
        <v>624</v>
      </c>
      <c r="E62" s="14">
        <v>96</v>
      </c>
      <c r="F62" s="14">
        <v>3</v>
      </c>
      <c r="G62" s="22">
        <v>1342</v>
      </c>
      <c r="H62" s="1" t="s">
        <v>757</v>
      </c>
      <c r="I62" s="1" t="s">
        <v>758</v>
      </c>
      <c r="J62" s="14">
        <v>65</v>
      </c>
      <c r="K62" s="14">
        <v>3.3</v>
      </c>
      <c r="L62" s="1" t="s">
        <v>759</v>
      </c>
      <c r="M62" s="14">
        <v>84544</v>
      </c>
      <c r="N62" s="14">
        <v>7</v>
      </c>
      <c r="O62" s="1" t="s">
        <v>47</v>
      </c>
      <c r="P62" s="14">
        <v>3</v>
      </c>
      <c r="Q62" s="1" t="s">
        <v>542</v>
      </c>
      <c r="R62" s="1" t="s">
        <v>100</v>
      </c>
      <c r="S62" s="1" t="s">
        <v>760</v>
      </c>
      <c r="T62" s="1" t="s">
        <v>761</v>
      </c>
      <c r="U62" s="1" t="s">
        <v>762</v>
      </c>
      <c r="V62" s="18" t="s">
        <v>763</v>
      </c>
    </row>
    <row r="63" spans="1:22">
      <c r="A63" s="14">
        <v>29</v>
      </c>
      <c r="B63" s="1" t="s">
        <v>764</v>
      </c>
      <c r="C63" s="1" t="s">
        <v>710</v>
      </c>
      <c r="D63" s="1" t="s">
        <v>765</v>
      </c>
      <c r="E63" s="14">
        <v>20</v>
      </c>
      <c r="F63" s="14">
        <v>2</v>
      </c>
      <c r="G63" s="22">
        <v>1000</v>
      </c>
      <c r="H63" s="23">
        <v>44075</v>
      </c>
      <c r="I63" s="1" t="s">
        <v>766</v>
      </c>
      <c r="J63" s="14">
        <v>15</v>
      </c>
      <c r="K63" s="14">
        <v>3.1</v>
      </c>
      <c r="L63" s="1" t="s">
        <v>767</v>
      </c>
      <c r="M63" s="14">
        <v>129826</v>
      </c>
      <c r="N63" s="14">
        <v>4</v>
      </c>
      <c r="O63" s="1" t="s">
        <v>47</v>
      </c>
      <c r="P63" s="14">
        <v>2</v>
      </c>
      <c r="Q63" s="1" t="s">
        <v>542</v>
      </c>
      <c r="R63" s="1" t="s">
        <v>100</v>
      </c>
      <c r="S63" s="1" t="s">
        <v>768</v>
      </c>
      <c r="T63" s="1" t="s">
        <v>769</v>
      </c>
      <c r="U63" s="1" t="s">
        <v>770</v>
      </c>
      <c r="V63" s="18" t="s">
        <v>771</v>
      </c>
    </row>
    <row r="64" spans="1:22">
      <c r="A64" s="14">
        <v>30</v>
      </c>
      <c r="B64" s="1" t="s">
        <v>772</v>
      </c>
      <c r="C64" s="1" t="s">
        <v>773</v>
      </c>
      <c r="D64" s="1" t="s">
        <v>774</v>
      </c>
      <c r="E64" s="14">
        <v>51</v>
      </c>
      <c r="F64" s="14">
        <v>6</v>
      </c>
      <c r="G64" s="22">
        <v>1784</v>
      </c>
      <c r="H64" s="23">
        <v>43962</v>
      </c>
      <c r="I64" s="1" t="s">
        <v>775</v>
      </c>
      <c r="J64" s="14">
        <v>12</v>
      </c>
      <c r="K64" s="14">
        <v>3.1</v>
      </c>
      <c r="L64" s="1" t="s">
        <v>776</v>
      </c>
      <c r="M64" s="14">
        <v>15599</v>
      </c>
      <c r="N64" s="14">
        <v>6</v>
      </c>
      <c r="O64" s="1" t="s">
        <v>47</v>
      </c>
      <c r="P64" s="14">
        <v>1</v>
      </c>
      <c r="Q64" s="1" t="s">
        <v>582</v>
      </c>
      <c r="R64" s="1" t="s">
        <v>100</v>
      </c>
      <c r="S64" s="1" t="s">
        <v>777</v>
      </c>
      <c r="T64" s="1" t="s">
        <v>778</v>
      </c>
      <c r="U64" s="1" t="s">
        <v>779</v>
      </c>
      <c r="V64" s="18" t="s">
        <v>780</v>
      </c>
    </row>
    <row r="65" spans="1:22">
      <c r="A65" s="14">
        <v>31</v>
      </c>
      <c r="B65" s="1" t="s">
        <v>781</v>
      </c>
      <c r="C65" s="1" t="s">
        <v>553</v>
      </c>
      <c r="D65" s="1" t="s">
        <v>554</v>
      </c>
      <c r="E65" s="14">
        <v>36</v>
      </c>
      <c r="F65" s="14">
        <v>1</v>
      </c>
      <c r="G65" s="22">
        <v>720</v>
      </c>
      <c r="H65" s="23">
        <v>43717</v>
      </c>
      <c r="I65" s="1" t="s">
        <v>782</v>
      </c>
      <c r="J65" s="14">
        <v>300</v>
      </c>
      <c r="K65" s="14">
        <v>3.8</v>
      </c>
      <c r="L65" s="1" t="s">
        <v>783</v>
      </c>
      <c r="M65" s="14">
        <v>187096</v>
      </c>
      <c r="N65" s="14">
        <v>4</v>
      </c>
      <c r="O65" s="1" t="s">
        <v>47</v>
      </c>
      <c r="P65" s="14">
        <v>1</v>
      </c>
      <c r="Q65" s="1" t="s">
        <v>542</v>
      </c>
      <c r="R65" s="1" t="s">
        <v>100</v>
      </c>
      <c r="S65" s="1" t="s">
        <v>784</v>
      </c>
      <c r="T65" s="1" t="s">
        <v>785</v>
      </c>
      <c r="U65" s="1" t="s">
        <v>786</v>
      </c>
      <c r="V65" s="18" t="s">
        <v>787</v>
      </c>
    </row>
    <row r="66" spans="1:22">
      <c r="A66" s="14">
        <v>32</v>
      </c>
      <c r="B66" s="1" t="s">
        <v>788</v>
      </c>
      <c r="C66" s="1" t="s">
        <v>538</v>
      </c>
      <c r="D66" s="1" t="s">
        <v>789</v>
      </c>
      <c r="E66" s="14">
        <v>48</v>
      </c>
      <c r="F66" s="14">
        <v>1</v>
      </c>
      <c r="G66" s="22">
        <v>1320</v>
      </c>
      <c r="H66" s="1" t="s">
        <v>560</v>
      </c>
      <c r="I66" s="1" t="s">
        <v>790</v>
      </c>
      <c r="J66" s="14">
        <v>0</v>
      </c>
      <c r="K66" s="1"/>
      <c r="L66" s="1" t="s">
        <v>791</v>
      </c>
      <c r="M66" s="14">
        <v>170939</v>
      </c>
      <c r="N66" s="14">
        <v>5</v>
      </c>
      <c r="O66" s="1" t="s">
        <v>47</v>
      </c>
      <c r="P66" s="14">
        <v>1</v>
      </c>
      <c r="Q66" s="1" t="s">
        <v>542</v>
      </c>
      <c r="R66" s="1" t="s">
        <v>100</v>
      </c>
      <c r="S66" s="1" t="s">
        <v>563</v>
      </c>
      <c r="T66" s="1" t="s">
        <v>564</v>
      </c>
      <c r="U66" s="1" t="s">
        <v>792</v>
      </c>
      <c r="V66" s="18" t="s">
        <v>793</v>
      </c>
    </row>
    <row r="67" spans="1:22">
      <c r="A67" s="14">
        <v>33</v>
      </c>
      <c r="B67" s="1" t="s">
        <v>794</v>
      </c>
      <c r="C67" s="1" t="s">
        <v>568</v>
      </c>
      <c r="D67" s="1" t="s">
        <v>569</v>
      </c>
      <c r="E67" s="14">
        <v>90</v>
      </c>
      <c r="F67" s="14">
        <v>1</v>
      </c>
      <c r="G67" s="22">
        <v>1438</v>
      </c>
      <c r="H67" s="1" t="s">
        <v>795</v>
      </c>
      <c r="I67" s="1" t="s">
        <v>796</v>
      </c>
      <c r="J67" s="14">
        <v>70</v>
      </c>
      <c r="K67" s="14">
        <v>3.2</v>
      </c>
      <c r="L67" s="1" t="s">
        <v>797</v>
      </c>
      <c r="M67" s="14">
        <v>143379</v>
      </c>
      <c r="N67" s="14">
        <v>7</v>
      </c>
      <c r="O67" s="1" t="s">
        <v>47</v>
      </c>
      <c r="P67" s="14">
        <v>2</v>
      </c>
      <c r="Q67" s="1" t="s">
        <v>542</v>
      </c>
      <c r="R67" s="1" t="s">
        <v>100</v>
      </c>
      <c r="S67" s="1" t="s">
        <v>798</v>
      </c>
      <c r="T67" s="1" t="s">
        <v>799</v>
      </c>
      <c r="U67" s="1" t="s">
        <v>800</v>
      </c>
      <c r="V67" s="18" t="s">
        <v>801</v>
      </c>
    </row>
    <row r="68" spans="1:22">
      <c r="A68" s="14">
        <v>34</v>
      </c>
      <c r="B68" s="1" t="s">
        <v>802</v>
      </c>
      <c r="C68" s="1" t="s">
        <v>803</v>
      </c>
      <c r="D68" s="1" t="s">
        <v>804</v>
      </c>
      <c r="E68" s="14">
        <v>98</v>
      </c>
      <c r="F68" s="14">
        <v>2</v>
      </c>
      <c r="G68" s="22">
        <v>3919</v>
      </c>
      <c r="H68" s="1" t="s">
        <v>805</v>
      </c>
      <c r="I68" s="1" t="s">
        <v>806</v>
      </c>
      <c r="J68" s="14">
        <v>0</v>
      </c>
      <c r="K68" s="1"/>
      <c r="L68" s="1" t="s">
        <v>807</v>
      </c>
      <c r="M68" s="14">
        <v>33817</v>
      </c>
      <c r="N68" s="14">
        <v>5</v>
      </c>
      <c r="O68" s="1" t="s">
        <v>47</v>
      </c>
      <c r="P68" s="14">
        <v>1</v>
      </c>
      <c r="Q68" s="1" t="s">
        <v>582</v>
      </c>
      <c r="R68" s="1" t="s">
        <v>100</v>
      </c>
      <c r="S68" s="1" t="s">
        <v>808</v>
      </c>
      <c r="T68" s="1" t="s">
        <v>809</v>
      </c>
      <c r="U68" s="1" t="s">
        <v>810</v>
      </c>
      <c r="V68" s="18" t="s">
        <v>811</v>
      </c>
    </row>
    <row r="69" spans="1:22">
      <c r="A69" s="14">
        <v>35</v>
      </c>
      <c r="B69" s="1" t="s">
        <v>812</v>
      </c>
      <c r="C69" s="1" t="s">
        <v>813</v>
      </c>
      <c r="D69" s="1" t="s">
        <v>814</v>
      </c>
      <c r="E69" s="14">
        <v>13</v>
      </c>
      <c r="F69" s="14">
        <v>0</v>
      </c>
      <c r="G69" s="22">
        <v>592</v>
      </c>
      <c r="H69" s="23">
        <v>43354</v>
      </c>
      <c r="I69" s="1"/>
      <c r="J69" s="14">
        <v>4</v>
      </c>
      <c r="K69" s="14">
        <v>2.2000000000000002</v>
      </c>
      <c r="L69" s="1"/>
      <c r="M69" s="14">
        <v>335696</v>
      </c>
      <c r="N69" s="14">
        <v>7</v>
      </c>
      <c r="O69" s="1"/>
      <c r="P69" s="14">
        <v>6</v>
      </c>
      <c r="Q69" s="25" t="s">
        <v>542</v>
      </c>
      <c r="R69" s="26"/>
      <c r="S69" s="26"/>
      <c r="T69" s="1"/>
      <c r="U69" s="1" t="s">
        <v>815</v>
      </c>
      <c r="V69" s="18" t="s">
        <v>816</v>
      </c>
    </row>
    <row r="70" spans="1:22">
      <c r="A70" s="14">
        <v>36</v>
      </c>
      <c r="B70" s="1" t="s">
        <v>817</v>
      </c>
      <c r="C70" s="1" t="s">
        <v>673</v>
      </c>
      <c r="D70" s="1" t="s">
        <v>674</v>
      </c>
      <c r="E70" s="14">
        <v>30</v>
      </c>
      <c r="F70" s="14">
        <v>1</v>
      </c>
      <c r="G70" s="22">
        <v>419</v>
      </c>
      <c r="H70" s="1" t="s">
        <v>818</v>
      </c>
      <c r="I70" s="1" t="s">
        <v>819</v>
      </c>
      <c r="J70" s="14">
        <v>2</v>
      </c>
      <c r="K70" s="14">
        <v>4</v>
      </c>
      <c r="L70" s="1" t="s">
        <v>820</v>
      </c>
      <c r="M70" s="14">
        <v>144251</v>
      </c>
      <c r="N70" s="14">
        <v>6</v>
      </c>
      <c r="O70" s="1" t="s">
        <v>47</v>
      </c>
      <c r="P70" s="14">
        <v>1</v>
      </c>
      <c r="Q70" s="1" t="s">
        <v>542</v>
      </c>
      <c r="R70" s="1" t="s">
        <v>100</v>
      </c>
      <c r="S70" s="1" t="s">
        <v>821</v>
      </c>
      <c r="T70" s="1" t="s">
        <v>822</v>
      </c>
      <c r="U70" s="1" t="s">
        <v>823</v>
      </c>
      <c r="V70" s="18" t="s">
        <v>824</v>
      </c>
    </row>
    <row r="71" spans="1:22">
      <c r="A71" s="14">
        <v>38</v>
      </c>
      <c r="B71" s="1" t="s">
        <v>825</v>
      </c>
      <c r="C71" s="1" t="s">
        <v>826</v>
      </c>
      <c r="D71" s="1" t="s">
        <v>827</v>
      </c>
      <c r="E71" s="14">
        <v>53</v>
      </c>
      <c r="F71" s="14">
        <v>0</v>
      </c>
      <c r="G71" s="22">
        <v>990</v>
      </c>
      <c r="H71" s="24">
        <v>43749</v>
      </c>
      <c r="I71" s="1" t="s">
        <v>828</v>
      </c>
      <c r="J71" s="14">
        <v>59</v>
      </c>
      <c r="K71" s="14">
        <v>3.4</v>
      </c>
      <c r="L71" s="1" t="s">
        <v>829</v>
      </c>
      <c r="M71" s="14">
        <v>299807</v>
      </c>
      <c r="N71" s="14">
        <v>4</v>
      </c>
      <c r="O71" s="1" t="s">
        <v>47</v>
      </c>
      <c r="P71" s="14">
        <v>1</v>
      </c>
      <c r="Q71" s="1" t="s">
        <v>542</v>
      </c>
      <c r="R71" s="1" t="s">
        <v>100</v>
      </c>
      <c r="S71" s="1" t="s">
        <v>830</v>
      </c>
      <c r="T71" s="1" t="s">
        <v>831</v>
      </c>
      <c r="U71" s="1" t="s">
        <v>832</v>
      </c>
      <c r="V71" s="18" t="s">
        <v>833</v>
      </c>
    </row>
    <row r="72" spans="1:22">
      <c r="A72" s="14">
        <v>39</v>
      </c>
      <c r="B72" s="1" t="s">
        <v>834</v>
      </c>
      <c r="C72" s="1" t="s">
        <v>719</v>
      </c>
      <c r="D72" s="1" t="s">
        <v>618</v>
      </c>
      <c r="E72" s="14">
        <v>22</v>
      </c>
      <c r="F72" s="14">
        <v>0</v>
      </c>
      <c r="G72" s="22">
        <v>1232</v>
      </c>
      <c r="H72" s="1" t="s">
        <v>835</v>
      </c>
      <c r="I72" s="1" t="s">
        <v>836</v>
      </c>
      <c r="J72" s="14">
        <v>0</v>
      </c>
      <c r="K72" s="1"/>
      <c r="L72" s="1" t="s">
        <v>837</v>
      </c>
      <c r="M72" s="14">
        <v>356881</v>
      </c>
      <c r="N72" s="14">
        <v>7</v>
      </c>
      <c r="O72" s="1" t="s">
        <v>47</v>
      </c>
      <c r="P72" s="14">
        <v>1</v>
      </c>
      <c r="Q72" s="1" t="s">
        <v>542</v>
      </c>
      <c r="R72" s="1" t="s">
        <v>100</v>
      </c>
      <c r="S72" s="1" t="s">
        <v>838</v>
      </c>
      <c r="T72" s="1" t="s">
        <v>839</v>
      </c>
      <c r="U72" s="1" t="s">
        <v>840</v>
      </c>
      <c r="V72" s="18" t="s">
        <v>841</v>
      </c>
    </row>
    <row r="73" spans="1:22">
      <c r="A73" s="14">
        <v>40</v>
      </c>
      <c r="B73" s="1" t="s">
        <v>842</v>
      </c>
      <c r="C73" s="1" t="s">
        <v>578</v>
      </c>
      <c r="D73" s="1" t="s">
        <v>843</v>
      </c>
      <c r="E73" s="14">
        <v>53</v>
      </c>
      <c r="F73" s="14">
        <v>5</v>
      </c>
      <c r="G73" s="22">
        <v>790</v>
      </c>
      <c r="H73" s="23">
        <v>44078</v>
      </c>
      <c r="I73" s="1" t="s">
        <v>844</v>
      </c>
      <c r="J73" s="14">
        <v>43</v>
      </c>
      <c r="K73" s="14">
        <v>3.9</v>
      </c>
      <c r="L73" s="1" t="s">
        <v>845</v>
      </c>
      <c r="M73" s="14">
        <v>18466</v>
      </c>
      <c r="N73" s="14">
        <v>6</v>
      </c>
      <c r="O73" s="1" t="s">
        <v>47</v>
      </c>
      <c r="P73" s="14">
        <v>1</v>
      </c>
      <c r="Q73" s="1" t="s">
        <v>582</v>
      </c>
      <c r="R73" s="1" t="s">
        <v>100</v>
      </c>
      <c r="S73" s="1" t="s">
        <v>846</v>
      </c>
      <c r="T73" s="1" t="s">
        <v>847</v>
      </c>
      <c r="U73" s="1" t="s">
        <v>848</v>
      </c>
      <c r="V73" s="18" t="s">
        <v>849</v>
      </c>
    </row>
    <row r="74" spans="1:22">
      <c r="A74" s="14">
        <v>41</v>
      </c>
      <c r="B74" s="1" t="s">
        <v>850</v>
      </c>
      <c r="C74" s="1" t="s">
        <v>538</v>
      </c>
      <c r="D74" s="1" t="s">
        <v>789</v>
      </c>
      <c r="E74" s="14">
        <v>65</v>
      </c>
      <c r="F74" s="14">
        <v>2</v>
      </c>
      <c r="G74" s="22">
        <v>1788</v>
      </c>
      <c r="H74" s="1" t="s">
        <v>560</v>
      </c>
      <c r="I74" s="1" t="s">
        <v>790</v>
      </c>
      <c r="J74" s="14">
        <v>2</v>
      </c>
      <c r="K74" s="14">
        <v>4.5</v>
      </c>
      <c r="L74" s="1" t="s">
        <v>791</v>
      </c>
      <c r="M74" s="14">
        <v>97744</v>
      </c>
      <c r="N74" s="14">
        <v>5</v>
      </c>
      <c r="O74" s="1" t="s">
        <v>47</v>
      </c>
      <c r="P74" s="14">
        <v>1</v>
      </c>
      <c r="Q74" s="1" t="s">
        <v>542</v>
      </c>
      <c r="R74" s="1" t="s">
        <v>100</v>
      </c>
      <c r="S74" s="1" t="s">
        <v>851</v>
      </c>
      <c r="T74" s="1" t="s">
        <v>564</v>
      </c>
      <c r="U74" s="1" t="s">
        <v>852</v>
      </c>
      <c r="V74" s="18" t="s">
        <v>853</v>
      </c>
    </row>
    <row r="75" spans="1:22">
      <c r="A75" s="14">
        <v>42</v>
      </c>
      <c r="B75" s="1" t="s">
        <v>854</v>
      </c>
      <c r="C75" s="1" t="s">
        <v>705</v>
      </c>
      <c r="D75" s="1" t="s">
        <v>855</v>
      </c>
      <c r="E75" s="14">
        <v>48</v>
      </c>
      <c r="F75" s="14">
        <v>2</v>
      </c>
      <c r="G75" s="22">
        <v>2640</v>
      </c>
      <c r="H75" s="1" t="s">
        <v>649</v>
      </c>
      <c r="I75" s="1" t="s">
        <v>856</v>
      </c>
      <c r="J75" s="14">
        <v>0</v>
      </c>
      <c r="K75" s="1"/>
      <c r="L75" s="1" t="s">
        <v>857</v>
      </c>
      <c r="M75" s="14">
        <v>131666</v>
      </c>
      <c r="N75" s="14">
        <v>5</v>
      </c>
      <c r="O75" s="1" t="s">
        <v>47</v>
      </c>
      <c r="P75" s="14">
        <v>1</v>
      </c>
      <c r="Q75" s="1" t="s">
        <v>542</v>
      </c>
      <c r="R75" s="1" t="s">
        <v>100</v>
      </c>
      <c r="S75" s="1" t="s">
        <v>858</v>
      </c>
      <c r="T75" s="1" t="s">
        <v>859</v>
      </c>
      <c r="U75" s="1" t="s">
        <v>860</v>
      </c>
      <c r="V75" s="18" t="s">
        <v>861</v>
      </c>
    </row>
    <row r="76" spans="1:22">
      <c r="A76" s="14">
        <v>43</v>
      </c>
      <c r="B76" s="1" t="s">
        <v>862</v>
      </c>
      <c r="C76" s="1" t="s">
        <v>588</v>
      </c>
      <c r="D76" s="1" t="s">
        <v>863</v>
      </c>
      <c r="E76" s="14">
        <v>28</v>
      </c>
      <c r="F76" s="14">
        <v>1</v>
      </c>
      <c r="G76" s="22">
        <v>1960</v>
      </c>
      <c r="H76" s="24">
        <v>44175</v>
      </c>
      <c r="I76" s="1" t="s">
        <v>864</v>
      </c>
      <c r="J76" s="14">
        <v>4</v>
      </c>
      <c r="K76" s="14">
        <v>4.4000000000000004</v>
      </c>
      <c r="L76" s="1" t="s">
        <v>865</v>
      </c>
      <c r="M76" s="14">
        <v>66494</v>
      </c>
      <c r="N76" s="14">
        <v>5</v>
      </c>
      <c r="O76" s="1" t="s">
        <v>47</v>
      </c>
      <c r="P76" s="14">
        <v>1</v>
      </c>
      <c r="Q76" s="1" t="s">
        <v>582</v>
      </c>
      <c r="R76" s="1" t="s">
        <v>100</v>
      </c>
      <c r="S76" s="1" t="s">
        <v>866</v>
      </c>
      <c r="T76" s="1" t="s">
        <v>867</v>
      </c>
      <c r="U76" s="1" t="s">
        <v>868</v>
      </c>
      <c r="V76" s="18" t="s">
        <v>869</v>
      </c>
    </row>
    <row r="77" spans="1:22">
      <c r="A77" s="14">
        <v>44</v>
      </c>
      <c r="B77" s="1" t="s">
        <v>870</v>
      </c>
      <c r="C77" s="1" t="s">
        <v>705</v>
      </c>
      <c r="D77" s="1" t="s">
        <v>725</v>
      </c>
      <c r="E77" s="14">
        <v>10</v>
      </c>
      <c r="F77" s="14">
        <v>0</v>
      </c>
      <c r="G77" s="22">
        <v>230</v>
      </c>
      <c r="H77" s="1" t="s">
        <v>871</v>
      </c>
      <c r="I77" s="1" t="s">
        <v>872</v>
      </c>
      <c r="J77" s="14">
        <v>24</v>
      </c>
      <c r="K77" s="14">
        <v>2.9</v>
      </c>
      <c r="L77" s="1" t="s">
        <v>873</v>
      </c>
      <c r="M77" s="14">
        <v>430705</v>
      </c>
      <c r="N77" s="14">
        <v>7</v>
      </c>
      <c r="O77" s="1" t="s">
        <v>47</v>
      </c>
      <c r="P77" s="14">
        <v>2</v>
      </c>
      <c r="Q77" s="1" t="s">
        <v>542</v>
      </c>
      <c r="R77" s="1" t="s">
        <v>100</v>
      </c>
      <c r="S77" s="1" t="s">
        <v>874</v>
      </c>
      <c r="T77" s="1" t="s">
        <v>875</v>
      </c>
      <c r="U77" s="1" t="s">
        <v>876</v>
      </c>
      <c r="V77" s="18" t="s">
        <v>877</v>
      </c>
    </row>
    <row r="78" spans="1:22">
      <c r="A78" s="14">
        <v>45</v>
      </c>
      <c r="B78" s="1" t="s">
        <v>878</v>
      </c>
      <c r="C78" s="1" t="s">
        <v>705</v>
      </c>
      <c r="D78" s="1" t="s">
        <v>765</v>
      </c>
      <c r="E78" s="14">
        <v>149</v>
      </c>
      <c r="F78" s="14">
        <v>7</v>
      </c>
      <c r="G78" s="22">
        <v>7449</v>
      </c>
      <c r="H78" s="1" t="s">
        <v>879</v>
      </c>
      <c r="I78" s="1" t="s">
        <v>880</v>
      </c>
      <c r="J78" s="14">
        <v>96</v>
      </c>
      <c r="K78" s="14">
        <v>2.8</v>
      </c>
      <c r="L78" s="1" t="s">
        <v>881</v>
      </c>
      <c r="M78" s="14">
        <v>38743</v>
      </c>
      <c r="N78" s="14">
        <v>7</v>
      </c>
      <c r="O78" s="1" t="s">
        <v>47</v>
      </c>
      <c r="P78" s="14">
        <v>1</v>
      </c>
      <c r="Q78" s="1" t="s">
        <v>542</v>
      </c>
      <c r="R78" s="1" t="s">
        <v>100</v>
      </c>
      <c r="S78" s="1" t="s">
        <v>882</v>
      </c>
      <c r="T78" s="1" t="s">
        <v>883</v>
      </c>
      <c r="U78" s="1" t="s">
        <v>884</v>
      </c>
      <c r="V78" s="18" t="s">
        <v>885</v>
      </c>
    </row>
    <row r="79" spans="1:22">
      <c r="A79" s="14">
        <v>46</v>
      </c>
      <c r="B79" s="1" t="s">
        <v>886</v>
      </c>
      <c r="C79" s="1" t="s">
        <v>705</v>
      </c>
      <c r="D79" s="1" t="s">
        <v>765</v>
      </c>
      <c r="E79" s="14">
        <v>54</v>
      </c>
      <c r="F79" s="14">
        <v>1</v>
      </c>
      <c r="G79" s="22">
        <v>2699</v>
      </c>
      <c r="H79" s="23">
        <v>43924</v>
      </c>
      <c r="I79" s="1" t="s">
        <v>766</v>
      </c>
      <c r="J79" s="14">
        <v>42</v>
      </c>
      <c r="K79" s="14">
        <v>2.8</v>
      </c>
      <c r="L79" s="1" t="s">
        <v>767</v>
      </c>
      <c r="M79" s="14">
        <v>138696</v>
      </c>
      <c r="N79" s="14">
        <v>7</v>
      </c>
      <c r="O79" s="1" t="s">
        <v>47</v>
      </c>
      <c r="P79" s="14">
        <v>1</v>
      </c>
      <c r="Q79" s="1" t="s">
        <v>542</v>
      </c>
      <c r="R79" s="1" t="s">
        <v>100</v>
      </c>
      <c r="S79" s="1" t="s">
        <v>882</v>
      </c>
      <c r="T79" s="1" t="s">
        <v>769</v>
      </c>
      <c r="U79" s="1" t="s">
        <v>887</v>
      </c>
      <c r="V79" s="18" t="s">
        <v>888</v>
      </c>
    </row>
    <row r="80" spans="1:22">
      <c r="A80" s="14">
        <v>47</v>
      </c>
      <c r="B80" s="1" t="s">
        <v>889</v>
      </c>
      <c r="C80" s="1" t="s">
        <v>890</v>
      </c>
      <c r="D80" s="1" t="s">
        <v>891</v>
      </c>
      <c r="E80" s="14">
        <v>65</v>
      </c>
      <c r="F80" s="14">
        <v>3</v>
      </c>
      <c r="G80" s="22">
        <v>1291</v>
      </c>
      <c r="H80" s="1" t="s">
        <v>892</v>
      </c>
      <c r="I80" s="1" t="s">
        <v>893</v>
      </c>
      <c r="J80" s="14">
        <v>14</v>
      </c>
      <c r="K80" s="14">
        <v>2.8</v>
      </c>
      <c r="L80" s="1" t="s">
        <v>689</v>
      </c>
      <c r="M80" s="14">
        <v>93996</v>
      </c>
      <c r="N80" s="14">
        <v>4</v>
      </c>
      <c r="O80" s="1" t="s">
        <v>47</v>
      </c>
      <c r="P80" s="14">
        <v>3</v>
      </c>
      <c r="Q80" s="1" t="s">
        <v>542</v>
      </c>
      <c r="R80" s="1" t="s">
        <v>100</v>
      </c>
      <c r="S80" s="1" t="s">
        <v>894</v>
      </c>
      <c r="T80" s="1" t="s">
        <v>628</v>
      </c>
      <c r="U80" s="1" t="s">
        <v>895</v>
      </c>
      <c r="V80" s="18" t="s">
        <v>896</v>
      </c>
    </row>
    <row r="81" spans="1:22">
      <c r="A81" s="14">
        <v>48</v>
      </c>
      <c r="B81" s="1" t="s">
        <v>897</v>
      </c>
      <c r="C81" s="1" t="s">
        <v>898</v>
      </c>
      <c r="D81" s="1" t="s">
        <v>899</v>
      </c>
      <c r="E81" s="14">
        <v>35</v>
      </c>
      <c r="F81" s="14">
        <v>3</v>
      </c>
      <c r="G81" s="22">
        <v>770</v>
      </c>
      <c r="H81" s="24">
        <v>41955</v>
      </c>
      <c r="I81" s="1" t="s">
        <v>900</v>
      </c>
      <c r="J81" s="14">
        <v>35</v>
      </c>
      <c r="K81" s="14">
        <v>4</v>
      </c>
      <c r="L81" s="1" t="s">
        <v>901</v>
      </c>
      <c r="M81" s="14">
        <v>92133</v>
      </c>
      <c r="N81" s="14">
        <v>4</v>
      </c>
      <c r="O81" s="1"/>
      <c r="P81" s="14">
        <v>15</v>
      </c>
      <c r="Q81" s="1" t="s">
        <v>542</v>
      </c>
      <c r="R81" s="1" t="s">
        <v>100</v>
      </c>
      <c r="S81" s="1" t="s">
        <v>902</v>
      </c>
      <c r="T81" s="1" t="s">
        <v>903</v>
      </c>
      <c r="U81" s="1" t="s">
        <v>904</v>
      </c>
      <c r="V81" s="18" t="s">
        <v>905</v>
      </c>
    </row>
    <row r="82" spans="1:22">
      <c r="A82" s="14">
        <v>49</v>
      </c>
      <c r="B82" s="1" t="s">
        <v>906</v>
      </c>
      <c r="C82" s="1" t="s">
        <v>907</v>
      </c>
      <c r="D82" s="1" t="s">
        <v>804</v>
      </c>
      <c r="E82" s="14">
        <v>48</v>
      </c>
      <c r="F82" s="14">
        <v>0</v>
      </c>
      <c r="G82" s="22">
        <v>1920</v>
      </c>
      <c r="H82" s="23">
        <v>44141</v>
      </c>
      <c r="I82" s="1" t="s">
        <v>908</v>
      </c>
      <c r="J82" s="14">
        <v>43</v>
      </c>
      <c r="K82" s="14">
        <v>3.5</v>
      </c>
      <c r="L82" s="1" t="s">
        <v>909</v>
      </c>
      <c r="M82" s="14">
        <v>308034</v>
      </c>
      <c r="N82" s="14">
        <v>7</v>
      </c>
      <c r="O82" s="1" t="s">
        <v>47</v>
      </c>
      <c r="P82" s="14">
        <v>3</v>
      </c>
      <c r="Q82" s="1" t="s">
        <v>542</v>
      </c>
      <c r="R82" s="1" t="s">
        <v>100</v>
      </c>
      <c r="S82" s="1" t="s">
        <v>910</v>
      </c>
      <c r="T82" s="1" t="s">
        <v>911</v>
      </c>
      <c r="U82" s="1" t="s">
        <v>912</v>
      </c>
      <c r="V82" s="18" t="s">
        <v>913</v>
      </c>
    </row>
    <row r="83" spans="1:22">
      <c r="A83" s="14">
        <v>50</v>
      </c>
      <c r="B83" s="1" t="s">
        <v>914</v>
      </c>
      <c r="C83" s="1" t="s">
        <v>915</v>
      </c>
      <c r="D83" s="1" t="s">
        <v>739</v>
      </c>
      <c r="E83" s="14">
        <v>20</v>
      </c>
      <c r="F83" s="14">
        <v>2</v>
      </c>
      <c r="G83" s="22">
        <v>1520</v>
      </c>
      <c r="H83" s="1" t="s">
        <v>740</v>
      </c>
      <c r="I83" s="1" t="s">
        <v>916</v>
      </c>
      <c r="J83" s="14">
        <v>12</v>
      </c>
      <c r="K83" s="14">
        <v>3.9</v>
      </c>
      <c r="L83" s="1" t="s">
        <v>917</v>
      </c>
      <c r="M83" s="14">
        <v>123206</v>
      </c>
      <c r="N83" s="14">
        <v>7</v>
      </c>
      <c r="O83" s="1" t="s">
        <v>47</v>
      </c>
      <c r="P83" s="14">
        <v>3</v>
      </c>
      <c r="Q83" s="1" t="s">
        <v>542</v>
      </c>
      <c r="R83" s="1" t="s">
        <v>100</v>
      </c>
      <c r="S83" s="1" t="s">
        <v>918</v>
      </c>
      <c r="T83" s="1" t="s">
        <v>919</v>
      </c>
      <c r="U83" s="1" t="s">
        <v>920</v>
      </c>
      <c r="V83" s="18" t="s">
        <v>921</v>
      </c>
    </row>
    <row r="84" spans="1:22">
      <c r="A84" s="14">
        <v>51</v>
      </c>
      <c r="B84" s="1" t="s">
        <v>922</v>
      </c>
      <c r="C84" s="1" t="s">
        <v>923</v>
      </c>
      <c r="D84" s="1" t="s">
        <v>924</v>
      </c>
      <c r="E84" s="14">
        <v>45</v>
      </c>
      <c r="F84" s="14">
        <v>1</v>
      </c>
      <c r="G84" s="22">
        <v>628</v>
      </c>
      <c r="H84" s="1" t="s">
        <v>925</v>
      </c>
      <c r="I84" s="1" t="s">
        <v>926</v>
      </c>
      <c r="J84" s="14">
        <v>302</v>
      </c>
      <c r="K84" s="14">
        <v>3.5</v>
      </c>
      <c r="L84" s="1" t="s">
        <v>927</v>
      </c>
      <c r="M84" s="14">
        <v>156398</v>
      </c>
      <c r="N84" s="14">
        <v>7</v>
      </c>
      <c r="O84" s="1" t="s">
        <v>47</v>
      </c>
      <c r="P84" s="14">
        <v>5</v>
      </c>
      <c r="Q84" s="1" t="s">
        <v>542</v>
      </c>
      <c r="R84" s="1" t="s">
        <v>100</v>
      </c>
      <c r="S84" s="1" t="s">
        <v>928</v>
      </c>
      <c r="T84" s="1" t="s">
        <v>929</v>
      </c>
      <c r="U84" s="1" t="s">
        <v>930</v>
      </c>
      <c r="V84" s="18" t="s">
        <v>931</v>
      </c>
    </row>
    <row r="85" spans="1:22">
      <c r="A85" s="14">
        <v>52</v>
      </c>
      <c r="B85" s="1" t="s">
        <v>932</v>
      </c>
      <c r="C85" s="1" t="s">
        <v>632</v>
      </c>
      <c r="D85" s="1" t="s">
        <v>804</v>
      </c>
      <c r="E85" s="14">
        <v>235</v>
      </c>
      <c r="F85" s="14">
        <v>11</v>
      </c>
      <c r="G85" s="22">
        <v>9398</v>
      </c>
      <c r="H85" s="1" t="s">
        <v>871</v>
      </c>
      <c r="I85" s="1" t="s">
        <v>933</v>
      </c>
      <c r="J85" s="14">
        <v>94</v>
      </c>
      <c r="K85" s="14">
        <v>4.2</v>
      </c>
      <c r="L85" s="1" t="s">
        <v>934</v>
      </c>
      <c r="M85" s="14">
        <v>8194</v>
      </c>
      <c r="N85" s="14">
        <v>6</v>
      </c>
      <c r="O85" s="1" t="s">
        <v>47</v>
      </c>
      <c r="P85" s="14">
        <v>7</v>
      </c>
      <c r="Q85" s="1" t="s">
        <v>582</v>
      </c>
      <c r="R85" s="1" t="s">
        <v>100</v>
      </c>
      <c r="S85" s="1" t="s">
        <v>935</v>
      </c>
      <c r="T85" s="1" t="s">
        <v>936</v>
      </c>
      <c r="U85" s="1" t="s">
        <v>937</v>
      </c>
      <c r="V85" s="18" t="s">
        <v>938</v>
      </c>
    </row>
    <row r="86" spans="1:22">
      <c r="A86" s="14">
        <v>53</v>
      </c>
      <c r="B86" s="1" t="s">
        <v>939</v>
      </c>
      <c r="C86" s="1" t="s">
        <v>940</v>
      </c>
      <c r="D86" s="1" t="s">
        <v>941</v>
      </c>
      <c r="E86" s="14">
        <v>191</v>
      </c>
      <c r="F86" s="14">
        <v>3</v>
      </c>
      <c r="G86" s="22">
        <v>5346</v>
      </c>
      <c r="H86" s="23">
        <v>43713</v>
      </c>
      <c r="I86" s="1" t="s">
        <v>942</v>
      </c>
      <c r="J86" s="14">
        <v>207</v>
      </c>
      <c r="K86" s="14">
        <v>3.4</v>
      </c>
      <c r="L86" s="1" t="s">
        <v>943</v>
      </c>
      <c r="M86" s="14">
        <v>90079</v>
      </c>
      <c r="N86" s="14">
        <v>6</v>
      </c>
      <c r="O86" s="1" t="s">
        <v>47</v>
      </c>
      <c r="P86" s="14">
        <v>10</v>
      </c>
      <c r="Q86" s="1" t="s">
        <v>542</v>
      </c>
      <c r="R86" s="1" t="s">
        <v>100</v>
      </c>
      <c r="S86" s="1" t="s">
        <v>944</v>
      </c>
      <c r="T86" s="1" t="s">
        <v>945</v>
      </c>
      <c r="U86" s="1" t="s">
        <v>946</v>
      </c>
      <c r="V86" s="18" t="s">
        <v>947</v>
      </c>
    </row>
    <row r="87" spans="1:22">
      <c r="A87" s="14">
        <v>54</v>
      </c>
      <c r="B87" s="1" t="s">
        <v>948</v>
      </c>
      <c r="C87" s="1" t="s">
        <v>949</v>
      </c>
      <c r="D87" s="1" t="s">
        <v>950</v>
      </c>
      <c r="E87" s="14">
        <v>28</v>
      </c>
      <c r="F87" s="14">
        <v>0</v>
      </c>
      <c r="G87" s="22">
        <v>616</v>
      </c>
      <c r="H87" s="23">
        <v>44053</v>
      </c>
      <c r="I87" s="1" t="s">
        <v>951</v>
      </c>
      <c r="J87" s="14">
        <v>37</v>
      </c>
      <c r="K87" s="14">
        <v>3.6</v>
      </c>
      <c r="L87" s="1" t="s">
        <v>873</v>
      </c>
      <c r="M87" s="14">
        <v>261502</v>
      </c>
      <c r="N87" s="14">
        <v>6</v>
      </c>
      <c r="O87" s="1" t="s">
        <v>47</v>
      </c>
      <c r="P87" s="14">
        <v>3</v>
      </c>
      <c r="Q87" s="1" t="s">
        <v>542</v>
      </c>
      <c r="R87" s="1" t="s">
        <v>100</v>
      </c>
      <c r="S87" s="1" t="s">
        <v>952</v>
      </c>
      <c r="T87" s="1" t="s">
        <v>953</v>
      </c>
      <c r="U87" s="1" t="s">
        <v>954</v>
      </c>
      <c r="V87" s="18" t="s">
        <v>955</v>
      </c>
    </row>
    <row r="88" spans="1:22">
      <c r="A88" s="14">
        <v>55</v>
      </c>
      <c r="B88" s="1" t="s">
        <v>956</v>
      </c>
      <c r="C88" s="1" t="s">
        <v>568</v>
      </c>
      <c r="D88" s="1" t="s">
        <v>957</v>
      </c>
      <c r="E88" s="14">
        <v>60</v>
      </c>
      <c r="F88" s="14">
        <v>1</v>
      </c>
      <c r="G88" s="22">
        <v>1079</v>
      </c>
      <c r="H88" s="23">
        <v>43985</v>
      </c>
      <c r="I88" s="1" t="s">
        <v>958</v>
      </c>
      <c r="J88" s="14">
        <v>19</v>
      </c>
      <c r="K88" s="14">
        <v>3.7</v>
      </c>
      <c r="L88" s="1" t="s">
        <v>959</v>
      </c>
      <c r="M88" s="14">
        <v>199196</v>
      </c>
      <c r="N88" s="14">
        <v>4</v>
      </c>
      <c r="O88" s="1" t="s">
        <v>47</v>
      </c>
      <c r="P88" s="14">
        <v>1</v>
      </c>
      <c r="Q88" s="1" t="s">
        <v>542</v>
      </c>
      <c r="R88" s="1" t="s">
        <v>100</v>
      </c>
      <c r="S88" s="1" t="s">
        <v>960</v>
      </c>
      <c r="T88" s="1" t="s">
        <v>847</v>
      </c>
      <c r="U88" s="1" t="s">
        <v>961</v>
      </c>
      <c r="V88" s="18" t="s">
        <v>962</v>
      </c>
    </row>
    <row r="89" spans="1:22">
      <c r="A89" s="14">
        <v>56</v>
      </c>
      <c r="B89" s="1" t="s">
        <v>963</v>
      </c>
      <c r="C89" s="1" t="s">
        <v>964</v>
      </c>
      <c r="D89" s="1" t="s">
        <v>965</v>
      </c>
      <c r="E89" s="14">
        <v>15</v>
      </c>
      <c r="F89" s="14">
        <v>0</v>
      </c>
      <c r="G89" s="22">
        <v>165</v>
      </c>
      <c r="H89" s="23">
        <v>43896</v>
      </c>
      <c r="I89" s="1" t="s">
        <v>966</v>
      </c>
      <c r="J89" s="14">
        <v>4</v>
      </c>
      <c r="K89" s="14">
        <v>2.8</v>
      </c>
      <c r="L89" s="1" t="s">
        <v>967</v>
      </c>
      <c r="M89" s="14">
        <v>329921</v>
      </c>
      <c r="N89" s="14">
        <v>7</v>
      </c>
      <c r="O89" s="1" t="s">
        <v>47</v>
      </c>
      <c r="P89" s="14">
        <v>2</v>
      </c>
      <c r="Q89" s="1" t="s">
        <v>542</v>
      </c>
      <c r="R89" s="1" t="s">
        <v>100</v>
      </c>
      <c r="S89" s="1" t="s">
        <v>968</v>
      </c>
      <c r="T89" s="1" t="s">
        <v>969</v>
      </c>
      <c r="U89" s="1" t="s">
        <v>970</v>
      </c>
      <c r="V89" s="18" t="s">
        <v>971</v>
      </c>
    </row>
    <row r="90" spans="1:22">
      <c r="A90" s="14">
        <v>57</v>
      </c>
      <c r="B90" s="1" t="s">
        <v>972</v>
      </c>
      <c r="C90" s="1" t="s">
        <v>686</v>
      </c>
      <c r="D90" s="1" t="s">
        <v>973</v>
      </c>
      <c r="E90" s="14">
        <v>0</v>
      </c>
      <c r="F90" s="14">
        <v>0</v>
      </c>
      <c r="G90" s="22">
        <v>0</v>
      </c>
      <c r="H90" s="1" t="s">
        <v>687</v>
      </c>
      <c r="I90" s="1" t="s">
        <v>974</v>
      </c>
      <c r="J90" s="14">
        <v>0</v>
      </c>
      <c r="K90" s="1"/>
      <c r="L90" s="1" t="s">
        <v>975</v>
      </c>
      <c r="M90" s="14">
        <v>740759</v>
      </c>
      <c r="N90" s="14">
        <v>7</v>
      </c>
      <c r="O90" s="1" t="s">
        <v>47</v>
      </c>
      <c r="P90" s="14">
        <v>1</v>
      </c>
      <c r="Q90" s="1" t="s">
        <v>542</v>
      </c>
      <c r="R90" s="1" t="s">
        <v>100</v>
      </c>
      <c r="S90" s="1" t="s">
        <v>976</v>
      </c>
      <c r="T90" s="1" t="s">
        <v>977</v>
      </c>
      <c r="U90" s="1" t="s">
        <v>978</v>
      </c>
      <c r="V90" s="18" t="s">
        <v>979</v>
      </c>
    </row>
    <row r="91" spans="1:22">
      <c r="A91" s="14">
        <v>58</v>
      </c>
      <c r="B91" s="1" t="s">
        <v>980</v>
      </c>
      <c r="C91" s="1" t="s">
        <v>981</v>
      </c>
      <c r="D91" s="1" t="s">
        <v>982</v>
      </c>
      <c r="E91" s="14">
        <v>40</v>
      </c>
      <c r="F91" s="14">
        <v>3</v>
      </c>
      <c r="G91" s="22">
        <v>1596</v>
      </c>
      <c r="H91" s="24">
        <v>43810</v>
      </c>
      <c r="I91" s="1"/>
      <c r="J91" s="14">
        <v>1</v>
      </c>
      <c r="K91" s="14">
        <v>5</v>
      </c>
      <c r="L91" s="1"/>
      <c r="M91" s="14">
        <v>90195</v>
      </c>
      <c r="N91" s="14">
        <v>7</v>
      </c>
      <c r="O91" s="1" t="s">
        <v>42</v>
      </c>
      <c r="P91" s="14">
        <v>2</v>
      </c>
      <c r="Q91" s="25" t="s">
        <v>542</v>
      </c>
      <c r="R91" s="26"/>
      <c r="S91" s="26"/>
      <c r="T91" s="1"/>
      <c r="U91" s="1" t="s">
        <v>983</v>
      </c>
      <c r="V91" s="18" t="s">
        <v>984</v>
      </c>
    </row>
    <row r="92" spans="1:22">
      <c r="A92" s="14">
        <v>59</v>
      </c>
      <c r="B92" s="1" t="s">
        <v>985</v>
      </c>
      <c r="C92" s="1" t="s">
        <v>705</v>
      </c>
      <c r="D92" s="1" t="s">
        <v>725</v>
      </c>
      <c r="E92" s="14">
        <v>13</v>
      </c>
      <c r="F92" s="14">
        <v>0</v>
      </c>
      <c r="G92" s="22">
        <v>299</v>
      </c>
      <c r="H92" s="1" t="s">
        <v>871</v>
      </c>
      <c r="I92" s="1" t="s">
        <v>986</v>
      </c>
      <c r="J92" s="14">
        <v>22</v>
      </c>
      <c r="K92" s="14">
        <v>3.3</v>
      </c>
      <c r="L92" s="1" t="s">
        <v>987</v>
      </c>
      <c r="M92" s="14">
        <v>431363</v>
      </c>
      <c r="N92" s="14">
        <v>7</v>
      </c>
      <c r="O92" s="1" t="s">
        <v>47</v>
      </c>
      <c r="P92" s="14">
        <v>1</v>
      </c>
      <c r="Q92" s="1" t="s">
        <v>542</v>
      </c>
      <c r="R92" s="1" t="s">
        <v>100</v>
      </c>
      <c r="S92" s="1" t="s">
        <v>988</v>
      </c>
      <c r="T92" s="1" t="s">
        <v>989</v>
      </c>
      <c r="U92" s="1" t="s">
        <v>990</v>
      </c>
      <c r="V92" s="18" t="s">
        <v>991</v>
      </c>
    </row>
    <row r="93" spans="1:22">
      <c r="A93" s="14">
        <v>60</v>
      </c>
      <c r="B93" s="1" t="s">
        <v>992</v>
      </c>
      <c r="C93" s="1" t="s">
        <v>993</v>
      </c>
      <c r="D93" s="1" t="s">
        <v>994</v>
      </c>
      <c r="E93" s="14">
        <v>35</v>
      </c>
      <c r="F93" s="14">
        <v>0</v>
      </c>
      <c r="G93" s="22">
        <v>1715</v>
      </c>
      <c r="H93" s="23">
        <v>44113</v>
      </c>
      <c r="I93" s="1" t="s">
        <v>995</v>
      </c>
      <c r="J93" s="14">
        <v>4</v>
      </c>
      <c r="K93" s="14">
        <v>3.8</v>
      </c>
      <c r="L93" s="1" t="s">
        <v>996</v>
      </c>
      <c r="M93" s="14">
        <v>449127</v>
      </c>
      <c r="N93" s="14">
        <v>6</v>
      </c>
      <c r="O93" s="1" t="s">
        <v>47</v>
      </c>
      <c r="P93" s="14">
        <v>1</v>
      </c>
      <c r="Q93" s="1" t="s">
        <v>542</v>
      </c>
      <c r="R93" s="1" t="s">
        <v>100</v>
      </c>
      <c r="S93" s="1" t="s">
        <v>997</v>
      </c>
      <c r="T93" s="1" t="s">
        <v>998</v>
      </c>
      <c r="U93" s="1" t="s">
        <v>999</v>
      </c>
      <c r="V93" s="18" t="s">
        <v>1000</v>
      </c>
    </row>
    <row r="94" spans="1:22">
      <c r="A94" s="14">
        <v>61</v>
      </c>
      <c r="B94" s="1" t="s">
        <v>1001</v>
      </c>
      <c r="C94" s="1" t="s">
        <v>673</v>
      </c>
      <c r="D94" s="1" t="s">
        <v>1002</v>
      </c>
      <c r="E94" s="14">
        <v>120</v>
      </c>
      <c r="F94" s="14">
        <v>4</v>
      </c>
      <c r="G94" s="22">
        <v>1915</v>
      </c>
      <c r="H94" s="1" t="s">
        <v>818</v>
      </c>
      <c r="I94" s="1"/>
      <c r="J94" s="14">
        <v>23</v>
      </c>
      <c r="K94" s="14">
        <v>3.5</v>
      </c>
      <c r="L94" s="1"/>
      <c r="M94" s="14">
        <v>69769</v>
      </c>
      <c r="N94" s="14">
        <v>7</v>
      </c>
      <c r="O94" s="1" t="s">
        <v>47</v>
      </c>
      <c r="P94" s="14">
        <v>1</v>
      </c>
      <c r="Q94" s="25" t="s">
        <v>542</v>
      </c>
      <c r="R94" s="26"/>
      <c r="S94" s="26"/>
      <c r="T94" s="1"/>
      <c r="U94" s="1" t="s">
        <v>1003</v>
      </c>
      <c r="V94" s="18" t="s">
        <v>1004</v>
      </c>
    </row>
    <row r="95" spans="1:22">
      <c r="A95" s="14">
        <v>62</v>
      </c>
      <c r="B95" s="1" t="s">
        <v>1005</v>
      </c>
      <c r="C95" s="1" t="s">
        <v>1006</v>
      </c>
      <c r="D95" s="1" t="s">
        <v>725</v>
      </c>
      <c r="E95" s="14">
        <v>20</v>
      </c>
      <c r="F95" s="14">
        <v>0</v>
      </c>
      <c r="G95" s="22">
        <v>460</v>
      </c>
      <c r="H95" s="1" t="s">
        <v>1007</v>
      </c>
      <c r="I95" s="1" t="s">
        <v>1008</v>
      </c>
      <c r="J95" s="14">
        <v>3</v>
      </c>
      <c r="K95" s="14">
        <v>2.7</v>
      </c>
      <c r="L95" s="1" t="s">
        <v>1009</v>
      </c>
      <c r="M95" s="14">
        <v>394920</v>
      </c>
      <c r="N95" s="14">
        <v>4</v>
      </c>
      <c r="O95" s="1" t="s">
        <v>47</v>
      </c>
      <c r="P95" s="14">
        <v>1</v>
      </c>
      <c r="Q95" s="1" t="s">
        <v>542</v>
      </c>
      <c r="R95" s="1" t="s">
        <v>100</v>
      </c>
      <c r="S95" s="1" t="s">
        <v>798</v>
      </c>
      <c r="T95" s="1" t="s">
        <v>1010</v>
      </c>
      <c r="U95" s="1" t="s">
        <v>1011</v>
      </c>
      <c r="V95" s="18" t="s">
        <v>1012</v>
      </c>
    </row>
    <row r="96" spans="1:22">
      <c r="A96" s="14">
        <v>63</v>
      </c>
      <c r="B96" s="1" t="s">
        <v>1013</v>
      </c>
      <c r="C96" s="1" t="s">
        <v>617</v>
      </c>
      <c r="D96" s="1" t="s">
        <v>973</v>
      </c>
      <c r="E96" s="14">
        <v>10</v>
      </c>
      <c r="F96" s="14">
        <v>0</v>
      </c>
      <c r="G96" s="22">
        <v>460</v>
      </c>
      <c r="H96" s="1" t="s">
        <v>1014</v>
      </c>
      <c r="I96" s="1" t="s">
        <v>1015</v>
      </c>
      <c r="J96" s="14">
        <v>2</v>
      </c>
      <c r="K96" s="14">
        <v>3.5</v>
      </c>
      <c r="L96" s="1" t="s">
        <v>1016</v>
      </c>
      <c r="M96" s="14">
        <v>468822</v>
      </c>
      <c r="N96" s="14">
        <v>7</v>
      </c>
      <c r="O96" s="1" t="s">
        <v>47</v>
      </c>
      <c r="P96" s="14">
        <v>1</v>
      </c>
      <c r="Q96" s="1" t="s">
        <v>542</v>
      </c>
      <c r="R96" s="1" t="s">
        <v>100</v>
      </c>
      <c r="S96" s="1" t="s">
        <v>1017</v>
      </c>
      <c r="T96" s="1" t="s">
        <v>1018</v>
      </c>
      <c r="U96" s="1" t="s">
        <v>1019</v>
      </c>
      <c r="V96" s="18" t="s">
        <v>1020</v>
      </c>
    </row>
    <row r="97" spans="1:22">
      <c r="A97" s="14">
        <v>64</v>
      </c>
      <c r="B97" s="1" t="s">
        <v>1021</v>
      </c>
      <c r="C97" s="1" t="s">
        <v>719</v>
      </c>
      <c r="D97" s="1" t="s">
        <v>804</v>
      </c>
      <c r="E97" s="14">
        <v>44</v>
      </c>
      <c r="F97" s="14">
        <v>0</v>
      </c>
      <c r="G97" s="22">
        <v>1760</v>
      </c>
      <c r="H97" s="23">
        <v>43959</v>
      </c>
      <c r="I97" s="1"/>
      <c r="J97" s="14">
        <v>13</v>
      </c>
      <c r="K97" s="14">
        <v>3.2</v>
      </c>
      <c r="L97" s="1"/>
      <c r="M97" s="14">
        <v>364316</v>
      </c>
      <c r="N97" s="14">
        <v>7</v>
      </c>
      <c r="O97" s="1" t="s">
        <v>47</v>
      </c>
      <c r="P97" s="14">
        <v>1</v>
      </c>
      <c r="Q97" s="25" t="s">
        <v>542</v>
      </c>
      <c r="R97" s="26"/>
      <c r="S97" s="26"/>
      <c r="T97" s="1" t="s">
        <v>1022</v>
      </c>
      <c r="U97" s="1" t="s">
        <v>1023</v>
      </c>
      <c r="V97" s="18" t="s">
        <v>1024</v>
      </c>
    </row>
    <row r="98" spans="1:22">
      <c r="A98" s="14">
        <v>65</v>
      </c>
      <c r="B98" s="1" t="s">
        <v>1025</v>
      </c>
      <c r="C98" s="1" t="s">
        <v>705</v>
      </c>
      <c r="D98" s="1" t="s">
        <v>994</v>
      </c>
      <c r="E98" s="14">
        <v>12</v>
      </c>
      <c r="F98" s="14">
        <v>0</v>
      </c>
      <c r="G98" s="22">
        <v>588</v>
      </c>
      <c r="H98" s="23">
        <v>43924</v>
      </c>
      <c r="I98" s="1" t="s">
        <v>1026</v>
      </c>
      <c r="J98" s="14">
        <v>26</v>
      </c>
      <c r="K98" s="14">
        <v>2.8</v>
      </c>
      <c r="L98" s="1" t="s">
        <v>1027</v>
      </c>
      <c r="M98" s="14">
        <v>450647</v>
      </c>
      <c r="N98" s="14">
        <v>6</v>
      </c>
      <c r="O98" s="1" t="s">
        <v>47</v>
      </c>
      <c r="P98" s="14">
        <v>7</v>
      </c>
      <c r="Q98" s="1" t="s">
        <v>542</v>
      </c>
      <c r="R98" s="1" t="s">
        <v>100</v>
      </c>
      <c r="S98" s="1" t="s">
        <v>1028</v>
      </c>
      <c r="T98" s="1" t="s">
        <v>1029</v>
      </c>
      <c r="U98" s="1" t="s">
        <v>1030</v>
      </c>
      <c r="V98" s="18" t="s">
        <v>1031</v>
      </c>
    </row>
    <row r="99" spans="1:22">
      <c r="A99" s="14">
        <v>66</v>
      </c>
      <c r="B99" s="1" t="s">
        <v>1032</v>
      </c>
      <c r="C99" s="1" t="s">
        <v>940</v>
      </c>
      <c r="D99" s="1" t="s">
        <v>1033</v>
      </c>
      <c r="E99" s="14">
        <v>27</v>
      </c>
      <c r="F99" s="14">
        <v>1</v>
      </c>
      <c r="G99" s="22">
        <v>1215</v>
      </c>
      <c r="H99" s="1" t="s">
        <v>1034</v>
      </c>
      <c r="I99" s="1" t="s">
        <v>1035</v>
      </c>
      <c r="J99" s="14">
        <v>45</v>
      </c>
      <c r="K99" s="14">
        <v>3.3</v>
      </c>
      <c r="L99" s="1" t="s">
        <v>1036</v>
      </c>
      <c r="M99" s="14">
        <v>239237</v>
      </c>
      <c r="N99" s="14">
        <v>7</v>
      </c>
      <c r="O99" s="1" t="s">
        <v>47</v>
      </c>
      <c r="P99" s="14">
        <v>3</v>
      </c>
      <c r="Q99" s="1" t="s">
        <v>542</v>
      </c>
      <c r="R99" s="1" t="s">
        <v>100</v>
      </c>
      <c r="S99" s="1" t="s">
        <v>1037</v>
      </c>
      <c r="T99" s="1" t="s">
        <v>644</v>
      </c>
      <c r="U99" s="1" t="s">
        <v>1038</v>
      </c>
      <c r="V99" s="18" t="s">
        <v>1039</v>
      </c>
    </row>
    <row r="100" spans="1:22">
      <c r="A100" s="14">
        <v>67</v>
      </c>
      <c r="B100" s="1" t="s">
        <v>1040</v>
      </c>
      <c r="C100" s="1" t="s">
        <v>1041</v>
      </c>
      <c r="D100" s="1" t="s">
        <v>1042</v>
      </c>
      <c r="E100" s="14">
        <v>18</v>
      </c>
      <c r="F100" s="14">
        <v>0</v>
      </c>
      <c r="G100" s="22">
        <v>378</v>
      </c>
      <c r="H100" s="23">
        <v>43111</v>
      </c>
      <c r="I100" s="1" t="s">
        <v>1043</v>
      </c>
      <c r="J100" s="14">
        <v>159</v>
      </c>
      <c r="K100" s="14">
        <v>3.3</v>
      </c>
      <c r="L100" s="1" t="s">
        <v>1044</v>
      </c>
      <c r="M100" s="14">
        <v>382126</v>
      </c>
      <c r="N100" s="14">
        <v>7</v>
      </c>
      <c r="O100" s="1" t="s">
        <v>47</v>
      </c>
      <c r="P100" s="14">
        <v>2</v>
      </c>
      <c r="Q100" s="1" t="s">
        <v>542</v>
      </c>
      <c r="R100" s="1" t="s">
        <v>100</v>
      </c>
      <c r="S100" s="1" t="s">
        <v>1045</v>
      </c>
      <c r="T100" s="1" t="s">
        <v>1046</v>
      </c>
      <c r="U100" s="1" t="s">
        <v>1047</v>
      </c>
      <c r="V100" s="18" t="s">
        <v>1048</v>
      </c>
    </row>
    <row r="101" spans="1:22">
      <c r="A101" s="14">
        <v>68</v>
      </c>
      <c r="B101" s="1" t="s">
        <v>1049</v>
      </c>
      <c r="C101" s="1" t="s">
        <v>1050</v>
      </c>
      <c r="D101" s="1" t="s">
        <v>1051</v>
      </c>
      <c r="E101" s="14">
        <v>0</v>
      </c>
      <c r="F101" s="14">
        <v>0</v>
      </c>
      <c r="G101" s="22">
        <v>0</v>
      </c>
      <c r="H101" s="23">
        <v>43930</v>
      </c>
      <c r="I101" s="1" t="s">
        <v>1052</v>
      </c>
      <c r="J101" s="14">
        <v>3</v>
      </c>
      <c r="K101" s="14">
        <v>3</v>
      </c>
      <c r="L101" s="1" t="s">
        <v>1053</v>
      </c>
      <c r="M101" s="14">
        <v>634920</v>
      </c>
      <c r="N101" s="14">
        <v>7</v>
      </c>
      <c r="O101" s="1" t="s">
        <v>47</v>
      </c>
      <c r="P101" s="14">
        <v>1</v>
      </c>
      <c r="Q101" s="1" t="s">
        <v>542</v>
      </c>
      <c r="R101" s="1" t="s">
        <v>100</v>
      </c>
      <c r="S101" s="1" t="s">
        <v>1054</v>
      </c>
      <c r="T101" s="1" t="s">
        <v>1055</v>
      </c>
      <c r="U101" s="1" t="s">
        <v>1056</v>
      </c>
      <c r="V101" s="18" t="s">
        <v>1057</v>
      </c>
    </row>
    <row r="102" spans="1:22">
      <c r="A102" s="14">
        <v>69</v>
      </c>
      <c r="B102" s="1" t="s">
        <v>1058</v>
      </c>
      <c r="C102" s="1" t="s">
        <v>568</v>
      </c>
      <c r="D102" s="1" t="s">
        <v>1059</v>
      </c>
      <c r="E102" s="14">
        <v>30</v>
      </c>
      <c r="F102" s="14">
        <v>0</v>
      </c>
      <c r="G102" s="22">
        <v>510</v>
      </c>
      <c r="H102" s="1" t="s">
        <v>1060</v>
      </c>
      <c r="I102" s="1" t="s">
        <v>1061</v>
      </c>
      <c r="J102" s="14">
        <v>2</v>
      </c>
      <c r="K102" s="14">
        <v>2.5</v>
      </c>
      <c r="L102" s="1" t="s">
        <v>1062</v>
      </c>
      <c r="M102" s="14">
        <v>394005</v>
      </c>
      <c r="N102" s="14">
        <v>6</v>
      </c>
      <c r="O102" s="1" t="s">
        <v>47</v>
      </c>
      <c r="P102" s="14">
        <v>1</v>
      </c>
      <c r="Q102" s="1" t="s">
        <v>542</v>
      </c>
      <c r="R102" s="1" t="s">
        <v>100</v>
      </c>
      <c r="S102" s="1" t="s">
        <v>1063</v>
      </c>
      <c r="T102" s="1" t="s">
        <v>564</v>
      </c>
      <c r="U102" s="1" t="s">
        <v>1064</v>
      </c>
      <c r="V102" s="18" t="s">
        <v>1065</v>
      </c>
    </row>
    <row r="103" spans="1:22">
      <c r="A103" s="14">
        <v>70</v>
      </c>
      <c r="B103" s="1" t="s">
        <v>1066</v>
      </c>
      <c r="C103" s="1" t="s">
        <v>1067</v>
      </c>
      <c r="D103" s="1" t="s">
        <v>1068</v>
      </c>
      <c r="E103" s="14">
        <v>20</v>
      </c>
      <c r="F103" s="14">
        <v>1</v>
      </c>
      <c r="G103" s="22">
        <v>500</v>
      </c>
      <c r="H103" s="1" t="s">
        <v>1069</v>
      </c>
      <c r="I103" s="1" t="s">
        <v>561</v>
      </c>
      <c r="J103" s="14">
        <v>151</v>
      </c>
      <c r="K103" s="14">
        <v>3.5</v>
      </c>
      <c r="L103" s="1" t="s">
        <v>1070</v>
      </c>
      <c r="M103" s="14">
        <v>201111</v>
      </c>
      <c r="N103" s="14">
        <v>7</v>
      </c>
      <c r="O103" s="1" t="s">
        <v>47</v>
      </c>
      <c r="P103" s="14">
        <v>4</v>
      </c>
      <c r="Q103" s="1" t="s">
        <v>542</v>
      </c>
      <c r="R103" s="1" t="s">
        <v>100</v>
      </c>
      <c r="S103" s="1" t="s">
        <v>1071</v>
      </c>
      <c r="T103" s="1" t="s">
        <v>644</v>
      </c>
      <c r="U103" s="1" t="s">
        <v>1072</v>
      </c>
      <c r="V103" s="18" t="s">
        <v>1073</v>
      </c>
    </row>
  </sheetData>
  <mergeCells count="12">
    <mergeCell ref="Q55:S55"/>
    <mergeCell ref="Q57:S57"/>
    <mergeCell ref="Q36:S36"/>
    <mergeCell ref="Q37:S37"/>
    <mergeCell ref="Q44:S44"/>
    <mergeCell ref="Q46:S46"/>
    <mergeCell ref="Q51:S51"/>
    <mergeCell ref="Q59:S59"/>
    <mergeCell ref="Q69:S69"/>
    <mergeCell ref="Q91:S91"/>
    <mergeCell ref="Q94:S94"/>
    <mergeCell ref="Q97:S97"/>
  </mergeCells>
  <hyperlinks>
    <hyperlink ref="V35" r:id="rId1" xr:uid="{00000000-0004-0000-0200-000000000000}"/>
    <hyperlink ref="V36" r:id="rId2" xr:uid="{00000000-0004-0000-0200-000001000000}"/>
    <hyperlink ref="V37" r:id="rId3" xr:uid="{00000000-0004-0000-0200-000002000000}"/>
    <hyperlink ref="V38" r:id="rId4" xr:uid="{00000000-0004-0000-0200-000003000000}"/>
    <hyperlink ref="V39" r:id="rId5" xr:uid="{00000000-0004-0000-0200-000004000000}"/>
    <hyperlink ref="V40" r:id="rId6" xr:uid="{00000000-0004-0000-0200-000005000000}"/>
    <hyperlink ref="V41" r:id="rId7" xr:uid="{00000000-0004-0000-0200-000006000000}"/>
    <hyperlink ref="V42" r:id="rId8" xr:uid="{00000000-0004-0000-0200-000007000000}"/>
    <hyperlink ref="V43" r:id="rId9" xr:uid="{00000000-0004-0000-0200-000008000000}"/>
    <hyperlink ref="V44" r:id="rId10" xr:uid="{00000000-0004-0000-0200-000009000000}"/>
    <hyperlink ref="V45" r:id="rId11" xr:uid="{00000000-0004-0000-0200-00000A000000}"/>
    <hyperlink ref="V46" r:id="rId12" xr:uid="{00000000-0004-0000-0200-00000B000000}"/>
    <hyperlink ref="V47" r:id="rId13" xr:uid="{00000000-0004-0000-0200-00000C000000}"/>
    <hyperlink ref="V48" r:id="rId14" xr:uid="{00000000-0004-0000-0200-00000D000000}"/>
    <hyperlink ref="V49" r:id="rId15" xr:uid="{00000000-0004-0000-0200-00000E000000}"/>
    <hyperlink ref="V50" r:id="rId16" xr:uid="{00000000-0004-0000-0200-00000F000000}"/>
    <hyperlink ref="V51" r:id="rId17" xr:uid="{00000000-0004-0000-0200-000010000000}"/>
    <hyperlink ref="V52" r:id="rId18" xr:uid="{00000000-0004-0000-0200-000011000000}"/>
    <hyperlink ref="V53" r:id="rId19" xr:uid="{00000000-0004-0000-0200-000012000000}"/>
    <hyperlink ref="V54" r:id="rId20" xr:uid="{00000000-0004-0000-0200-000013000000}"/>
    <hyperlink ref="V55" r:id="rId21" xr:uid="{00000000-0004-0000-0200-000014000000}"/>
    <hyperlink ref="V56" r:id="rId22" xr:uid="{00000000-0004-0000-0200-000015000000}"/>
    <hyperlink ref="V57" r:id="rId23" xr:uid="{00000000-0004-0000-0200-000016000000}"/>
    <hyperlink ref="V58" r:id="rId24" xr:uid="{00000000-0004-0000-0200-000017000000}"/>
    <hyperlink ref="V59" r:id="rId25" xr:uid="{00000000-0004-0000-0200-000018000000}"/>
    <hyperlink ref="V60" r:id="rId26" xr:uid="{00000000-0004-0000-0200-000019000000}"/>
    <hyperlink ref="V61" r:id="rId27" xr:uid="{00000000-0004-0000-0200-00001A000000}"/>
    <hyperlink ref="V62" r:id="rId28" xr:uid="{00000000-0004-0000-0200-00001B000000}"/>
    <hyperlink ref="V63" r:id="rId29" xr:uid="{00000000-0004-0000-0200-00001C000000}"/>
    <hyperlink ref="V64" r:id="rId30" xr:uid="{00000000-0004-0000-0200-00001D000000}"/>
    <hyperlink ref="V65" r:id="rId31" xr:uid="{00000000-0004-0000-0200-00001E000000}"/>
    <hyperlink ref="V66" r:id="rId32" xr:uid="{00000000-0004-0000-0200-00001F000000}"/>
    <hyperlink ref="V67" r:id="rId33" xr:uid="{00000000-0004-0000-0200-000020000000}"/>
    <hyperlink ref="V68" r:id="rId34" xr:uid="{00000000-0004-0000-0200-000021000000}"/>
    <hyperlink ref="V69" r:id="rId35" xr:uid="{00000000-0004-0000-0200-000022000000}"/>
    <hyperlink ref="V70" r:id="rId36" xr:uid="{00000000-0004-0000-0200-000023000000}"/>
    <hyperlink ref="V71" r:id="rId37" xr:uid="{00000000-0004-0000-0200-000024000000}"/>
    <hyperlink ref="V72" r:id="rId38" xr:uid="{00000000-0004-0000-0200-000025000000}"/>
    <hyperlink ref="V73" r:id="rId39" xr:uid="{00000000-0004-0000-0200-000026000000}"/>
    <hyperlink ref="V74" r:id="rId40" xr:uid="{00000000-0004-0000-0200-000027000000}"/>
    <hyperlink ref="V75" r:id="rId41" xr:uid="{00000000-0004-0000-0200-000028000000}"/>
    <hyperlink ref="V76" r:id="rId42" xr:uid="{00000000-0004-0000-0200-000029000000}"/>
    <hyperlink ref="V77" r:id="rId43" xr:uid="{00000000-0004-0000-0200-00002A000000}"/>
    <hyperlink ref="V78" r:id="rId44" xr:uid="{00000000-0004-0000-0200-00002B000000}"/>
    <hyperlink ref="V79" r:id="rId45" xr:uid="{00000000-0004-0000-0200-00002C000000}"/>
    <hyperlink ref="V80" r:id="rId46" xr:uid="{00000000-0004-0000-0200-00002D000000}"/>
    <hyperlink ref="V81" r:id="rId47" xr:uid="{00000000-0004-0000-0200-00002E000000}"/>
    <hyperlink ref="V82" r:id="rId48" xr:uid="{00000000-0004-0000-0200-00002F000000}"/>
    <hyperlink ref="V83" r:id="rId49" xr:uid="{00000000-0004-0000-0200-000030000000}"/>
    <hyperlink ref="V84" r:id="rId50" xr:uid="{00000000-0004-0000-0200-000031000000}"/>
    <hyperlink ref="V85" r:id="rId51" xr:uid="{00000000-0004-0000-0200-000032000000}"/>
    <hyperlink ref="V86" r:id="rId52" xr:uid="{00000000-0004-0000-0200-000033000000}"/>
    <hyperlink ref="V87" r:id="rId53" xr:uid="{00000000-0004-0000-0200-000034000000}"/>
    <hyperlink ref="V88" r:id="rId54" xr:uid="{00000000-0004-0000-0200-000035000000}"/>
    <hyperlink ref="V89" r:id="rId55" xr:uid="{00000000-0004-0000-0200-000036000000}"/>
    <hyperlink ref="V90" r:id="rId56" xr:uid="{00000000-0004-0000-0200-000037000000}"/>
    <hyperlink ref="V91" r:id="rId57" xr:uid="{00000000-0004-0000-0200-000038000000}"/>
    <hyperlink ref="V92" r:id="rId58" xr:uid="{00000000-0004-0000-0200-000039000000}"/>
    <hyperlink ref="V93" r:id="rId59" xr:uid="{00000000-0004-0000-0200-00003A000000}"/>
    <hyperlink ref="V94" r:id="rId60" xr:uid="{00000000-0004-0000-0200-00003B000000}"/>
    <hyperlink ref="V95" r:id="rId61" xr:uid="{00000000-0004-0000-0200-00003C000000}"/>
    <hyperlink ref="V96" r:id="rId62" xr:uid="{00000000-0004-0000-0200-00003D000000}"/>
    <hyperlink ref="V97" r:id="rId63" xr:uid="{00000000-0004-0000-0200-00003E000000}"/>
    <hyperlink ref="V98" r:id="rId64" xr:uid="{00000000-0004-0000-0200-00003F000000}"/>
    <hyperlink ref="V99" r:id="rId65" xr:uid="{00000000-0004-0000-0200-000040000000}"/>
    <hyperlink ref="V100" r:id="rId66" xr:uid="{00000000-0004-0000-0200-000041000000}"/>
    <hyperlink ref="V101" r:id="rId67" xr:uid="{00000000-0004-0000-0200-000042000000}"/>
    <hyperlink ref="V102" r:id="rId68" xr:uid="{00000000-0004-0000-0200-000043000000}"/>
    <hyperlink ref="V103" r:id="rId69" xr:uid="{00000000-0004-0000-0200-000044000000}"/>
  </hyperlinks>
  <pageMargins left="0.7" right="0.7" top="0.75" bottom="0.75" header="0.3" footer="0.3"/>
  <drawing r:id="rId7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Niche - Dog Gates </vt:lpstr>
      <vt:lpstr>Niche - Dog Doorbells</vt:lpstr>
      <vt:lpstr>Niche - Wheeled Furniture Lifte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Carey</cp:lastModifiedBy>
  <dcterms:modified xsi:type="dcterms:W3CDTF">2024-02-10T12:29:42Z</dcterms:modified>
</cp:coreProperties>
</file>