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iecarlson/Downloads/"/>
    </mc:Choice>
  </mc:AlternateContent>
  <xr:revisionPtr revIDLastSave="0" documentId="8_{2DB7F4E2-49F2-FA47-8A17-5A46DB09F15E}" xr6:coauthVersionLast="47" xr6:coauthVersionMax="47" xr10:uidLastSave="{00000000-0000-0000-0000-000000000000}"/>
  <bookViews>
    <workbookView xWindow="0" yWindow="740" windowWidth="18780" windowHeight="17020" xr2:uid="{00000000-000D-0000-FFFF-FFFF00000000}"/>
  </bookViews>
  <sheets>
    <sheet name="Scatterplot Pages vs. Time " sheetId="10" r:id="rId1"/>
    <sheet name="Scatterplot Amount vs. Pages" sheetId="9" r:id="rId2"/>
    <sheet name="Scatterplot Time vs. Amount" sheetId="7" r:id="rId3"/>
    <sheet name="Data" sheetId="1" r:id="rId4"/>
    <sheet name="DescripStats" sheetId="2" r:id="rId5"/>
    <sheet name="Histogram Length of Time" sheetId="4" r:id="rId6"/>
    <sheet name="Histogram Number of Pages" sheetId="5" r:id="rId7"/>
    <sheet name="Histogram Amount Spent" sheetId="6" r:id="rId8"/>
    <sheet name="Histogram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0" l="1"/>
  <c r="H15" i="10"/>
  <c r="H22" i="9"/>
  <c r="H21" i="9"/>
  <c r="I23" i="7"/>
  <c r="I22" i="7"/>
  <c r="K12" i="2"/>
  <c r="J12" i="2"/>
  <c r="I12" i="2"/>
  <c r="K11" i="2"/>
  <c r="J11" i="2"/>
  <c r="I11" i="2"/>
  <c r="K10" i="2"/>
  <c r="J10" i="2"/>
  <c r="J8" i="2" s="1"/>
  <c r="I10" i="2"/>
  <c r="K9" i="2"/>
  <c r="J9" i="2"/>
  <c r="I9" i="2"/>
  <c r="I8" i="2" s="1"/>
  <c r="K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J12" i="1"/>
  <c r="K12" i="1"/>
  <c r="I12" i="1"/>
  <c r="J11" i="1"/>
  <c r="K11" i="1"/>
  <c r="I11" i="1"/>
  <c r="J8" i="1"/>
  <c r="K8" i="1"/>
  <c r="I8" i="1"/>
  <c r="J10" i="1"/>
  <c r="K10" i="1"/>
  <c r="J9" i="1"/>
  <c r="K9" i="1"/>
  <c r="I10" i="1"/>
  <c r="I9" i="1"/>
  <c r="J7" i="1"/>
  <c r="K7" i="1"/>
  <c r="I7" i="1"/>
  <c r="J6" i="1"/>
  <c r="K6" i="1"/>
  <c r="I6" i="1"/>
  <c r="J4" i="1"/>
  <c r="K4" i="1"/>
  <c r="J5" i="1"/>
  <c r="K5" i="1"/>
  <c r="I5" i="1"/>
  <c r="I4" i="1"/>
  <c r="K3" i="1"/>
  <c r="J3" i="1"/>
  <c r="I3" i="1"/>
</calcChain>
</file>

<file path=xl/sharedStrings.xml><?xml version="1.0" encoding="utf-8"?>
<sst xmlns="http://schemas.openxmlformats.org/spreadsheetml/2006/main" count="680" uniqueCount="37">
  <si>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</si>
  <si>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</si>
  <si>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</si>
  <si>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</si>
  <si>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</si>
  <si>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</si>
  <si>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</si>
  <si>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</si>
  <si>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</si>
  <si>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</si>
  <si>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</si>
  <si>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</si>
  <si>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</si>
  <si>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</si>
  <si>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</si>
  <si>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</si>
  <si>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Time(min)</t>
  </si>
  <si>
    <t>Amount Spent</t>
  </si>
  <si>
    <t>Mean</t>
  </si>
  <si>
    <t>Meadian</t>
  </si>
  <si>
    <t>Mode</t>
  </si>
  <si>
    <t>SD</t>
  </si>
  <si>
    <t>Variance</t>
  </si>
  <si>
    <t>Range</t>
  </si>
  <si>
    <t>Min</t>
  </si>
  <si>
    <t>Max</t>
  </si>
  <si>
    <t>Sum</t>
  </si>
  <si>
    <t>Count</t>
  </si>
  <si>
    <t>Bin Limits (Length Of Time)</t>
  </si>
  <si>
    <t>Bin Limits (Number of Pages)</t>
  </si>
  <si>
    <t>Bin Limits (Amount Spent)</t>
  </si>
  <si>
    <t>Bin</t>
  </si>
  <si>
    <t>More</t>
  </si>
  <si>
    <t>Frequency</t>
  </si>
  <si>
    <t>Co Varience</t>
  </si>
  <si>
    <t>Coefficient</t>
  </si>
  <si>
    <t>Covarience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</si>
</sst>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Viewed</a:t>
            </a:r>
            <a:r>
              <a:rPr lang="en-US" baseline="0"/>
              <a:t> vs. Time</a:t>
            </a:r>
            <a:endParaRPr lang="en-US"/>
          </a:p>
        </c:rich>
      </c:tx>
      <c:layout>
        <c:manualLayout>
          <c:xMode val="edge"/>
          <c:yMode val="edge"/>
          <c:x val="0.3833678915135608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 Pages vs. Time '!$E$1</c:f>
              <c:strCache>
                <c:ptCount val="1"/>
                <c:pt idx="0">
                  <c:v>Pages Viewed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'Scatterplot Pages vs. Time '!$D$2:$D$51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'Scatterplot Pages vs. Time '!$E$2:$E$51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9-864E-AE17-631B7FE8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35375"/>
        <c:axId val="736133919"/>
      </c:scatterChart>
      <c:valAx>
        <c:axId val="6751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33919"/>
        <c:crosses val="autoZero"/>
        <c:crossBetween val="midCat"/>
      </c:valAx>
      <c:valAx>
        <c:axId val="7361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  <a:r>
                  <a:rPr lang="en-US" baseline="0"/>
                  <a:t> Viewed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 ($) vs. Pages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 Amount vs. Pages'!$F$1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'Scatterplot Amount vs. Pages'!$E$2:$E$51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'Scatterplot Amount vs. Pages'!$F$2:$F$51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D-2F49-8AF8-4240D185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32527"/>
        <c:axId val="797961471"/>
      </c:scatterChart>
      <c:valAx>
        <c:axId val="7972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  <a:r>
                  <a:rPr lang="en-US" baseline="0"/>
                  <a:t> Viewed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61471"/>
        <c:crosses val="autoZero"/>
        <c:crossBetween val="midCat"/>
      </c:valAx>
      <c:valAx>
        <c:axId val="7979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SPent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3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Amount Spent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 Time vs. Amount'!$F$1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'Scatterplot Time vs. Amount'!$D$2:$D$51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'Scatterplot Time vs. Amount'!$F$2:$F$51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A-6D47-A7AF-BB3E8EFF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6848"/>
        <c:axId val="1148595312"/>
      </c:scatterChart>
      <c:valAx>
        <c:axId val="614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95312"/>
        <c:crosses val="autoZero"/>
        <c:crossBetween val="midCat"/>
      </c:valAx>
      <c:valAx>
        <c:axId val="11485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Spent(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Length of</a:t>
            </a:r>
            <a:r>
              <a:rPr lang="en-US" baseline="0"/>
              <a:t> Time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Length of Time'!$A$2:$A$13</c:f>
              <c:strCache>
                <c:ptCount val="12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More</c:v>
                </c:pt>
              </c:strCache>
            </c:strRef>
          </c:cat>
          <c:val>
            <c:numRef>
              <c:f>'Histogram Length of Time'!$B$2:$B$13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B-274F-9678-C74E94DD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638959"/>
        <c:axId val="320831711"/>
      </c:barChart>
      <c:catAx>
        <c:axId val="32063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831711"/>
        <c:crosses val="autoZero"/>
        <c:auto val="1"/>
        <c:lblAlgn val="ctr"/>
        <c:lblOffset val="100"/>
        <c:noMultiLvlLbl val="0"/>
      </c:catAx>
      <c:valAx>
        <c:axId val="320831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6389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Number of Pages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Number of Pages'!$A$2:$A$11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More</c:v>
                </c:pt>
              </c:strCache>
            </c:strRef>
          </c:cat>
          <c:val>
            <c:numRef>
              <c:f>'Histogram Number of Pages'!$B$2:$B$11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0-854B-97E7-5C72988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826992"/>
        <c:axId val="397636976"/>
      </c:barChart>
      <c:catAx>
        <c:axId val="39782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636976"/>
        <c:crosses val="autoZero"/>
        <c:auto val="1"/>
        <c:lblAlgn val="ctr"/>
        <c:lblOffset val="100"/>
        <c:noMultiLvlLbl val="0"/>
      </c:catAx>
      <c:valAx>
        <c:axId val="39763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826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Amount</a:t>
            </a:r>
            <a:r>
              <a:rPr lang="en-US" baseline="0"/>
              <a:t> Spent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Amount Spent'!$A$2:$A$16</c:f>
              <c:strCache>
                <c:ptCount val="15"/>
                <c:pt idx="0">
                  <c:v>15</c:v>
                </c:pt>
                <c:pt idx="1">
                  <c:v>27</c:v>
                </c:pt>
                <c:pt idx="2">
                  <c:v>39</c:v>
                </c:pt>
                <c:pt idx="3">
                  <c:v>51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99</c:v>
                </c:pt>
                <c:pt idx="8">
                  <c:v>111</c:v>
                </c:pt>
                <c:pt idx="9">
                  <c:v>123</c:v>
                </c:pt>
                <c:pt idx="10">
                  <c:v>135</c:v>
                </c:pt>
                <c:pt idx="11">
                  <c:v>147</c:v>
                </c:pt>
                <c:pt idx="12">
                  <c:v>159</c:v>
                </c:pt>
                <c:pt idx="13">
                  <c:v>171</c:v>
                </c:pt>
                <c:pt idx="14">
                  <c:v>More</c:v>
                </c:pt>
              </c:strCache>
            </c:strRef>
          </c:cat>
          <c:val>
            <c:numRef>
              <c:f>'Histogram Amount Spent'!$B$2:$B$16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5-BD44-A1FE-A1914090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00608"/>
        <c:axId val="397693232"/>
      </c:barChart>
      <c:catAx>
        <c:axId val="3977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693232"/>
        <c:crosses val="autoZero"/>
        <c:auto val="1"/>
        <c:lblAlgn val="ctr"/>
        <c:lblOffset val="100"/>
        <c:noMultiLvlLbl val="0"/>
      </c:catAx>
      <c:valAx>
        <c:axId val="39769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700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656166</xdr:colOff>
      <xdr:row>2</xdr:row>
      <xdr:rowOff>104773</xdr:rowOff>
    </xdr:from>
    <xdr:to>
      <xdr:col>16</xdr:col>
      <xdr:colOff>486833</xdr:colOff>
      <xdr:row>16</xdr:row>
      <xdr:rowOff>32807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1DC98-B7A8-5240-922A-794DD2247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2</xdr:row>
      <xdr:rowOff>147108</xdr:rowOff>
    </xdr:from>
    <xdr:to>
      <xdr:col>15</xdr:col>
      <xdr:colOff>148167</xdr:colOff>
      <xdr:row>16</xdr:row>
      <xdr:rowOff>75142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1EB3E-2940-FF6D-A166-9E33EF2A2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</xdr:colOff>
      <xdr:row>4</xdr:row>
      <xdr:rowOff>178858</xdr:rowOff>
    </xdr:from>
    <xdr:to>
      <xdr:col>13</xdr:col>
      <xdr:colOff>550333</xdr:colOff>
      <xdr:row>18</xdr:row>
      <xdr:rowOff>106891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A5368-0B1D-FA66-5558-1965FA077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F2625-33B5-A16D-04F1-1CD93609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6FF21-987C-0985-162B-07BBBDA49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DED22-B4DD-5452-4A69-0A0EDB5F3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6171-6809-9245-BF17-CF4C5354967C}">
  <dimension ref="A1:L51"/>
  <sheetViews>
    <sheetView tabSelected="1" zoomScale="120" zoomScaleNormal="120" workbookViewId="0">
      <selection activeCell="J8" sqref="J8"/>
    </sheetView>
  </sheetViews>
  <sheetFormatPr baseColWidth="10" defaultColWidth="8.83203125" defaultRowHeight="16" x14ac:dyDescent="0.2"/>
  <cols>
    <col min="1" max="1" width="9.5" style="5" customWidth="1"/>
    <col min="2" max="2" width="8.83203125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</cols>
  <sheetData>
    <row r="1" spans="1:12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s="13"/>
      <c r="I1" s="13"/>
      <c r="J1" s="13"/>
      <c r="K1" s="13"/>
      <c r="L1" s="13"/>
    </row>
    <row r="2" spans="1:12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 s="13"/>
      <c r="I2" s="13"/>
      <c r="J2" s="13"/>
      <c r="K2" s="13"/>
      <c r="L2" s="13"/>
    </row>
    <row r="3" spans="1:12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 s="13"/>
      <c r="I3" s="18"/>
      <c r="J3" s="13"/>
      <c r="K3" s="19"/>
      <c r="L3" s="13"/>
    </row>
    <row r="4" spans="1:12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 s="13"/>
      <c r="I4" s="18"/>
      <c r="J4" s="18"/>
      <c r="K4" s="18"/>
      <c r="L4" s="13"/>
    </row>
    <row r="5" spans="1:12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 s="13"/>
      <c r="I5" s="13"/>
      <c r="J5" s="13"/>
      <c r="K5" s="13"/>
      <c r="L5" s="13"/>
    </row>
    <row r="6" spans="1:12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 s="13"/>
      <c r="I6" s="13"/>
      <c r="J6" s="13"/>
      <c r="K6" s="13"/>
      <c r="L6" s="13"/>
    </row>
    <row r="7" spans="1:12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 s="13"/>
      <c r="I7" s="13"/>
      <c r="J7" s="13"/>
      <c r="K7" s="13"/>
      <c r="L7" s="13"/>
    </row>
    <row r="8" spans="1:12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 s="13"/>
      <c r="I8" s="18"/>
      <c r="J8" s="18"/>
      <c r="K8" s="18"/>
      <c r="L8" s="13"/>
    </row>
    <row r="9" spans="1:12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 s="13"/>
      <c r="I9" s="18"/>
      <c r="J9" s="18"/>
      <c r="K9" s="18"/>
      <c r="L9" s="13"/>
    </row>
    <row r="10" spans="1:12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 s="13"/>
      <c r="I10" s="18"/>
      <c r="J10" s="18"/>
      <c r="K10" s="18"/>
      <c r="L10" s="13"/>
    </row>
    <row r="11" spans="1:12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 s="13"/>
      <c r="I11" s="18"/>
      <c r="J11" s="18"/>
      <c r="K11" s="18"/>
      <c r="L11" s="13"/>
    </row>
    <row r="12" spans="1:12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 s="13"/>
      <c r="I12" s="13"/>
      <c r="J12" s="13"/>
      <c r="K12" s="13"/>
      <c r="L12" s="13"/>
    </row>
    <row r="13" spans="1:12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H13" s="13"/>
      <c r="I13" s="13"/>
      <c r="J13" s="13"/>
      <c r="K13" s="13"/>
      <c r="L13" s="13"/>
    </row>
    <row r="14" spans="1:12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12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H15">
        <f>_xlfn.COVARIANCE.S(D1:D51,E1:E51)</f>
        <v>7.3569387755102023</v>
      </c>
      <c r="I15" t="s">
        <v>36</v>
      </c>
    </row>
    <row r="16" spans="1:12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  <c r="H16">
        <f>CORREL(D1:D51,E1:E51)</f>
        <v>0.59556752365482568</v>
      </c>
      <c r="I16" t="s">
        <v>35</v>
      </c>
    </row>
    <row r="17" spans="1:8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8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8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8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8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8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  <c r="H22" s="20"/>
    </row>
    <row r="23" spans="1:8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  <c r="H23" s="20"/>
    </row>
    <row r="24" spans="1:8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8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8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8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8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8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8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8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8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73D9-97C0-1941-9F35-F5B7C93A0F3D}">
  <dimension ref="A1:L51"/>
  <sheetViews>
    <sheetView zoomScale="120" zoomScaleNormal="120" workbookViewId="0">
      <selection activeCell="M24" sqref="M24"/>
    </sheetView>
  </sheetViews>
  <sheetFormatPr baseColWidth="10" defaultColWidth="8.83203125" defaultRowHeight="16" x14ac:dyDescent="0.2"/>
  <cols>
    <col min="1" max="1" width="9.5" style="5" customWidth="1"/>
    <col min="2" max="2" width="8.83203125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</cols>
  <sheetData>
    <row r="1" spans="1:12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s="13"/>
      <c r="I1" s="13"/>
      <c r="J1" s="13"/>
      <c r="K1" s="13"/>
      <c r="L1" s="13"/>
    </row>
    <row r="2" spans="1:12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 s="13"/>
      <c r="I2" s="13"/>
      <c r="J2" s="13"/>
      <c r="K2" s="13"/>
      <c r="L2" s="13"/>
    </row>
    <row r="3" spans="1:12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 s="13"/>
      <c r="I3" s="18"/>
      <c r="J3" s="13"/>
      <c r="K3" s="19"/>
      <c r="L3" s="13"/>
    </row>
    <row r="4" spans="1:12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 s="13"/>
      <c r="I4" s="18"/>
      <c r="J4" s="18"/>
      <c r="K4" s="18"/>
      <c r="L4" s="13"/>
    </row>
    <row r="5" spans="1:12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 s="13"/>
      <c r="I5" s="13"/>
      <c r="J5" s="13"/>
      <c r="K5" s="13"/>
      <c r="L5" s="13"/>
    </row>
    <row r="6" spans="1:12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 s="13"/>
      <c r="I6" s="13"/>
      <c r="J6" s="13"/>
      <c r="K6" s="13"/>
      <c r="L6" s="13"/>
    </row>
    <row r="7" spans="1:12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 s="13"/>
      <c r="I7" s="13"/>
      <c r="J7" s="13"/>
      <c r="K7" s="13"/>
      <c r="L7" s="13"/>
    </row>
    <row r="8" spans="1:12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 s="13"/>
      <c r="I8" s="18"/>
      <c r="J8" s="18"/>
      <c r="K8" s="18"/>
      <c r="L8" s="13"/>
    </row>
    <row r="9" spans="1:12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 s="13"/>
      <c r="I9" s="18"/>
      <c r="J9" s="18"/>
      <c r="K9" s="18"/>
      <c r="L9" s="13"/>
    </row>
    <row r="10" spans="1:12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 s="13"/>
      <c r="I10" s="18"/>
      <c r="J10" s="18"/>
      <c r="K10" s="18"/>
      <c r="L10" s="13"/>
    </row>
    <row r="11" spans="1:12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 s="13"/>
      <c r="I11" s="18"/>
      <c r="J11" s="18"/>
      <c r="K11" s="18"/>
      <c r="L11" s="13"/>
    </row>
    <row r="12" spans="1:12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 s="13"/>
      <c r="I12" s="13"/>
      <c r="J12" s="13"/>
      <c r="K12" s="13"/>
      <c r="L12" s="13"/>
    </row>
    <row r="13" spans="1:12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H13" s="13"/>
      <c r="I13" s="13"/>
      <c r="J13" s="13"/>
      <c r="K13" s="13"/>
      <c r="L13" s="13"/>
    </row>
    <row r="14" spans="1:12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12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12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9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9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9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9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9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  <c r="H21">
        <f>_xlfn.COVARIANCE.S(E1:E51,F1:F51)</f>
        <v>47.685383673469367</v>
      </c>
      <c r="I21" t="s">
        <v>36</v>
      </c>
    </row>
    <row r="22" spans="1:9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  <c r="H22">
        <f>CORREL(E1:E51,F1:F51)</f>
        <v>0.72366692347696127</v>
      </c>
      <c r="I22" t="s">
        <v>35</v>
      </c>
    </row>
    <row r="23" spans="1:9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9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9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9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9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9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9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9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9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9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5228-C78E-2345-A414-35C436D2CEB7}">
  <dimension ref="A1:L51"/>
  <sheetViews>
    <sheetView zoomScale="120" zoomScaleNormal="120" workbookViewId="0">
      <selection activeCell="I22" sqref="I22:I23"/>
    </sheetView>
  </sheetViews>
  <sheetFormatPr baseColWidth="10" defaultColWidth="8.83203125" defaultRowHeight="16" x14ac:dyDescent="0.2"/>
  <cols>
    <col min="1" max="1" width="9.5" style="5" customWidth="1"/>
    <col min="2" max="2" width="8.83203125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</cols>
  <sheetData>
    <row r="1" spans="1:12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s="13"/>
      <c r="I1" s="13"/>
      <c r="J1" s="13"/>
      <c r="K1" s="13"/>
      <c r="L1" s="13"/>
    </row>
    <row r="2" spans="1:12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 s="13"/>
      <c r="I2" s="13"/>
      <c r="J2" s="13"/>
      <c r="K2" s="13"/>
      <c r="L2" s="13"/>
    </row>
    <row r="3" spans="1:12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 s="13"/>
      <c r="I3" s="18"/>
      <c r="J3" s="13"/>
      <c r="K3" s="19"/>
      <c r="L3" s="13"/>
    </row>
    <row r="4" spans="1:12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 s="13"/>
      <c r="I4" s="18"/>
      <c r="J4" s="18"/>
      <c r="K4" s="18"/>
      <c r="L4" s="13"/>
    </row>
    <row r="5" spans="1:12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 s="13"/>
      <c r="I5" s="13"/>
      <c r="J5" s="13"/>
      <c r="K5" s="13"/>
      <c r="L5" s="13"/>
    </row>
    <row r="6" spans="1:12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 s="13"/>
      <c r="I6" s="13"/>
      <c r="J6" s="13"/>
      <c r="K6" s="13"/>
      <c r="L6" s="13"/>
    </row>
    <row r="7" spans="1:12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 s="13"/>
      <c r="I7" s="13"/>
      <c r="J7" s="13"/>
      <c r="K7" s="13"/>
      <c r="L7" s="13"/>
    </row>
    <row r="8" spans="1:12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 s="13"/>
      <c r="I8" s="18"/>
      <c r="J8" s="18"/>
      <c r="K8" s="18"/>
      <c r="L8" s="13"/>
    </row>
    <row r="9" spans="1:12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 s="13"/>
      <c r="I9" s="18"/>
      <c r="J9" s="18"/>
      <c r="K9" s="18"/>
      <c r="L9" s="13"/>
    </row>
    <row r="10" spans="1:12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 s="13"/>
      <c r="I10" s="18"/>
      <c r="J10" s="18"/>
      <c r="K10" s="18"/>
      <c r="L10" s="13"/>
    </row>
    <row r="11" spans="1:12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 s="13"/>
      <c r="I11" s="18"/>
      <c r="J11" s="18"/>
      <c r="K11" s="18"/>
      <c r="L11" s="13"/>
    </row>
    <row r="12" spans="1:12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 s="13"/>
      <c r="I12" s="13"/>
      <c r="J12" s="13"/>
      <c r="K12" s="13"/>
      <c r="L12" s="13"/>
    </row>
    <row r="13" spans="1:12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H13" s="13"/>
      <c r="I13" s="13"/>
      <c r="J13" s="13"/>
      <c r="K13" s="13"/>
      <c r="L13" s="13"/>
    </row>
    <row r="14" spans="1:12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12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12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10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10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10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10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10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10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  <c r="I22">
        <f>_xlfn.COVARIANCE.S(D1:D51,F1:F51)</f>
        <v>113.75334489795915</v>
      </c>
      <c r="J22" t="s">
        <v>34</v>
      </c>
    </row>
    <row r="23" spans="1:10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  <c r="I23">
        <f>CORREL(D1:D51,F1:F51)</f>
        <v>0.58004761598041299</v>
      </c>
      <c r="J23" t="s">
        <v>35</v>
      </c>
    </row>
    <row r="24" spans="1:10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10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10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10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10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10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10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10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10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zoomScale="120" zoomScaleNormal="120" workbookViewId="0">
      <selection activeCell="J23" sqref="J23"/>
    </sheetView>
  </sheetViews>
  <sheetFormatPr baseColWidth="10" defaultColWidth="8.83203125" defaultRowHeight="16" x14ac:dyDescent="0.2"/>
  <cols>
    <col min="1" max="1" width="9.5" style="5" customWidth="1"/>
    <col min="2" max="2" width="9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</cols>
  <sheetData>
    <row r="1" spans="1:11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s="10"/>
      <c r="I1" s="10" t="s">
        <v>16</v>
      </c>
      <c r="J1" s="10" t="s">
        <v>4</v>
      </c>
      <c r="K1" s="10" t="s">
        <v>17</v>
      </c>
    </row>
    <row r="2" spans="1:11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 s="10"/>
      <c r="I2" s="10"/>
      <c r="J2" s="10"/>
      <c r="K2" s="10"/>
    </row>
    <row r="3" spans="1:11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 s="10" t="s">
        <v>18</v>
      </c>
      <c r="I3" s="11">
        <f>AVERAGE(D2:D51)</f>
        <v>12.810000000000002</v>
      </c>
      <c r="J3" s="10">
        <f>AVERAGE(E2:E51)</f>
        <v>4.82</v>
      </c>
      <c r="K3" s="12">
        <f>AVERAGE(F2:F51)</f>
        <v>68.128200000000021</v>
      </c>
    </row>
    <row r="4" spans="1:11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 s="10" t="s">
        <v>19</v>
      </c>
      <c r="I4" s="11">
        <f>MEDIAN(D2:D51)</f>
        <v>11.4</v>
      </c>
      <c r="J4" s="11">
        <f t="shared" ref="J4:K4" si="0">MEDIAN(E2:E51)</f>
        <v>4.5</v>
      </c>
      <c r="K4" s="11">
        <f t="shared" si="0"/>
        <v>62.15</v>
      </c>
    </row>
    <row r="5" spans="1:11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 s="10" t="s">
        <v>20</v>
      </c>
      <c r="I5" s="10">
        <f>_xlfn.MODE.SNGL(D2:D51)</f>
        <v>11.4</v>
      </c>
      <c r="J5" s="10">
        <f t="shared" ref="J5:K5" si="1">_xlfn.MODE.SNGL(E2:E51)</f>
        <v>4</v>
      </c>
      <c r="K5" s="10" t="e">
        <f t="shared" si="1"/>
        <v>#N/A</v>
      </c>
    </row>
    <row r="6" spans="1:11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 s="10" t="s">
        <v>21</v>
      </c>
      <c r="I6" s="10">
        <f>_xlfn.STDEV.S(D2:D51)</f>
        <v>6.0633139049701157</v>
      </c>
      <c r="J6" s="10">
        <f t="shared" ref="J6:K6" si="2">_xlfn.STDEV.S(E2:E51)</f>
        <v>2.037305142804573</v>
      </c>
      <c r="K6" s="10">
        <f t="shared" si="2"/>
        <v>32.343757855327823</v>
      </c>
    </row>
    <row r="7" spans="1:11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 s="10" t="s">
        <v>22</v>
      </c>
      <c r="I7" s="10">
        <f>_xlfn.VAR.S(D2:D51)</f>
        <v>36.763775510203956</v>
      </c>
      <c r="J7" s="10">
        <f t="shared" ref="J7:K7" si="3">_xlfn.VAR.S(E2:E51)</f>
        <v>4.1506122448979612</v>
      </c>
      <c r="K7" s="10">
        <f t="shared" si="3"/>
        <v>1046.1186722040804</v>
      </c>
    </row>
    <row r="8" spans="1:11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 s="10" t="s">
        <v>23</v>
      </c>
      <c r="I8" s="11">
        <f>I10-I9</f>
        <v>28.599999999999998</v>
      </c>
      <c r="J8" s="11">
        <f t="shared" ref="J8:K8" si="4">J10-J9</f>
        <v>8</v>
      </c>
      <c r="K8" s="11">
        <f t="shared" si="4"/>
        <v>140.66999999999999</v>
      </c>
    </row>
    <row r="9" spans="1:11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 s="10" t="s">
        <v>24</v>
      </c>
      <c r="I9" s="11">
        <f>MIN(D2:D51)</f>
        <v>4.3</v>
      </c>
      <c r="J9" s="11">
        <f t="shared" ref="J9:K9" si="5">MIN(E2:E51)</f>
        <v>2</v>
      </c>
      <c r="K9" s="11">
        <f t="shared" si="5"/>
        <v>17.840000000000003</v>
      </c>
    </row>
    <row r="10" spans="1:11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 s="10" t="s">
        <v>25</v>
      </c>
      <c r="I10" s="11">
        <f>MAX(D2:D51)</f>
        <v>32.9</v>
      </c>
      <c r="J10" s="11">
        <f t="shared" ref="J10:K10" si="6">MAX(E2:E51)</f>
        <v>10</v>
      </c>
      <c r="K10" s="11">
        <f t="shared" si="6"/>
        <v>158.51</v>
      </c>
    </row>
    <row r="11" spans="1:11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 s="10" t="s">
        <v>26</v>
      </c>
      <c r="I11" s="11">
        <f>SUM(D2:D51)</f>
        <v>640.50000000000011</v>
      </c>
      <c r="J11" s="11">
        <f t="shared" ref="J11:K11" si="7">SUM(E2:E51)</f>
        <v>241</v>
      </c>
      <c r="K11" s="11">
        <f t="shared" si="7"/>
        <v>3406.4100000000008</v>
      </c>
    </row>
    <row r="12" spans="1:11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 s="10" t="s">
        <v>27</v>
      </c>
      <c r="I12" s="10">
        <f>COUNT(D2:D51)</f>
        <v>50</v>
      </c>
      <c r="J12" s="10">
        <f t="shared" ref="J12:K12" si="8">COUNT(E2:E51)</f>
        <v>50</v>
      </c>
      <c r="K12" s="10">
        <f t="shared" si="8"/>
        <v>50</v>
      </c>
    </row>
    <row r="13" spans="1:11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</row>
    <row r="14" spans="1:11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11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11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6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6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6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6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6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6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6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6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6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6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6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6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6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6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6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6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2E46-09EC-B24E-9779-8783D9A1EEB1}">
  <dimension ref="A1:K51"/>
  <sheetViews>
    <sheetView zoomScale="120" zoomScaleNormal="120" workbookViewId="0">
      <selection activeCell="J19" sqref="J19"/>
    </sheetView>
  </sheetViews>
  <sheetFormatPr baseColWidth="10" defaultRowHeight="16" x14ac:dyDescent="0.2"/>
  <cols>
    <col min="3" max="3" width="11.6640625" customWidth="1"/>
    <col min="4" max="4" width="12.5" customWidth="1"/>
  </cols>
  <sheetData>
    <row r="1" spans="1:11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s="10"/>
      <c r="I1" s="10" t="s">
        <v>16</v>
      </c>
      <c r="J1" s="10" t="s">
        <v>4</v>
      </c>
      <c r="K1" s="10" t="s">
        <v>17</v>
      </c>
    </row>
    <row r="2" spans="1:11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 s="10"/>
      <c r="I2" s="10"/>
      <c r="J2" s="10"/>
      <c r="K2" s="10"/>
    </row>
    <row r="3" spans="1:11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 s="10" t="s">
        <v>18</v>
      </c>
      <c r="I3" s="11">
        <f>AVERAGE(D2:D51)</f>
        <v>12.810000000000002</v>
      </c>
      <c r="J3" s="10">
        <f>AVERAGE(E2:E51)</f>
        <v>4.82</v>
      </c>
      <c r="K3" s="12">
        <f>AVERAGE(F2:F51)</f>
        <v>68.128200000000021</v>
      </c>
    </row>
    <row r="4" spans="1:11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 s="10" t="s">
        <v>19</v>
      </c>
      <c r="I4" s="11">
        <f>MEDIAN(D2:D51)</f>
        <v>11.4</v>
      </c>
      <c r="J4" s="11">
        <f t="shared" ref="J4:K4" si="0">MEDIAN(E2:E51)</f>
        <v>4.5</v>
      </c>
      <c r="K4" s="11">
        <f t="shared" si="0"/>
        <v>62.15</v>
      </c>
    </row>
    <row r="5" spans="1:11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 s="10" t="s">
        <v>20</v>
      </c>
      <c r="I5" s="10">
        <f>_xlfn.MODE.SNGL(D2:D51)</f>
        <v>11.4</v>
      </c>
      <c r="J5" s="10">
        <f t="shared" ref="J5:K5" si="1">_xlfn.MODE.SNGL(E2:E51)</f>
        <v>4</v>
      </c>
      <c r="K5" s="10" t="e">
        <f t="shared" si="1"/>
        <v>#N/A</v>
      </c>
    </row>
    <row r="6" spans="1:11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 s="10" t="s">
        <v>21</v>
      </c>
      <c r="I6" s="10">
        <f>_xlfn.STDEV.S(D2:D51)</f>
        <v>6.0633139049701157</v>
      </c>
      <c r="J6" s="10">
        <f t="shared" ref="J6:K6" si="2">_xlfn.STDEV.S(E2:E51)</f>
        <v>2.037305142804573</v>
      </c>
      <c r="K6" s="10">
        <f t="shared" si="2"/>
        <v>32.343757855327823</v>
      </c>
    </row>
    <row r="7" spans="1:11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 s="10" t="s">
        <v>22</v>
      </c>
      <c r="I7" s="10">
        <f>_xlfn.VAR.S(D2:D51)</f>
        <v>36.763775510203956</v>
      </c>
      <c r="J7" s="10">
        <f t="shared" ref="J7:K7" si="3">_xlfn.VAR.S(E2:E51)</f>
        <v>4.1506122448979612</v>
      </c>
      <c r="K7" s="10">
        <f t="shared" si="3"/>
        <v>1046.1186722040804</v>
      </c>
    </row>
    <row r="8" spans="1:11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 s="10" t="s">
        <v>23</v>
      </c>
      <c r="I8" s="11">
        <f>I10-I9</f>
        <v>28.599999999999998</v>
      </c>
      <c r="J8" s="11">
        <f t="shared" ref="J8:K8" si="4">J10-J9</f>
        <v>8</v>
      </c>
      <c r="K8" s="11">
        <f t="shared" si="4"/>
        <v>140.66999999999999</v>
      </c>
    </row>
    <row r="9" spans="1:11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 s="10" t="s">
        <v>24</v>
      </c>
      <c r="I9" s="11">
        <f>MIN(D2:D51)</f>
        <v>4.3</v>
      </c>
      <c r="J9" s="11">
        <f t="shared" ref="J9:K9" si="5">MIN(E2:E51)</f>
        <v>2</v>
      </c>
      <c r="K9" s="11">
        <f t="shared" si="5"/>
        <v>17.840000000000003</v>
      </c>
    </row>
    <row r="10" spans="1:11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 s="10" t="s">
        <v>25</v>
      </c>
      <c r="I10" s="11">
        <f>MAX(D2:D51)</f>
        <v>32.9</v>
      </c>
      <c r="J10" s="11">
        <f t="shared" ref="J10:K10" si="6">MAX(E2:E51)</f>
        <v>10</v>
      </c>
      <c r="K10" s="11">
        <f t="shared" si="6"/>
        <v>158.51</v>
      </c>
    </row>
    <row r="11" spans="1:11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 s="10" t="s">
        <v>26</v>
      </c>
      <c r="I11" s="11">
        <f>SUM(D2:D51)</f>
        <v>640.50000000000011</v>
      </c>
      <c r="J11" s="11">
        <f t="shared" ref="J11:K11" si="7">SUM(E2:E51)</f>
        <v>241</v>
      </c>
      <c r="K11" s="11">
        <f t="shared" si="7"/>
        <v>3406.4100000000008</v>
      </c>
    </row>
    <row r="12" spans="1:11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 s="10" t="s">
        <v>27</v>
      </c>
      <c r="I12" s="10">
        <f>COUNT(D2:D51)</f>
        <v>50</v>
      </c>
      <c r="J12" s="10">
        <f t="shared" ref="J12:K12" si="8">COUNT(E2:E51)</f>
        <v>50</v>
      </c>
      <c r="K12" s="10">
        <f t="shared" si="8"/>
        <v>50</v>
      </c>
    </row>
    <row r="13" spans="1:11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</row>
    <row r="14" spans="1:11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11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11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6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6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6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6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6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6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6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6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6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6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6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6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6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6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6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6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2EC6-B8F9-444E-B9D7-84CAF3E4A481}">
  <dimension ref="A1:B13"/>
  <sheetViews>
    <sheetView workbookViewId="0">
      <selection activeCell="K31" sqref="K31"/>
    </sheetView>
  </sheetViews>
  <sheetFormatPr baseColWidth="10" defaultRowHeight="16" x14ac:dyDescent="0.2"/>
  <sheetData>
    <row r="1" spans="1:2" x14ac:dyDescent="0.2">
      <c r="A1" s="17" t="s">
        <v>31</v>
      </c>
      <c r="B1" s="17" t="s">
        <v>33</v>
      </c>
    </row>
    <row r="2" spans="1:2" x14ac:dyDescent="0.2">
      <c r="A2" s="14">
        <v>5</v>
      </c>
      <c r="B2" s="15">
        <v>2</v>
      </c>
    </row>
    <row r="3" spans="1:2" x14ac:dyDescent="0.2">
      <c r="A3" s="14">
        <v>8</v>
      </c>
      <c r="B3" s="15">
        <v>8</v>
      </c>
    </row>
    <row r="4" spans="1:2" x14ac:dyDescent="0.2">
      <c r="A4" s="14">
        <v>11</v>
      </c>
      <c r="B4" s="15">
        <v>12</v>
      </c>
    </row>
    <row r="5" spans="1:2" x14ac:dyDescent="0.2">
      <c r="A5" s="14">
        <v>14</v>
      </c>
      <c r="B5" s="15">
        <v>14</v>
      </c>
    </row>
    <row r="6" spans="1:2" x14ac:dyDescent="0.2">
      <c r="A6" s="14">
        <v>17</v>
      </c>
      <c r="B6" s="15">
        <v>6</v>
      </c>
    </row>
    <row r="7" spans="1:2" x14ac:dyDescent="0.2">
      <c r="A7" s="14">
        <v>20</v>
      </c>
      <c r="B7" s="15">
        <v>3</v>
      </c>
    </row>
    <row r="8" spans="1:2" x14ac:dyDescent="0.2">
      <c r="A8" s="14">
        <v>23</v>
      </c>
      <c r="B8" s="15">
        <v>0</v>
      </c>
    </row>
    <row r="9" spans="1:2" x14ac:dyDescent="0.2">
      <c r="A9" s="14">
        <v>26</v>
      </c>
      <c r="B9" s="15">
        <v>3</v>
      </c>
    </row>
    <row r="10" spans="1:2" x14ac:dyDescent="0.2">
      <c r="A10" s="14">
        <v>29</v>
      </c>
      <c r="B10" s="15">
        <v>0</v>
      </c>
    </row>
    <row r="11" spans="1:2" x14ac:dyDescent="0.2">
      <c r="A11" s="14">
        <v>32</v>
      </c>
      <c r="B11" s="15">
        <v>1</v>
      </c>
    </row>
    <row r="12" spans="1:2" x14ac:dyDescent="0.2">
      <c r="A12" s="14">
        <v>35</v>
      </c>
      <c r="B12" s="15">
        <v>1</v>
      </c>
    </row>
    <row r="13" spans="1:2" ht="17" thickBot="1" x14ac:dyDescent="0.25">
      <c r="A13" s="16" t="s">
        <v>32</v>
      </c>
      <c r="B13" s="16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6A49-53BA-0C41-8FD4-E5B822CD0ADF}">
  <dimension ref="A1:B11"/>
  <sheetViews>
    <sheetView workbookViewId="0">
      <selection activeCell="L36" sqref="L36"/>
    </sheetView>
  </sheetViews>
  <sheetFormatPr baseColWidth="10" defaultRowHeight="16" x14ac:dyDescent="0.2"/>
  <sheetData>
    <row r="1" spans="1:2" x14ac:dyDescent="0.2">
      <c r="A1" s="17" t="s">
        <v>31</v>
      </c>
      <c r="B1" s="17" t="s">
        <v>33</v>
      </c>
    </row>
    <row r="2" spans="1:2" x14ac:dyDescent="0.2">
      <c r="A2" s="14">
        <v>2</v>
      </c>
      <c r="B2" s="15">
        <v>7</v>
      </c>
    </row>
    <row r="3" spans="1:2" x14ac:dyDescent="0.2">
      <c r="A3" s="14">
        <v>3</v>
      </c>
      <c r="B3" s="15">
        <v>6</v>
      </c>
    </row>
    <row r="4" spans="1:2" x14ac:dyDescent="0.2">
      <c r="A4" s="14">
        <v>4</v>
      </c>
      <c r="B4" s="15">
        <v>12</v>
      </c>
    </row>
    <row r="5" spans="1:2" x14ac:dyDescent="0.2">
      <c r="A5" s="14">
        <v>5</v>
      </c>
      <c r="B5" s="15">
        <v>8</v>
      </c>
    </row>
    <row r="6" spans="1:2" x14ac:dyDescent="0.2">
      <c r="A6" s="14">
        <v>6</v>
      </c>
      <c r="B6" s="15">
        <v>7</v>
      </c>
    </row>
    <row r="7" spans="1:2" x14ac:dyDescent="0.2">
      <c r="A7" s="14">
        <v>7</v>
      </c>
      <c r="B7" s="15">
        <v>6</v>
      </c>
    </row>
    <row r="8" spans="1:2" x14ac:dyDescent="0.2">
      <c r="A8" s="14">
        <v>8</v>
      </c>
      <c r="B8" s="15">
        <v>1</v>
      </c>
    </row>
    <row r="9" spans="1:2" x14ac:dyDescent="0.2">
      <c r="A9" s="14">
        <v>9</v>
      </c>
      <c r="B9" s="15">
        <v>1</v>
      </c>
    </row>
    <row r="10" spans="1:2" x14ac:dyDescent="0.2">
      <c r="A10" s="14">
        <v>10</v>
      </c>
      <c r="B10" s="15">
        <v>2</v>
      </c>
    </row>
    <row r="11" spans="1:2" ht="17" thickBot="1" x14ac:dyDescent="0.25">
      <c r="A11" s="16" t="s">
        <v>32</v>
      </c>
      <c r="B11" s="16">
        <v>0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C149-AFD6-084F-938E-DE5CD51F2FBB}">
  <dimension ref="A1:B16"/>
  <sheetViews>
    <sheetView workbookViewId="0">
      <selection activeCell="P32" sqref="P32"/>
    </sheetView>
  </sheetViews>
  <sheetFormatPr baseColWidth="10" defaultRowHeight="16" x14ac:dyDescent="0.2"/>
  <sheetData>
    <row r="1" spans="1:2" x14ac:dyDescent="0.2">
      <c r="A1" s="17" t="s">
        <v>31</v>
      </c>
      <c r="B1" s="17" t="s">
        <v>33</v>
      </c>
    </row>
    <row r="2" spans="1:2" x14ac:dyDescent="0.2">
      <c r="A2" s="14">
        <v>15</v>
      </c>
      <c r="B2" s="15">
        <v>0</v>
      </c>
    </row>
    <row r="3" spans="1:2" x14ac:dyDescent="0.2">
      <c r="A3" s="14">
        <v>27</v>
      </c>
      <c r="B3" s="15">
        <v>2</v>
      </c>
    </row>
    <row r="4" spans="1:2" x14ac:dyDescent="0.2">
      <c r="A4" s="14">
        <v>39</v>
      </c>
      <c r="B4" s="15">
        <v>7</v>
      </c>
    </row>
    <row r="5" spans="1:2" x14ac:dyDescent="0.2">
      <c r="A5" s="14">
        <v>51</v>
      </c>
      <c r="B5" s="15">
        <v>6</v>
      </c>
    </row>
    <row r="6" spans="1:2" x14ac:dyDescent="0.2">
      <c r="A6" s="14">
        <v>63</v>
      </c>
      <c r="B6" s="15">
        <v>10</v>
      </c>
    </row>
    <row r="7" spans="1:2" x14ac:dyDescent="0.2">
      <c r="A7" s="14">
        <v>75</v>
      </c>
      <c r="B7" s="15">
        <v>11</v>
      </c>
    </row>
    <row r="8" spans="1:2" x14ac:dyDescent="0.2">
      <c r="A8" s="14">
        <v>87</v>
      </c>
      <c r="B8" s="15">
        <v>3</v>
      </c>
    </row>
    <row r="9" spans="1:2" x14ac:dyDescent="0.2">
      <c r="A9" s="14">
        <v>99</v>
      </c>
      <c r="B9" s="15">
        <v>3</v>
      </c>
    </row>
    <row r="10" spans="1:2" x14ac:dyDescent="0.2">
      <c r="A10" s="14">
        <v>111</v>
      </c>
      <c r="B10" s="15">
        <v>3</v>
      </c>
    </row>
    <row r="11" spans="1:2" x14ac:dyDescent="0.2">
      <c r="A11" s="14">
        <v>123</v>
      </c>
      <c r="B11" s="15">
        <v>1</v>
      </c>
    </row>
    <row r="12" spans="1:2" x14ac:dyDescent="0.2">
      <c r="A12" s="14">
        <v>135</v>
      </c>
      <c r="B12" s="15">
        <v>2</v>
      </c>
    </row>
    <row r="13" spans="1:2" x14ac:dyDescent="0.2">
      <c r="A13" s="14">
        <v>147</v>
      </c>
      <c r="B13" s="15">
        <v>0</v>
      </c>
    </row>
    <row r="14" spans="1:2" x14ac:dyDescent="0.2">
      <c r="A14" s="14">
        <v>159</v>
      </c>
      <c r="B14" s="15">
        <v>2</v>
      </c>
    </row>
    <row r="15" spans="1:2" x14ac:dyDescent="0.2">
      <c r="A15" s="14">
        <v>171</v>
      </c>
      <c r="B15" s="15">
        <v>0</v>
      </c>
    </row>
    <row r="16" spans="1:2" ht="17" thickBot="1" x14ac:dyDescent="0.25">
      <c r="A16" s="16" t="s">
        <v>32</v>
      </c>
      <c r="B16" s="16">
        <v>0</v>
      </c>
    </row>
  </sheetData>
  <sortState xmlns:xlrd2="http://schemas.microsoft.com/office/spreadsheetml/2017/richdata2" ref="A2:A15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08EB-0E08-C444-A36F-0FFD17895CFD}">
  <dimension ref="A1:J51"/>
  <sheetViews>
    <sheetView zoomScale="110" zoomScaleNormal="110" workbookViewId="0">
      <selection activeCell="I15" sqref="I15"/>
    </sheetView>
  </sheetViews>
  <sheetFormatPr baseColWidth="10" defaultRowHeight="16" x14ac:dyDescent="0.2"/>
  <cols>
    <col min="5" max="5" width="13" customWidth="1"/>
    <col min="6" max="6" width="15.1640625" customWidth="1"/>
    <col min="8" max="8" width="24.5" customWidth="1"/>
    <col min="9" max="9" width="25.33203125" customWidth="1"/>
    <col min="10" max="10" width="23.33203125" customWidth="1"/>
  </cols>
  <sheetData>
    <row r="1" spans="1:10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t="s">
        <v>28</v>
      </c>
      <c r="I1" t="s">
        <v>29</v>
      </c>
      <c r="J1" t="s">
        <v>30</v>
      </c>
    </row>
    <row r="2" spans="1:10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>
        <v>5</v>
      </c>
      <c r="I2">
        <v>2</v>
      </c>
      <c r="J2">
        <v>15</v>
      </c>
    </row>
    <row r="3" spans="1:10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>
        <v>8</v>
      </c>
      <c r="I3">
        <v>3</v>
      </c>
      <c r="J3">
        <v>27</v>
      </c>
    </row>
    <row r="4" spans="1:10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>
        <v>11</v>
      </c>
      <c r="I4">
        <v>4</v>
      </c>
      <c r="J4">
        <v>39</v>
      </c>
    </row>
    <row r="5" spans="1:10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>
        <v>14</v>
      </c>
      <c r="I5">
        <v>5</v>
      </c>
      <c r="J5">
        <v>51</v>
      </c>
    </row>
    <row r="6" spans="1:10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>
        <v>17</v>
      </c>
      <c r="I6">
        <v>6</v>
      </c>
      <c r="J6">
        <v>63</v>
      </c>
    </row>
    <row r="7" spans="1:10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>
        <v>20</v>
      </c>
      <c r="I7">
        <v>7</v>
      </c>
      <c r="J7">
        <v>75</v>
      </c>
    </row>
    <row r="8" spans="1:10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>
        <v>23</v>
      </c>
      <c r="I8">
        <v>8</v>
      </c>
      <c r="J8">
        <v>87</v>
      </c>
    </row>
    <row r="9" spans="1:10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>
        <v>26</v>
      </c>
      <c r="I9">
        <v>9</v>
      </c>
      <c r="J9">
        <v>99</v>
      </c>
    </row>
    <row r="10" spans="1:10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>
        <v>29</v>
      </c>
      <c r="I10">
        <v>10</v>
      </c>
      <c r="J10">
        <v>111</v>
      </c>
    </row>
    <row r="11" spans="1:10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>
        <v>32</v>
      </c>
      <c r="J11">
        <v>123</v>
      </c>
    </row>
    <row r="12" spans="1:10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>
        <v>35</v>
      </c>
      <c r="J12">
        <v>135</v>
      </c>
    </row>
    <row r="13" spans="1:10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J13">
        <v>147</v>
      </c>
    </row>
    <row r="14" spans="1:10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J14">
        <v>159</v>
      </c>
    </row>
    <row r="15" spans="1:10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J15">
        <v>171</v>
      </c>
    </row>
    <row r="16" spans="1:10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6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6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6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6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6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6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6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6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6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6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6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6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6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6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6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6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Scatterplot Pages vs. Time </vt:lpstr>
      <vt:lpstr>Scatterplot Amount vs. Pages</vt:lpstr>
      <vt:lpstr>Scatterplot Time vs. Amount</vt:lpstr>
      <vt:lpstr>Data</vt:lpstr>
      <vt:lpstr>DescripStats</vt:lpstr>
      <vt:lpstr>Histogram Length of Time</vt:lpstr>
      <vt:lpstr>Histogram Number of Pages</vt:lpstr>
      <vt:lpstr>Histogram Amount Spent</vt:lpstr>
      <vt:lpstr>Histogram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Josie Carlson</cp:lastModifiedBy>
  <dcterms:created xsi:type="dcterms:W3CDTF">2009-03-09T11:29:02Z</dcterms:created>
  <dcterms:modified xsi:type="dcterms:W3CDTF">2024-09-14T18:21:31Z</dcterms:modified>
</cp:coreProperties>
</file>