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joFolder\UNIAJC\programacion3\ProyectoFinal\Dosificador\Documentos\"/>
    </mc:Choice>
  </mc:AlternateContent>
  <xr:revisionPtr revIDLastSave="0" documentId="13_ncr:1_{778A472D-3E43-4D47-B373-3C24D3859B9D}" xr6:coauthVersionLast="45" xr6:coauthVersionMax="45" xr10:uidLastSave="{00000000-0000-0000-0000-000000000000}"/>
  <bookViews>
    <workbookView xWindow="-26400" yWindow="6915" windowWidth="20910" windowHeight="11835" xr2:uid="{4CD0AE28-0146-41E5-9F51-56D83B2E6191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2" i="3"/>
  <c r="L36" i="3"/>
  <c r="G36" i="3"/>
  <c r="F36" i="3"/>
  <c r="B36" i="3"/>
  <c r="L35" i="3"/>
  <c r="G35" i="3"/>
  <c r="F35" i="3"/>
  <c r="B35" i="3"/>
  <c r="L34" i="3"/>
  <c r="G34" i="3"/>
  <c r="F34" i="3"/>
  <c r="B34" i="3"/>
  <c r="L33" i="3"/>
  <c r="G33" i="3"/>
  <c r="F33" i="3"/>
  <c r="B33" i="3"/>
  <c r="L32" i="3"/>
  <c r="G32" i="3"/>
  <c r="F32" i="3"/>
  <c r="B32" i="3"/>
  <c r="L31" i="3"/>
  <c r="G31" i="3"/>
  <c r="F31" i="3"/>
  <c r="B31" i="3"/>
  <c r="L30" i="3"/>
  <c r="G30" i="3"/>
  <c r="F30" i="3"/>
  <c r="B30" i="3"/>
  <c r="L29" i="3"/>
  <c r="G29" i="3"/>
  <c r="F29" i="3"/>
  <c r="B29" i="3"/>
  <c r="L28" i="3"/>
  <c r="G28" i="3"/>
  <c r="F28" i="3"/>
  <c r="B28" i="3"/>
  <c r="L27" i="3"/>
  <c r="G27" i="3"/>
  <c r="F27" i="3"/>
  <c r="B27" i="3"/>
  <c r="L26" i="3"/>
  <c r="G26" i="3"/>
  <c r="F26" i="3"/>
  <c r="B26" i="3"/>
  <c r="L25" i="3"/>
  <c r="G25" i="3"/>
  <c r="F25" i="3"/>
  <c r="B25" i="3"/>
  <c r="L24" i="3"/>
  <c r="G24" i="3"/>
  <c r="F24" i="3"/>
  <c r="B24" i="3"/>
  <c r="L23" i="3"/>
  <c r="G23" i="3"/>
  <c r="F23" i="3"/>
  <c r="B23" i="3"/>
  <c r="L22" i="3"/>
  <c r="G22" i="3"/>
  <c r="F22" i="3"/>
  <c r="B22" i="3"/>
  <c r="L21" i="3"/>
  <c r="G21" i="3"/>
  <c r="F21" i="3"/>
  <c r="B21" i="3"/>
  <c r="L20" i="3"/>
  <c r="G20" i="3"/>
  <c r="F20" i="3"/>
  <c r="B20" i="3"/>
  <c r="L19" i="3"/>
  <c r="G19" i="3"/>
  <c r="F19" i="3"/>
  <c r="B19" i="3"/>
  <c r="L18" i="3"/>
  <c r="G18" i="3"/>
  <c r="F18" i="3"/>
  <c r="B18" i="3"/>
  <c r="L17" i="3"/>
  <c r="G17" i="3"/>
  <c r="F17" i="3"/>
  <c r="B17" i="3"/>
  <c r="L16" i="3"/>
  <c r="G16" i="3"/>
  <c r="F16" i="3"/>
  <c r="B16" i="3"/>
  <c r="L15" i="3"/>
  <c r="G15" i="3"/>
  <c r="F15" i="3"/>
  <c r="B15" i="3"/>
  <c r="L14" i="3"/>
  <c r="G14" i="3"/>
  <c r="F14" i="3"/>
  <c r="B14" i="3"/>
  <c r="L13" i="3"/>
  <c r="G13" i="3"/>
  <c r="F13" i="3"/>
  <c r="B13" i="3"/>
  <c r="L12" i="3"/>
  <c r="G12" i="3"/>
  <c r="F12" i="3"/>
  <c r="B12" i="3"/>
  <c r="L11" i="3"/>
  <c r="G11" i="3"/>
  <c r="F11" i="3"/>
  <c r="B11" i="3"/>
  <c r="L10" i="3"/>
  <c r="G10" i="3"/>
  <c r="F10" i="3"/>
  <c r="B10" i="3"/>
  <c r="L9" i="3"/>
  <c r="G9" i="3"/>
  <c r="F9" i="3"/>
  <c r="B9" i="3"/>
  <c r="L8" i="3"/>
  <c r="G8" i="3"/>
  <c r="F8" i="3"/>
  <c r="B8" i="3"/>
  <c r="L7" i="3"/>
  <c r="G7" i="3"/>
  <c r="F7" i="3"/>
  <c r="B7" i="3"/>
  <c r="L6" i="3"/>
  <c r="G6" i="3"/>
  <c r="F6" i="3"/>
  <c r="B6" i="3"/>
  <c r="L5" i="3"/>
  <c r="G5" i="3"/>
  <c r="F5" i="3"/>
  <c r="B5" i="3"/>
  <c r="L4" i="3"/>
  <c r="G4" i="3"/>
  <c r="F4" i="3"/>
  <c r="B4" i="3"/>
  <c r="L3" i="3"/>
  <c r="G3" i="3"/>
  <c r="F3" i="3"/>
  <c r="B3" i="3"/>
  <c r="L2" i="3"/>
  <c r="G2" i="3"/>
  <c r="F2" i="3"/>
  <c r="B2" i="3"/>
</calcChain>
</file>

<file path=xl/sharedStrings.xml><?xml version="1.0" encoding="utf-8"?>
<sst xmlns="http://schemas.openxmlformats.org/spreadsheetml/2006/main" count="438" uniqueCount="156">
  <si>
    <t>cod_solicitud</t>
  </si>
  <si>
    <t>nombres</t>
  </si>
  <si>
    <t>apellidos</t>
  </si>
  <si>
    <t>programa_academico</t>
  </si>
  <si>
    <t>num_documento</t>
  </si>
  <si>
    <t xml:space="preserve">celular </t>
  </si>
  <si>
    <t>correo_institucional</t>
  </si>
  <si>
    <t>correo_personal</t>
  </si>
  <si>
    <t>asunto</t>
  </si>
  <si>
    <t>observaciones</t>
  </si>
  <si>
    <t>cod_asignatura</t>
  </si>
  <si>
    <t>nom_asignatura</t>
  </si>
  <si>
    <t>Pareja</t>
  </si>
  <si>
    <t>Arango</t>
  </si>
  <si>
    <t>Preingeniería</t>
  </si>
  <si>
    <t>cartera@esehospitalsjg.com</t>
  </si>
  <si>
    <t>angosturaestereo89.2@gmail.com</t>
  </si>
  <si>
    <t>Matricula academica</t>
  </si>
  <si>
    <t>Excelente alumno, sigue así ¡felicidades!</t>
  </si>
  <si>
    <t>Lectoescritura musical</t>
  </si>
  <si>
    <t>Pemberthy</t>
  </si>
  <si>
    <t>Lopera</t>
  </si>
  <si>
    <t>Biología Aplicada</t>
  </si>
  <si>
    <t>almacen@esehospitalsjg.com</t>
  </si>
  <si>
    <t>personeria@angostura-antioquia.gov.co</t>
  </si>
  <si>
    <t>Se nota el apoyo de los padres, por sus trabajos y calificaciones.</t>
  </si>
  <si>
    <t>Rítmica - Métrica</t>
  </si>
  <si>
    <t>Perez</t>
  </si>
  <si>
    <t>Gaviria</t>
  </si>
  <si>
    <t>Ingeniería Ambiental</t>
  </si>
  <si>
    <t>cexterna@esehospitalsjg.com</t>
  </si>
  <si>
    <t>planeacion@angostura-antioquia.gov.co</t>
  </si>
  <si>
    <t>Alumno muy responsable y trabajador. ¡Felicidades!</t>
  </si>
  <si>
    <t>Lectura sobre el teclado</t>
  </si>
  <si>
    <t>Piedrahita</t>
  </si>
  <si>
    <t>Giraldo</t>
  </si>
  <si>
    <t>calidad@esehospitalsjg.com</t>
  </si>
  <si>
    <t>depote@angostura-antioquia.gov.co</t>
  </si>
  <si>
    <t>Muy participativo y ordenado en clases, no cambies.</t>
  </si>
  <si>
    <t>Historia de la Música</t>
  </si>
  <si>
    <t>Porras</t>
  </si>
  <si>
    <t>Agudelo</t>
  </si>
  <si>
    <t>Ingenería Biomédica</t>
  </si>
  <si>
    <t>sistemas@esehospitalsjg.com</t>
  </si>
  <si>
    <t>gobierno@angostura-antioquia.gov.co</t>
  </si>
  <si>
    <t>Te falta estudiar y repasar en casa, ¡Échale muchas ganas!</t>
  </si>
  <si>
    <t>Repertorio</t>
  </si>
  <si>
    <t>Arenas</t>
  </si>
  <si>
    <t>thumano@esehospitalsjg.com</t>
  </si>
  <si>
    <t>alcaldia@angostura-antioquia.gov.co</t>
  </si>
  <si>
    <t>Falta mucho a clases, lo que provoca que baje en su rendimiento escolar.</t>
  </si>
  <si>
    <t>Armonía</t>
  </si>
  <si>
    <t>Posada</t>
  </si>
  <si>
    <t>Hoyos</t>
  </si>
  <si>
    <t>Ingeniería Civil</t>
  </si>
  <si>
    <t>archivo@esehospitalsjg.com</t>
  </si>
  <si>
    <t>Has mejorado mucho en tus trabajos, enhorabuena, sigue así.</t>
  </si>
  <si>
    <t>Contrapunto</t>
  </si>
  <si>
    <t>Valencia</t>
  </si>
  <si>
    <t>presupuesto@esehospitalsjg.com</t>
  </si>
  <si>
    <t>Es muy distraído y juguetón.</t>
  </si>
  <si>
    <t>Análisis</t>
  </si>
  <si>
    <t>Restrepo</t>
  </si>
  <si>
    <t>Cárdenas</t>
  </si>
  <si>
    <t>Ingeniería Industrial</t>
  </si>
  <si>
    <t>gerencia@esehospitalsjg.com</t>
  </si>
  <si>
    <t>Acústica</t>
  </si>
  <si>
    <t>Prisco</t>
  </si>
  <si>
    <t>contabilidad@esehospitalsjg.com</t>
  </si>
  <si>
    <t>Músicas Populares y Tradicionales</t>
  </si>
  <si>
    <t>Ingeniería en Mecatrónica</t>
  </si>
  <si>
    <t>pamec@esehospitalsjg.com</t>
  </si>
  <si>
    <t>Introducción a la Universidad</t>
  </si>
  <si>
    <t>Rios</t>
  </si>
  <si>
    <t>Monsalve</t>
  </si>
  <si>
    <t>costos@esehospitalsjg.com</t>
  </si>
  <si>
    <t>sisben@angostura-antioquia.gov.co</t>
  </si>
  <si>
    <t>Teoría y Composición</t>
  </si>
  <si>
    <t>Rojas</t>
  </si>
  <si>
    <t>Martinez</t>
  </si>
  <si>
    <t>Ingeniería en Multimedia</t>
  </si>
  <si>
    <t>cid@esehospitalsjg.com</t>
  </si>
  <si>
    <t>discapacidad@angostura-antioquia.gov.co</t>
  </si>
  <si>
    <t>Rojo</t>
  </si>
  <si>
    <t>Atehortua</t>
  </si>
  <si>
    <t>Ingeniería en Telecomunicaciones</t>
  </si>
  <si>
    <t>justicia@angostura-antioquia.gov.co</t>
  </si>
  <si>
    <t>Fernando</t>
  </si>
  <si>
    <t>de Jesus</t>
  </si>
  <si>
    <t>umata@angostura-antioquia.gov.co</t>
  </si>
  <si>
    <t>Musicología</t>
  </si>
  <si>
    <t>Diego</t>
  </si>
  <si>
    <t>Alejandro</t>
  </si>
  <si>
    <t>comisaria@angostura-antioquia.gov.co</t>
  </si>
  <si>
    <t>Yasmir</t>
  </si>
  <si>
    <t>Andrea</t>
  </si>
  <si>
    <t>Tecnología en Electrónica y Comunicaciones</t>
  </si>
  <si>
    <t>Genni</t>
  </si>
  <si>
    <t>Catalina</t>
  </si>
  <si>
    <t>Administración de Empresas</t>
  </si>
  <si>
    <t>Yomaira</t>
  </si>
  <si>
    <t>Marta</t>
  </si>
  <si>
    <t>Lucia</t>
  </si>
  <si>
    <t>Contaduría Pública</t>
  </si>
  <si>
    <t>gerontologia@angostura-antioquia.gov.co</t>
  </si>
  <si>
    <t>Música y tecnología</t>
  </si>
  <si>
    <t>Homero</t>
  </si>
  <si>
    <t>Esteban</t>
  </si>
  <si>
    <t>Orlando</t>
  </si>
  <si>
    <t>Antonio</t>
  </si>
  <si>
    <t>Economía</t>
  </si>
  <si>
    <t>Queja</t>
  </si>
  <si>
    <t>Composición</t>
  </si>
  <si>
    <t>Jhon</t>
  </si>
  <si>
    <t>Fredy</t>
  </si>
  <si>
    <t>Olga</t>
  </si>
  <si>
    <t>Ines</t>
  </si>
  <si>
    <t>Tecnología en Contabilidad y Tributaria</t>
  </si>
  <si>
    <t>Instrumentación</t>
  </si>
  <si>
    <t>Hernan</t>
  </si>
  <si>
    <t>Dario</t>
  </si>
  <si>
    <t>Administración de la Seguridad y Salud Ocupacional</t>
  </si>
  <si>
    <t>Gloria</t>
  </si>
  <si>
    <t>Eugenia</t>
  </si>
  <si>
    <t>Tecnología en Atención Prehospitalaria (APH)</t>
  </si>
  <si>
    <t>Taller Armonía</t>
  </si>
  <si>
    <t>Ana</t>
  </si>
  <si>
    <t>Maria</t>
  </si>
  <si>
    <t>Relaciones Internacionales y Estudios Políticos</t>
  </si>
  <si>
    <t>subss@esehospitalsjg.com</t>
  </si>
  <si>
    <t>Diana</t>
  </si>
  <si>
    <t>Marcela</t>
  </si>
  <si>
    <t>Peticion</t>
  </si>
  <si>
    <t>Velez</t>
  </si>
  <si>
    <t>Loaiza</t>
  </si>
  <si>
    <t>Zea</t>
  </si>
  <si>
    <t>Premédico</t>
  </si>
  <si>
    <t>Villa</t>
  </si>
  <si>
    <t>Amaya</t>
  </si>
  <si>
    <t>Mesa</t>
  </si>
  <si>
    <t>Medicina</t>
  </si>
  <si>
    <t>Taborda</t>
  </si>
  <si>
    <t>Henao</t>
  </si>
  <si>
    <t>Andres</t>
  </si>
  <si>
    <t>Felipe</t>
  </si>
  <si>
    <t>Tecnología en Gestión y Producción Hortícola</t>
  </si>
  <si>
    <t>tipo_solicitud</t>
  </si>
  <si>
    <t>documento_origen</t>
  </si>
  <si>
    <t>fecha_solicitud</t>
  </si>
  <si>
    <t>estado</t>
  </si>
  <si>
    <t>cedula</t>
  </si>
  <si>
    <t>Solicitud matricula academica</t>
  </si>
  <si>
    <t>Solicitud_matricula_academica(SOLMAAC)</t>
  </si>
  <si>
    <t>Pendiente</t>
  </si>
  <si>
    <t>Revisado</t>
  </si>
  <si>
    <t>SOLMAAC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</si>
</sst>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mng.edu.co/web/guest/programas/pregrados/administracion-de-la-seguridad-y-salud-ocupacional" TargetMode="External"/><Relationship Id="rId18" Type="http://schemas.openxmlformats.org/officeDocument/2006/relationships/hyperlink" Target="https://www.umng.edu.co/web/guest/programas/pregrados/biologia-aplicada" TargetMode="External"/><Relationship Id="rId26" Type="http://schemas.openxmlformats.org/officeDocument/2006/relationships/hyperlink" Target="https://www.umng.edu.co/web/guest/programas/pregrados/biologia-aplicada" TargetMode="External"/><Relationship Id="rId3" Type="http://schemas.openxmlformats.org/officeDocument/2006/relationships/hyperlink" Target="https://www.umng.edu.co/web/guest/programas/pregrados/ingenieria-civil" TargetMode="External"/><Relationship Id="rId21" Type="http://schemas.openxmlformats.org/officeDocument/2006/relationships/hyperlink" Target="https://www.umng.edu.co/web/guest/programas/pregrados/biologia-aplicada" TargetMode="External"/><Relationship Id="rId34" Type="http://schemas.openxmlformats.org/officeDocument/2006/relationships/hyperlink" Target="https://www.umng.edu.co/web/guest/programas/pregrados/contaduria-publica" TargetMode="External"/><Relationship Id="rId7" Type="http://schemas.openxmlformats.org/officeDocument/2006/relationships/hyperlink" Target="https://www.umng.edu.co/web/guest/programas/pregrados/ingenieria-en-telecomunicaciones" TargetMode="External"/><Relationship Id="rId12" Type="http://schemas.openxmlformats.org/officeDocument/2006/relationships/hyperlink" Target="https://www.umng.edu.co/web/guest/programas/pregrados/tecnologia-en-contabilidad-y-tributaria" TargetMode="External"/><Relationship Id="rId17" Type="http://schemas.openxmlformats.org/officeDocument/2006/relationships/hyperlink" Target="https://www.umng.edu.co/web/guest/programas/pregrados/medicina" TargetMode="External"/><Relationship Id="rId25" Type="http://schemas.openxmlformats.org/officeDocument/2006/relationships/hyperlink" Target="https://www.umng.edu.co/web/guest/programas/pregrados/biologia-aplicada" TargetMode="External"/><Relationship Id="rId33" Type="http://schemas.openxmlformats.org/officeDocument/2006/relationships/hyperlink" Target="https://www.umng.edu.co/web/guest/programas/pregrados/contaduria-publica" TargetMode="External"/><Relationship Id="rId2" Type="http://schemas.openxmlformats.org/officeDocument/2006/relationships/hyperlink" Target="https://www.umng.edu.co/web/guest/programas/pregrados/ingenieria-biomedica" TargetMode="External"/><Relationship Id="rId16" Type="http://schemas.openxmlformats.org/officeDocument/2006/relationships/hyperlink" Target="https://www.umng.edu.co/web/guest/admisiones/premedico" TargetMode="External"/><Relationship Id="rId20" Type="http://schemas.openxmlformats.org/officeDocument/2006/relationships/hyperlink" Target="https://www.umng.edu.co/web/guest/programas/pregrados/biologia-aplicada" TargetMode="External"/><Relationship Id="rId29" Type="http://schemas.openxmlformats.org/officeDocument/2006/relationships/hyperlink" Target="https://www.umng.edu.co/web/guest/programas/pregrados/ingenieria-en-telecomunicaciones" TargetMode="External"/><Relationship Id="rId1" Type="http://schemas.openxmlformats.org/officeDocument/2006/relationships/hyperlink" Target="https://www.umng.edu.co/web/guest/admisiones/curso-de-preingenieria" TargetMode="External"/><Relationship Id="rId6" Type="http://schemas.openxmlformats.org/officeDocument/2006/relationships/hyperlink" Target="https://www.umng.edu.co/web/guest/programas/pregrados/ingenieria-multimedia" TargetMode="External"/><Relationship Id="rId11" Type="http://schemas.openxmlformats.org/officeDocument/2006/relationships/hyperlink" Target="https://www.umng.edu.co/web/guest/programas/pregrados/economia" TargetMode="External"/><Relationship Id="rId24" Type="http://schemas.openxmlformats.org/officeDocument/2006/relationships/hyperlink" Target="https://www.umng.edu.co/web/guest/programas/pregrados/biologia-aplicada" TargetMode="External"/><Relationship Id="rId32" Type="http://schemas.openxmlformats.org/officeDocument/2006/relationships/hyperlink" Target="https://www.umng.edu.co/web/guest/programas/pregrados/contaduria-publica" TargetMode="External"/><Relationship Id="rId5" Type="http://schemas.openxmlformats.org/officeDocument/2006/relationships/hyperlink" Target="https://www.umng.edu.co/web/guest/programas/pregados/ingenieria-mecatronica" TargetMode="External"/><Relationship Id="rId15" Type="http://schemas.openxmlformats.org/officeDocument/2006/relationships/hyperlink" Target="https://www.umng.edu.co/programas/pregrados/tecnologia-en-atencion-prehospitalaria-aph" TargetMode="External"/><Relationship Id="rId23" Type="http://schemas.openxmlformats.org/officeDocument/2006/relationships/hyperlink" Target="https://www.umng.edu.co/web/guest/programas/pregrados/biologia-aplicada" TargetMode="External"/><Relationship Id="rId28" Type="http://schemas.openxmlformats.org/officeDocument/2006/relationships/hyperlink" Target="https://www.umng.edu.co/web/guest/programas/pregrados/biologia-aplicada" TargetMode="External"/><Relationship Id="rId10" Type="http://schemas.openxmlformats.org/officeDocument/2006/relationships/hyperlink" Target="https://www.umng.edu.co/web/guest/programas/pregrados/contaduria-publica" TargetMode="External"/><Relationship Id="rId19" Type="http://schemas.openxmlformats.org/officeDocument/2006/relationships/hyperlink" Target="https://www.umng.edu.co/web/guest/programas/pregrados/tecnologia-en-gestion-y-produccion-horticola" TargetMode="External"/><Relationship Id="rId31" Type="http://schemas.openxmlformats.org/officeDocument/2006/relationships/hyperlink" Target="https://www.umng.edu.co/web/guest/programas/pregrados/ingenieria-en-telecomunicaciones" TargetMode="External"/><Relationship Id="rId4" Type="http://schemas.openxmlformats.org/officeDocument/2006/relationships/hyperlink" Target="https://www.umng.edu.co/web/guest/programas/pregrados/ingenieria-industrial" TargetMode="External"/><Relationship Id="rId9" Type="http://schemas.openxmlformats.org/officeDocument/2006/relationships/hyperlink" Target="https://www.umng.edu.co/web/guest/programas/pregrados/administracion-de-empresas" TargetMode="External"/><Relationship Id="rId14" Type="http://schemas.openxmlformats.org/officeDocument/2006/relationships/hyperlink" Target="https://www.umng.edu.co/web/guest/programas/pregrado/relaciones-internacionales-y-estudios-politicos" TargetMode="External"/><Relationship Id="rId22" Type="http://schemas.openxmlformats.org/officeDocument/2006/relationships/hyperlink" Target="https://www.umng.edu.co/web/guest/programas/pregados/ingenieria-ambiental" TargetMode="External"/><Relationship Id="rId27" Type="http://schemas.openxmlformats.org/officeDocument/2006/relationships/hyperlink" Target="https://www.umng.edu.co/web/guest/programas/pregrados/biologia-aplicada" TargetMode="External"/><Relationship Id="rId30" Type="http://schemas.openxmlformats.org/officeDocument/2006/relationships/hyperlink" Target="https://www.umng.edu.co/web/guest/programas/pregrados/ingenieria-en-telecomunicaciones" TargetMode="External"/><Relationship Id="rId35" Type="http://schemas.openxmlformats.org/officeDocument/2006/relationships/hyperlink" Target="https://www.umng.edu.co/programas/pregrados/tecnologia-en-atencion-prehospitalaria-aph" TargetMode="External"/><Relationship Id="rId8" Type="http://schemas.openxmlformats.org/officeDocument/2006/relationships/hyperlink" Target="https://www.umng.edu.co/web/guest/programas/pregrados/tecnologia-en-electronica-y-comunicacio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6547-8EBD-4D8A-8E45-342DB4985282}">
  <dimension ref="A1:R36"/>
  <sheetViews>
    <sheetView tabSelected="1" zoomScale="70" zoomScaleNormal="70" workbookViewId="0">
      <selection activeCell="A2" sqref="A2:A36"/>
    </sheetView>
  </sheetViews>
  <sheetFormatPr baseColWidth="10" defaultColWidth="9.140625" defaultRowHeight="15" x14ac:dyDescent="0.25"/>
  <cols>
    <col min="6" max="6" width="12.28515625" customWidth="1"/>
    <col min="16" max="16" width="12.28515625" customWidth="1"/>
    <col min="18" max="18" width="11.85546875" customWidth="1"/>
  </cols>
  <sheetData>
    <row r="1" spans="1:18" x14ac:dyDescent="0.25">
      <c r="A1" t="s">
        <v>146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</row>
    <row r="2" spans="1:18" x14ac:dyDescent="0.25">
      <c r="A2" t="s">
        <v>155</v>
      </c>
      <c r="B2">
        <f ca="1">RANDBETWEEN(0,9999)</f>
        <v>665</v>
      </c>
      <c r="C2" t="s">
        <v>12</v>
      </c>
      <c r="D2" t="s">
        <v>13</v>
      </c>
      <c r="E2" t="s">
        <v>14</v>
      </c>
      <c r="F2">
        <f ca="1">RANDBETWEEN(1144111111,1144999999)</f>
        <v>1144409572</v>
      </c>
      <c r="G2">
        <f ca="1">RANDBETWEEN(3100000000,3199999999)</f>
        <v>3168249921</v>
      </c>
      <c r="H2" t="s">
        <v>15</v>
      </c>
      <c r="I2" t="s">
        <v>16</v>
      </c>
      <c r="J2" t="s">
        <v>17</v>
      </c>
      <c r="K2" t="s">
        <v>18</v>
      </c>
      <c r="L2">
        <f ca="1">RANDBETWEEN(0,9999)</f>
        <v>7131</v>
      </c>
      <c r="M2" t="s">
        <v>19</v>
      </c>
      <c r="N2" t="s">
        <v>151</v>
      </c>
      <c r="O2" t="s">
        <v>152</v>
      </c>
      <c r="P2" s="1">
        <f t="shared" ref="P2:P36" ca="1" si="0">RANDBETWEEN(DATE(2020,1,30),DATE(2020,7,30))</f>
        <v>43931</v>
      </c>
      <c r="Q2" t="s">
        <v>153</v>
      </c>
      <c r="R2">
        <f t="shared" ref="R2:R36" ca="1" si="1">RANDBETWEEN(1144211277,1144999999)</f>
        <v>1144218005</v>
      </c>
    </row>
    <row r="3" spans="1:18" x14ac:dyDescent="0.25">
      <c r="A3" t="s">
        <v>155</v>
      </c>
      <c r="B3">
        <f t="shared" ref="B3:B36" ca="1" si="2">RANDBETWEEN(0,9999)</f>
        <v>7353</v>
      </c>
      <c r="C3" t="s">
        <v>20</v>
      </c>
      <c r="D3" t="s">
        <v>21</v>
      </c>
      <c r="E3" t="s">
        <v>22</v>
      </c>
      <c r="F3">
        <f t="shared" ref="F3:F36" ca="1" si="3">RANDBETWEEN(1144111111,1144999999)</f>
        <v>1144289988</v>
      </c>
      <c r="G3">
        <f ca="1">RANDBETWEEN(3100000000,3199999999)</f>
        <v>3145600166</v>
      </c>
      <c r="H3" t="s">
        <v>23</v>
      </c>
      <c r="I3" t="s">
        <v>24</v>
      </c>
      <c r="J3" t="s">
        <v>17</v>
      </c>
      <c r="K3" t="s">
        <v>25</v>
      </c>
      <c r="L3">
        <f t="shared" ref="L3:L36" ca="1" si="4">RANDBETWEEN(0,9999)</f>
        <v>913</v>
      </c>
      <c r="M3" t="s">
        <v>26</v>
      </c>
      <c r="N3" t="s">
        <v>151</v>
      </c>
      <c r="O3" t="s">
        <v>152</v>
      </c>
      <c r="P3" s="1">
        <f t="shared" ca="1" si="0"/>
        <v>44015</v>
      </c>
      <c r="Q3" t="s">
        <v>154</v>
      </c>
      <c r="R3">
        <f t="shared" ca="1" si="1"/>
        <v>1144929245</v>
      </c>
    </row>
    <row r="4" spans="1:18" x14ac:dyDescent="0.25">
      <c r="A4" t="s">
        <v>155</v>
      </c>
      <c r="B4">
        <f t="shared" ca="1" si="2"/>
        <v>2312</v>
      </c>
      <c r="C4" t="s">
        <v>27</v>
      </c>
      <c r="D4" t="s">
        <v>28</v>
      </c>
      <c r="E4" t="s">
        <v>29</v>
      </c>
      <c r="F4">
        <f t="shared" ca="1" si="3"/>
        <v>1144465003</v>
      </c>
      <c r="G4">
        <f t="shared" ref="G4:G36" ca="1" si="5">RANDBETWEEN(3100000000,3199999999)</f>
        <v>3177429809</v>
      </c>
      <c r="H4" t="s">
        <v>30</v>
      </c>
      <c r="I4" t="s">
        <v>31</v>
      </c>
      <c r="J4" t="s">
        <v>17</v>
      </c>
      <c r="K4" t="s">
        <v>32</v>
      </c>
      <c r="L4">
        <f t="shared" ca="1" si="4"/>
        <v>1846</v>
      </c>
      <c r="M4" t="s">
        <v>33</v>
      </c>
      <c r="N4" t="s">
        <v>151</v>
      </c>
      <c r="O4" t="s">
        <v>152</v>
      </c>
      <c r="P4" s="1">
        <f t="shared" ca="1" si="0"/>
        <v>44034</v>
      </c>
      <c r="Q4" t="s">
        <v>153</v>
      </c>
      <c r="R4">
        <f t="shared" ca="1" si="1"/>
        <v>1144878151</v>
      </c>
    </row>
    <row r="5" spans="1:18" x14ac:dyDescent="0.25">
      <c r="A5" t="s">
        <v>155</v>
      </c>
      <c r="B5">
        <f t="shared" ca="1" si="2"/>
        <v>739</v>
      </c>
      <c r="C5" t="s">
        <v>34</v>
      </c>
      <c r="D5" t="s">
        <v>35</v>
      </c>
      <c r="E5" t="s">
        <v>22</v>
      </c>
      <c r="F5">
        <f t="shared" ca="1" si="3"/>
        <v>1144816030</v>
      </c>
      <c r="G5">
        <f t="shared" ca="1" si="5"/>
        <v>3105046015</v>
      </c>
      <c r="H5" t="s">
        <v>36</v>
      </c>
      <c r="I5" t="s">
        <v>37</v>
      </c>
      <c r="J5" t="s">
        <v>17</v>
      </c>
      <c r="K5" t="s">
        <v>38</v>
      </c>
      <c r="L5">
        <f t="shared" ca="1" si="4"/>
        <v>1764</v>
      </c>
      <c r="M5" t="s">
        <v>39</v>
      </c>
      <c r="N5" t="s">
        <v>151</v>
      </c>
      <c r="O5" t="s">
        <v>152</v>
      </c>
      <c r="P5" s="1">
        <f t="shared" ca="1" si="0"/>
        <v>43936</v>
      </c>
      <c r="Q5" t="s">
        <v>154</v>
      </c>
      <c r="R5">
        <f t="shared" ca="1" si="1"/>
        <v>1144700508</v>
      </c>
    </row>
    <row r="6" spans="1:18" x14ac:dyDescent="0.25">
      <c r="A6" t="s">
        <v>155</v>
      </c>
      <c r="B6">
        <f t="shared" ca="1" si="2"/>
        <v>8740</v>
      </c>
      <c r="C6" t="s">
        <v>40</v>
      </c>
      <c r="D6" t="s">
        <v>41</v>
      </c>
      <c r="E6" t="s">
        <v>42</v>
      </c>
      <c r="F6">
        <f t="shared" ca="1" si="3"/>
        <v>1144494482</v>
      </c>
      <c r="G6">
        <f t="shared" ca="1" si="5"/>
        <v>3123337983</v>
      </c>
      <c r="H6" t="s">
        <v>43</v>
      </c>
      <c r="I6" t="s">
        <v>44</v>
      </c>
      <c r="J6" t="s">
        <v>17</v>
      </c>
      <c r="K6" t="s">
        <v>45</v>
      </c>
      <c r="L6">
        <f t="shared" ca="1" si="4"/>
        <v>9658</v>
      </c>
      <c r="M6" t="s">
        <v>46</v>
      </c>
      <c r="N6" t="s">
        <v>151</v>
      </c>
      <c r="O6" t="s">
        <v>152</v>
      </c>
      <c r="P6" s="1">
        <f t="shared" ca="1" si="0"/>
        <v>43991</v>
      </c>
      <c r="Q6" t="s">
        <v>153</v>
      </c>
      <c r="R6">
        <f t="shared" ca="1" si="1"/>
        <v>1144807144</v>
      </c>
    </row>
    <row r="7" spans="1:18" x14ac:dyDescent="0.25">
      <c r="A7" t="s">
        <v>155</v>
      </c>
      <c r="B7">
        <f t="shared" ca="1" si="2"/>
        <v>7528</v>
      </c>
      <c r="C7" t="s">
        <v>40</v>
      </c>
      <c r="D7" t="s">
        <v>47</v>
      </c>
      <c r="E7" t="s">
        <v>22</v>
      </c>
      <c r="F7">
        <f t="shared" ca="1" si="3"/>
        <v>1144902254</v>
      </c>
      <c r="G7">
        <f t="shared" ca="1" si="5"/>
        <v>3133192110</v>
      </c>
      <c r="H7" t="s">
        <v>48</v>
      </c>
      <c r="I7" t="s">
        <v>49</v>
      </c>
      <c r="J7" t="s">
        <v>17</v>
      </c>
      <c r="K7" t="s">
        <v>50</v>
      </c>
      <c r="L7">
        <f t="shared" ca="1" si="4"/>
        <v>1324</v>
      </c>
      <c r="M7" t="s">
        <v>51</v>
      </c>
      <c r="N7" t="s">
        <v>151</v>
      </c>
      <c r="O7" t="s">
        <v>152</v>
      </c>
      <c r="P7" s="1">
        <f t="shared" ca="1" si="0"/>
        <v>43876</v>
      </c>
      <c r="Q7" t="s">
        <v>154</v>
      </c>
      <c r="R7">
        <f t="shared" ca="1" si="1"/>
        <v>1144681971</v>
      </c>
    </row>
    <row r="8" spans="1:18" x14ac:dyDescent="0.25">
      <c r="A8" t="s">
        <v>155</v>
      </c>
      <c r="B8">
        <f t="shared" ca="1" si="2"/>
        <v>5914</v>
      </c>
      <c r="C8" t="s">
        <v>52</v>
      </c>
      <c r="D8" t="s">
        <v>53</v>
      </c>
      <c r="E8" t="s">
        <v>54</v>
      </c>
      <c r="F8">
        <f t="shared" ca="1" si="3"/>
        <v>1144166837</v>
      </c>
      <c r="G8">
        <f t="shared" ca="1" si="5"/>
        <v>3195796354</v>
      </c>
      <c r="H8" t="s">
        <v>55</v>
      </c>
      <c r="I8" t="s">
        <v>44</v>
      </c>
      <c r="J8" t="s">
        <v>17</v>
      </c>
      <c r="K8" t="s">
        <v>56</v>
      </c>
      <c r="L8">
        <f t="shared" ca="1" si="4"/>
        <v>2333</v>
      </c>
      <c r="M8" t="s">
        <v>57</v>
      </c>
      <c r="N8" t="s">
        <v>151</v>
      </c>
      <c r="O8" t="s">
        <v>152</v>
      </c>
      <c r="P8" s="1">
        <f t="shared" ca="1" si="0"/>
        <v>43954</v>
      </c>
      <c r="Q8" t="s">
        <v>153</v>
      </c>
      <c r="R8">
        <f t="shared" ca="1" si="1"/>
        <v>1144661427</v>
      </c>
    </row>
    <row r="9" spans="1:18" x14ac:dyDescent="0.25">
      <c r="A9" t="s">
        <v>155</v>
      </c>
      <c r="B9">
        <f t="shared" ca="1" si="2"/>
        <v>2466</v>
      </c>
      <c r="C9" t="s">
        <v>52</v>
      </c>
      <c r="D9" t="s">
        <v>58</v>
      </c>
      <c r="E9" t="s">
        <v>22</v>
      </c>
      <c r="F9">
        <f t="shared" ca="1" si="3"/>
        <v>1144510777</v>
      </c>
      <c r="G9">
        <f t="shared" ca="1" si="5"/>
        <v>3148887829</v>
      </c>
      <c r="H9" t="s">
        <v>59</v>
      </c>
      <c r="I9" t="s">
        <v>31</v>
      </c>
      <c r="J9" t="s">
        <v>17</v>
      </c>
      <c r="K9" t="s">
        <v>60</v>
      </c>
      <c r="L9">
        <f t="shared" ca="1" si="4"/>
        <v>7411</v>
      </c>
      <c r="M9" t="s">
        <v>61</v>
      </c>
      <c r="N9" t="s">
        <v>151</v>
      </c>
      <c r="O9" t="s">
        <v>152</v>
      </c>
      <c r="P9" s="1">
        <f t="shared" ca="1" si="0"/>
        <v>43941</v>
      </c>
      <c r="Q9" t="s">
        <v>154</v>
      </c>
      <c r="R9">
        <f t="shared" ca="1" si="1"/>
        <v>1144260291</v>
      </c>
    </row>
    <row r="10" spans="1:18" x14ac:dyDescent="0.25">
      <c r="A10" t="s">
        <v>155</v>
      </c>
      <c r="B10">
        <f t="shared" ca="1" si="2"/>
        <v>9677</v>
      </c>
      <c r="C10" t="s">
        <v>62</v>
      </c>
      <c r="D10" t="s">
        <v>63</v>
      </c>
      <c r="E10" t="s">
        <v>64</v>
      </c>
      <c r="F10">
        <f t="shared" ca="1" si="3"/>
        <v>1144232476</v>
      </c>
      <c r="G10">
        <f t="shared" ca="1" si="5"/>
        <v>3156041902</v>
      </c>
      <c r="H10" t="s">
        <v>65</v>
      </c>
      <c r="I10" t="s">
        <v>37</v>
      </c>
      <c r="J10" t="s">
        <v>17</v>
      </c>
      <c r="K10" t="s">
        <v>18</v>
      </c>
      <c r="L10">
        <f t="shared" ca="1" si="4"/>
        <v>9004</v>
      </c>
      <c r="M10" t="s">
        <v>66</v>
      </c>
      <c r="N10" t="s">
        <v>151</v>
      </c>
      <c r="O10" t="s">
        <v>152</v>
      </c>
      <c r="P10" s="1">
        <f t="shared" ca="1" si="0"/>
        <v>43987</v>
      </c>
      <c r="Q10" t="s">
        <v>153</v>
      </c>
      <c r="R10">
        <f t="shared" ca="1" si="1"/>
        <v>1144580690</v>
      </c>
    </row>
    <row r="11" spans="1:18" x14ac:dyDescent="0.25">
      <c r="A11" t="s">
        <v>155</v>
      </c>
      <c r="B11">
        <f t="shared" ca="1" si="2"/>
        <v>4338</v>
      </c>
      <c r="C11" t="s">
        <v>62</v>
      </c>
      <c r="D11" t="s">
        <v>67</v>
      </c>
      <c r="E11" t="s">
        <v>22</v>
      </c>
      <c r="F11">
        <f t="shared" ca="1" si="3"/>
        <v>1144218151</v>
      </c>
      <c r="G11">
        <f t="shared" ca="1" si="5"/>
        <v>3151642246</v>
      </c>
      <c r="H11" t="s">
        <v>68</v>
      </c>
      <c r="I11" t="s">
        <v>44</v>
      </c>
      <c r="J11" t="s">
        <v>17</v>
      </c>
      <c r="K11" t="s">
        <v>25</v>
      </c>
      <c r="L11">
        <f t="shared" ca="1" si="4"/>
        <v>5114</v>
      </c>
      <c r="M11" t="s">
        <v>69</v>
      </c>
      <c r="N11" t="s">
        <v>151</v>
      </c>
      <c r="O11" t="s">
        <v>152</v>
      </c>
      <c r="P11" s="1">
        <f t="shared" ca="1" si="0"/>
        <v>44020</v>
      </c>
      <c r="Q11" t="s">
        <v>154</v>
      </c>
      <c r="R11">
        <f t="shared" ca="1" si="1"/>
        <v>1144473413</v>
      </c>
    </row>
    <row r="12" spans="1:18" x14ac:dyDescent="0.25">
      <c r="A12" t="s">
        <v>155</v>
      </c>
      <c r="B12">
        <f t="shared" ca="1" si="2"/>
        <v>8983</v>
      </c>
      <c r="C12" t="s">
        <v>62</v>
      </c>
      <c r="D12" t="s">
        <v>67</v>
      </c>
      <c r="E12" t="s">
        <v>70</v>
      </c>
      <c r="F12">
        <f t="shared" ca="1" si="3"/>
        <v>1144668381</v>
      </c>
      <c r="G12">
        <f t="shared" ca="1" si="5"/>
        <v>3141939755</v>
      </c>
      <c r="H12" t="s">
        <v>71</v>
      </c>
      <c r="I12" t="s">
        <v>31</v>
      </c>
      <c r="J12" t="s">
        <v>17</v>
      </c>
      <c r="K12" t="s">
        <v>32</v>
      </c>
      <c r="L12">
        <f t="shared" ca="1" si="4"/>
        <v>7729</v>
      </c>
      <c r="M12" t="s">
        <v>72</v>
      </c>
      <c r="N12" t="s">
        <v>151</v>
      </c>
      <c r="O12" t="s">
        <v>152</v>
      </c>
      <c r="P12" s="1">
        <f t="shared" ca="1" si="0"/>
        <v>43867</v>
      </c>
      <c r="Q12" t="s">
        <v>153</v>
      </c>
      <c r="R12">
        <f t="shared" ca="1" si="1"/>
        <v>1144629767</v>
      </c>
    </row>
    <row r="13" spans="1:18" x14ac:dyDescent="0.25">
      <c r="A13" t="s">
        <v>155</v>
      </c>
      <c r="B13">
        <f t="shared" ca="1" si="2"/>
        <v>90</v>
      </c>
      <c r="C13" t="s">
        <v>73</v>
      </c>
      <c r="D13" t="s">
        <v>74</v>
      </c>
      <c r="E13" t="s">
        <v>22</v>
      </c>
      <c r="F13">
        <f t="shared" ca="1" si="3"/>
        <v>1144227943</v>
      </c>
      <c r="G13">
        <f t="shared" ca="1" si="5"/>
        <v>3142669898</v>
      </c>
      <c r="H13" t="s">
        <v>75</v>
      </c>
      <c r="I13" t="s">
        <v>76</v>
      </c>
      <c r="J13" t="s">
        <v>17</v>
      </c>
      <c r="K13" t="s">
        <v>38</v>
      </c>
      <c r="L13">
        <f t="shared" ca="1" si="4"/>
        <v>5992</v>
      </c>
      <c r="M13" t="s">
        <v>77</v>
      </c>
      <c r="N13" t="s">
        <v>151</v>
      </c>
      <c r="O13" t="s">
        <v>152</v>
      </c>
      <c r="P13" s="1">
        <f t="shared" ca="1" si="0"/>
        <v>44011</v>
      </c>
      <c r="Q13" t="s">
        <v>154</v>
      </c>
      <c r="R13">
        <f t="shared" ca="1" si="1"/>
        <v>1144283963</v>
      </c>
    </row>
    <row r="14" spans="1:18" x14ac:dyDescent="0.25">
      <c r="A14" t="s">
        <v>155</v>
      </c>
      <c r="B14">
        <f t="shared" ca="1" si="2"/>
        <v>1829</v>
      </c>
      <c r="C14" t="s">
        <v>78</v>
      </c>
      <c r="D14" t="s">
        <v>79</v>
      </c>
      <c r="E14" t="s">
        <v>80</v>
      </c>
      <c r="F14">
        <f t="shared" ca="1" si="3"/>
        <v>1144866498</v>
      </c>
      <c r="G14">
        <f t="shared" ca="1" si="5"/>
        <v>3116040906</v>
      </c>
      <c r="H14" t="s">
        <v>81</v>
      </c>
      <c r="I14" t="s">
        <v>82</v>
      </c>
      <c r="J14" t="s">
        <v>17</v>
      </c>
      <c r="K14" t="s">
        <v>45</v>
      </c>
      <c r="L14">
        <f t="shared" ca="1" si="4"/>
        <v>3444</v>
      </c>
      <c r="M14" t="s">
        <v>77</v>
      </c>
      <c r="N14" t="s">
        <v>151</v>
      </c>
      <c r="O14" t="s">
        <v>152</v>
      </c>
      <c r="P14" s="1">
        <f t="shared" ca="1" si="0"/>
        <v>44003</v>
      </c>
      <c r="Q14" t="s">
        <v>153</v>
      </c>
      <c r="R14">
        <f t="shared" ca="1" si="1"/>
        <v>1144434168</v>
      </c>
    </row>
    <row r="15" spans="1:18" x14ac:dyDescent="0.25">
      <c r="A15" t="s">
        <v>155</v>
      </c>
      <c r="B15">
        <f t="shared" ca="1" si="2"/>
        <v>1185</v>
      </c>
      <c r="C15" t="s">
        <v>83</v>
      </c>
      <c r="D15" t="s">
        <v>84</v>
      </c>
      <c r="E15" t="s">
        <v>85</v>
      </c>
      <c r="F15">
        <f t="shared" ca="1" si="3"/>
        <v>1144763959</v>
      </c>
      <c r="G15">
        <f t="shared" ca="1" si="5"/>
        <v>3109358660</v>
      </c>
      <c r="H15" t="s">
        <v>15</v>
      </c>
      <c r="I15" t="s">
        <v>86</v>
      </c>
      <c r="J15" t="s">
        <v>17</v>
      </c>
      <c r="K15" t="s">
        <v>50</v>
      </c>
      <c r="L15">
        <f t="shared" ca="1" si="4"/>
        <v>4865</v>
      </c>
      <c r="M15" t="s">
        <v>77</v>
      </c>
      <c r="N15" t="s">
        <v>151</v>
      </c>
      <c r="O15" t="s">
        <v>152</v>
      </c>
      <c r="P15" s="1">
        <f t="shared" ca="1" si="0"/>
        <v>43935</v>
      </c>
      <c r="Q15" t="s">
        <v>154</v>
      </c>
      <c r="R15">
        <f t="shared" ca="1" si="1"/>
        <v>1144313854</v>
      </c>
    </row>
    <row r="16" spans="1:18" x14ac:dyDescent="0.25">
      <c r="A16" t="s">
        <v>155</v>
      </c>
      <c r="B16">
        <f t="shared" ca="1" si="2"/>
        <v>4575</v>
      </c>
      <c r="C16" t="s">
        <v>87</v>
      </c>
      <c r="D16" t="s">
        <v>88</v>
      </c>
      <c r="E16" t="s">
        <v>85</v>
      </c>
      <c r="F16">
        <f t="shared" ca="1" si="3"/>
        <v>1144298736</v>
      </c>
      <c r="G16">
        <f t="shared" ca="1" si="5"/>
        <v>3194904826</v>
      </c>
      <c r="H16" t="s">
        <v>23</v>
      </c>
      <c r="I16" t="s">
        <v>89</v>
      </c>
      <c r="J16" t="s">
        <v>17</v>
      </c>
      <c r="K16" t="s">
        <v>56</v>
      </c>
      <c r="L16">
        <f t="shared" ca="1" si="4"/>
        <v>4737</v>
      </c>
      <c r="M16" t="s">
        <v>90</v>
      </c>
      <c r="N16" t="s">
        <v>151</v>
      </c>
      <c r="O16" t="s">
        <v>152</v>
      </c>
      <c r="P16" s="1">
        <f t="shared" ca="1" si="0"/>
        <v>43884</v>
      </c>
      <c r="Q16" t="s">
        <v>153</v>
      </c>
      <c r="R16">
        <f t="shared" ca="1" si="1"/>
        <v>1144317783</v>
      </c>
    </row>
    <row r="17" spans="1:18" x14ac:dyDescent="0.25">
      <c r="A17" t="s">
        <v>155</v>
      </c>
      <c r="B17">
        <f t="shared" ca="1" si="2"/>
        <v>1167</v>
      </c>
      <c r="C17" t="s">
        <v>91</v>
      </c>
      <c r="D17" t="s">
        <v>92</v>
      </c>
      <c r="E17" t="s">
        <v>85</v>
      </c>
      <c r="F17">
        <f t="shared" ca="1" si="3"/>
        <v>1144858140</v>
      </c>
      <c r="G17">
        <f t="shared" ca="1" si="5"/>
        <v>3156407845</v>
      </c>
      <c r="H17" t="s">
        <v>30</v>
      </c>
      <c r="I17" t="s">
        <v>93</v>
      </c>
      <c r="J17" t="s">
        <v>17</v>
      </c>
      <c r="K17" t="s">
        <v>60</v>
      </c>
      <c r="L17">
        <f t="shared" ca="1" si="4"/>
        <v>7995</v>
      </c>
      <c r="M17" t="s">
        <v>90</v>
      </c>
      <c r="N17" t="s">
        <v>151</v>
      </c>
      <c r="O17" t="s">
        <v>152</v>
      </c>
      <c r="P17" s="1">
        <f t="shared" ca="1" si="0"/>
        <v>43878</v>
      </c>
      <c r="Q17" t="s">
        <v>154</v>
      </c>
      <c r="R17">
        <f t="shared" ca="1" si="1"/>
        <v>1144360357</v>
      </c>
    </row>
    <row r="18" spans="1:18" x14ac:dyDescent="0.25">
      <c r="A18" t="s">
        <v>155</v>
      </c>
      <c r="B18">
        <f t="shared" ca="1" si="2"/>
        <v>6689</v>
      </c>
      <c r="C18" t="s">
        <v>94</v>
      </c>
      <c r="D18" t="s">
        <v>95</v>
      </c>
      <c r="E18" t="s">
        <v>96</v>
      </c>
      <c r="F18">
        <f t="shared" ca="1" si="3"/>
        <v>1144146034</v>
      </c>
      <c r="G18">
        <f t="shared" ca="1" si="5"/>
        <v>3133471417</v>
      </c>
      <c r="H18" t="s">
        <v>36</v>
      </c>
      <c r="I18" t="s">
        <v>31</v>
      </c>
      <c r="J18" t="s">
        <v>17</v>
      </c>
      <c r="K18" t="s">
        <v>18</v>
      </c>
      <c r="L18">
        <f t="shared" ca="1" si="4"/>
        <v>1628</v>
      </c>
      <c r="M18" t="s">
        <v>77</v>
      </c>
      <c r="N18" t="s">
        <v>151</v>
      </c>
      <c r="O18" t="s">
        <v>152</v>
      </c>
      <c r="P18" s="1">
        <f t="shared" ca="1" si="0"/>
        <v>44026</v>
      </c>
      <c r="Q18" t="s">
        <v>153</v>
      </c>
      <c r="R18">
        <f t="shared" ca="1" si="1"/>
        <v>1144411528</v>
      </c>
    </row>
    <row r="19" spans="1:18" x14ac:dyDescent="0.25">
      <c r="A19" t="s">
        <v>155</v>
      </c>
      <c r="B19">
        <f t="shared" ca="1" si="2"/>
        <v>1741</v>
      </c>
      <c r="C19" t="s">
        <v>97</v>
      </c>
      <c r="D19" t="s">
        <v>98</v>
      </c>
      <c r="E19" t="s">
        <v>99</v>
      </c>
      <c r="F19">
        <f t="shared" ca="1" si="3"/>
        <v>1144802957</v>
      </c>
      <c r="G19">
        <f t="shared" ca="1" si="5"/>
        <v>3137253073</v>
      </c>
      <c r="H19" t="s">
        <v>43</v>
      </c>
      <c r="I19" t="s">
        <v>89</v>
      </c>
      <c r="J19" t="s">
        <v>17</v>
      </c>
      <c r="K19" t="s">
        <v>25</v>
      </c>
      <c r="L19">
        <f t="shared" ca="1" si="4"/>
        <v>219</v>
      </c>
      <c r="M19" t="s">
        <v>77</v>
      </c>
      <c r="N19" t="s">
        <v>151</v>
      </c>
      <c r="O19" t="s">
        <v>152</v>
      </c>
      <c r="P19" s="1">
        <f t="shared" ca="1" si="0"/>
        <v>44005</v>
      </c>
      <c r="Q19" t="s">
        <v>154</v>
      </c>
      <c r="R19">
        <f t="shared" ca="1" si="1"/>
        <v>1144278438</v>
      </c>
    </row>
    <row r="20" spans="1:18" x14ac:dyDescent="0.25">
      <c r="A20" t="s">
        <v>155</v>
      </c>
      <c r="B20">
        <f t="shared" ca="1" si="2"/>
        <v>77</v>
      </c>
      <c r="C20" t="s">
        <v>100</v>
      </c>
      <c r="D20" t="s">
        <v>95</v>
      </c>
      <c r="E20" t="s">
        <v>85</v>
      </c>
      <c r="F20">
        <f t="shared" ca="1" si="3"/>
        <v>1144469648</v>
      </c>
      <c r="G20">
        <f t="shared" ca="1" si="5"/>
        <v>3138459495</v>
      </c>
      <c r="H20" t="s">
        <v>48</v>
      </c>
      <c r="I20" t="s">
        <v>37</v>
      </c>
      <c r="J20" t="s">
        <v>17</v>
      </c>
      <c r="K20" t="s">
        <v>32</v>
      </c>
      <c r="L20">
        <f t="shared" ca="1" si="4"/>
        <v>7111</v>
      </c>
      <c r="M20" t="s">
        <v>77</v>
      </c>
      <c r="N20" t="s">
        <v>151</v>
      </c>
      <c r="O20" t="s">
        <v>152</v>
      </c>
      <c r="P20" s="1">
        <f t="shared" ca="1" si="0"/>
        <v>43880</v>
      </c>
      <c r="Q20" t="s">
        <v>153</v>
      </c>
      <c r="R20">
        <f t="shared" ca="1" si="1"/>
        <v>1144739039</v>
      </c>
    </row>
    <row r="21" spans="1:18" x14ac:dyDescent="0.25">
      <c r="A21" t="s">
        <v>155</v>
      </c>
      <c r="B21">
        <f t="shared" ca="1" si="2"/>
        <v>8756</v>
      </c>
      <c r="C21" t="s">
        <v>101</v>
      </c>
      <c r="D21" t="s">
        <v>102</v>
      </c>
      <c r="E21" t="s">
        <v>103</v>
      </c>
      <c r="F21">
        <f t="shared" ca="1" si="3"/>
        <v>1144889321</v>
      </c>
      <c r="G21">
        <f t="shared" ca="1" si="5"/>
        <v>3193674594</v>
      </c>
      <c r="H21" t="s">
        <v>55</v>
      </c>
      <c r="I21" t="s">
        <v>104</v>
      </c>
      <c r="J21" t="s">
        <v>17</v>
      </c>
      <c r="K21" t="s">
        <v>38</v>
      </c>
      <c r="L21">
        <f t="shared" ca="1" si="4"/>
        <v>251</v>
      </c>
      <c r="M21" t="s">
        <v>105</v>
      </c>
      <c r="N21" t="s">
        <v>151</v>
      </c>
      <c r="O21" t="s">
        <v>152</v>
      </c>
      <c r="P21" s="1">
        <f t="shared" ca="1" si="0"/>
        <v>44007</v>
      </c>
      <c r="Q21" t="s">
        <v>154</v>
      </c>
      <c r="R21">
        <f t="shared" ca="1" si="1"/>
        <v>1144217929</v>
      </c>
    </row>
    <row r="22" spans="1:18" x14ac:dyDescent="0.25">
      <c r="A22" t="s">
        <v>155</v>
      </c>
      <c r="B22">
        <f t="shared" ca="1" si="2"/>
        <v>5525</v>
      </c>
      <c r="C22" t="s">
        <v>106</v>
      </c>
      <c r="D22" t="s">
        <v>107</v>
      </c>
      <c r="E22" t="s">
        <v>103</v>
      </c>
      <c r="F22">
        <f t="shared" ca="1" si="3"/>
        <v>1144399663</v>
      </c>
      <c r="G22">
        <f t="shared" ca="1" si="5"/>
        <v>3119960064</v>
      </c>
      <c r="H22" t="s">
        <v>59</v>
      </c>
      <c r="I22" t="s">
        <v>16</v>
      </c>
      <c r="J22" t="s">
        <v>17</v>
      </c>
      <c r="K22" t="s">
        <v>45</v>
      </c>
      <c r="L22">
        <f t="shared" ca="1" si="4"/>
        <v>5368</v>
      </c>
      <c r="M22" t="s">
        <v>90</v>
      </c>
      <c r="N22" t="s">
        <v>151</v>
      </c>
      <c r="O22" t="s">
        <v>152</v>
      </c>
      <c r="P22" s="1">
        <f t="shared" ca="1" si="0"/>
        <v>43929</v>
      </c>
      <c r="Q22" t="s">
        <v>153</v>
      </c>
      <c r="R22">
        <f t="shared" ca="1" si="1"/>
        <v>1144484080</v>
      </c>
    </row>
    <row r="23" spans="1:18" x14ac:dyDescent="0.25">
      <c r="A23" t="s">
        <v>155</v>
      </c>
      <c r="B23">
        <f t="shared" ca="1" si="2"/>
        <v>9306</v>
      </c>
      <c r="C23" t="s">
        <v>108</v>
      </c>
      <c r="D23" t="s">
        <v>109</v>
      </c>
      <c r="E23" t="s">
        <v>110</v>
      </c>
      <c r="F23">
        <f t="shared" ca="1" si="3"/>
        <v>1144827880</v>
      </c>
      <c r="G23">
        <f t="shared" ca="1" si="5"/>
        <v>3163038205</v>
      </c>
      <c r="H23" t="s">
        <v>65</v>
      </c>
      <c r="I23" t="s">
        <v>24</v>
      </c>
      <c r="J23" t="s">
        <v>111</v>
      </c>
      <c r="K23" t="s">
        <v>50</v>
      </c>
      <c r="L23">
        <f t="shared" ca="1" si="4"/>
        <v>8676</v>
      </c>
      <c r="M23" t="s">
        <v>112</v>
      </c>
      <c r="N23" t="s">
        <v>151</v>
      </c>
      <c r="O23" t="s">
        <v>152</v>
      </c>
      <c r="P23" s="1">
        <f t="shared" ca="1" si="0"/>
        <v>43971</v>
      </c>
      <c r="Q23" t="s">
        <v>154</v>
      </c>
      <c r="R23">
        <f t="shared" ca="1" si="1"/>
        <v>1144519027</v>
      </c>
    </row>
    <row r="24" spans="1:18" x14ac:dyDescent="0.25">
      <c r="A24" t="s">
        <v>155</v>
      </c>
      <c r="B24">
        <f t="shared" ca="1" si="2"/>
        <v>9017</v>
      </c>
      <c r="C24" t="s">
        <v>113</v>
      </c>
      <c r="D24" t="s">
        <v>114</v>
      </c>
      <c r="E24" t="s">
        <v>103</v>
      </c>
      <c r="F24">
        <f t="shared" ca="1" si="3"/>
        <v>1144944521</v>
      </c>
      <c r="G24">
        <f t="shared" ca="1" si="5"/>
        <v>3191623231</v>
      </c>
      <c r="H24" t="s">
        <v>68</v>
      </c>
      <c r="I24" t="s">
        <v>31</v>
      </c>
      <c r="J24" t="s">
        <v>111</v>
      </c>
      <c r="K24" t="s">
        <v>56</v>
      </c>
      <c r="L24">
        <f t="shared" ca="1" si="4"/>
        <v>8800</v>
      </c>
      <c r="M24" t="s">
        <v>112</v>
      </c>
      <c r="N24" t="s">
        <v>151</v>
      </c>
      <c r="O24" t="s">
        <v>152</v>
      </c>
      <c r="P24" s="1">
        <f t="shared" ca="1" si="0"/>
        <v>43920</v>
      </c>
      <c r="Q24" t="s">
        <v>153</v>
      </c>
      <c r="R24">
        <f t="shared" ca="1" si="1"/>
        <v>1144807015</v>
      </c>
    </row>
    <row r="25" spans="1:18" x14ac:dyDescent="0.25">
      <c r="A25" t="s">
        <v>155</v>
      </c>
      <c r="B25">
        <f t="shared" ca="1" si="2"/>
        <v>4127</v>
      </c>
      <c r="C25" t="s">
        <v>115</v>
      </c>
      <c r="D25" t="s">
        <v>116</v>
      </c>
      <c r="E25" t="s">
        <v>117</v>
      </c>
      <c r="F25">
        <f t="shared" ca="1" si="3"/>
        <v>1144766971</v>
      </c>
      <c r="G25">
        <f t="shared" ca="1" si="5"/>
        <v>3194706814</v>
      </c>
      <c r="H25" t="s">
        <v>71</v>
      </c>
      <c r="I25" t="s">
        <v>37</v>
      </c>
      <c r="J25" t="s">
        <v>111</v>
      </c>
      <c r="K25" t="s">
        <v>60</v>
      </c>
      <c r="L25">
        <f t="shared" ca="1" si="4"/>
        <v>3089</v>
      </c>
      <c r="M25" t="s">
        <v>118</v>
      </c>
      <c r="N25" t="s">
        <v>151</v>
      </c>
      <c r="O25" t="s">
        <v>152</v>
      </c>
      <c r="P25" s="1">
        <f t="shared" ca="1" si="0"/>
        <v>43982</v>
      </c>
      <c r="Q25" t="s">
        <v>154</v>
      </c>
      <c r="R25">
        <f t="shared" ca="1" si="1"/>
        <v>1144369034</v>
      </c>
    </row>
    <row r="26" spans="1:18" x14ac:dyDescent="0.25">
      <c r="A26" t="s">
        <v>155</v>
      </c>
      <c r="B26">
        <f t="shared" ca="1" si="2"/>
        <v>6896</v>
      </c>
      <c r="C26" t="s">
        <v>119</v>
      </c>
      <c r="D26" t="s">
        <v>120</v>
      </c>
      <c r="E26" t="s">
        <v>121</v>
      </c>
      <c r="F26">
        <f t="shared" ca="1" si="3"/>
        <v>1144986220</v>
      </c>
      <c r="G26">
        <f t="shared" ca="1" si="5"/>
        <v>3167592322</v>
      </c>
      <c r="H26" t="s">
        <v>75</v>
      </c>
      <c r="I26" t="s">
        <v>44</v>
      </c>
      <c r="J26" t="s">
        <v>111</v>
      </c>
      <c r="K26" t="s">
        <v>18</v>
      </c>
      <c r="L26">
        <f t="shared" ca="1" si="4"/>
        <v>8012</v>
      </c>
      <c r="M26" t="s">
        <v>118</v>
      </c>
      <c r="N26" t="s">
        <v>151</v>
      </c>
      <c r="O26" t="s">
        <v>152</v>
      </c>
      <c r="P26" s="1">
        <f t="shared" ca="1" si="0"/>
        <v>43941</v>
      </c>
      <c r="Q26" t="s">
        <v>153</v>
      </c>
      <c r="R26">
        <f t="shared" ca="1" si="1"/>
        <v>1144464248</v>
      </c>
    </row>
    <row r="27" spans="1:18" x14ac:dyDescent="0.25">
      <c r="A27" t="s">
        <v>155</v>
      </c>
      <c r="B27">
        <f t="shared" ca="1" si="2"/>
        <v>9474</v>
      </c>
      <c r="C27" t="s">
        <v>122</v>
      </c>
      <c r="D27" t="s">
        <v>123</v>
      </c>
      <c r="E27" t="s">
        <v>124</v>
      </c>
      <c r="F27">
        <f t="shared" ca="1" si="3"/>
        <v>1144959681</v>
      </c>
      <c r="G27">
        <f t="shared" ca="1" si="5"/>
        <v>3190809620</v>
      </c>
      <c r="H27" t="s">
        <v>81</v>
      </c>
      <c r="I27" t="s">
        <v>49</v>
      </c>
      <c r="J27" t="s">
        <v>111</v>
      </c>
      <c r="K27" t="s">
        <v>25</v>
      </c>
      <c r="L27">
        <f t="shared" ca="1" si="4"/>
        <v>5100</v>
      </c>
      <c r="M27" t="s">
        <v>125</v>
      </c>
      <c r="N27" t="s">
        <v>151</v>
      </c>
      <c r="O27" t="s">
        <v>152</v>
      </c>
      <c r="P27" s="1">
        <f t="shared" ca="1" si="0"/>
        <v>43942</v>
      </c>
      <c r="Q27" t="s">
        <v>154</v>
      </c>
      <c r="R27">
        <f t="shared" ca="1" si="1"/>
        <v>1144890470</v>
      </c>
    </row>
    <row r="28" spans="1:18" x14ac:dyDescent="0.25">
      <c r="A28" t="s">
        <v>155</v>
      </c>
      <c r="B28">
        <f t="shared" ca="1" si="2"/>
        <v>2531</v>
      </c>
      <c r="C28" t="s">
        <v>126</v>
      </c>
      <c r="D28" t="s">
        <v>127</v>
      </c>
      <c r="E28" t="s">
        <v>128</v>
      </c>
      <c r="F28">
        <f t="shared" ca="1" si="3"/>
        <v>1144891466</v>
      </c>
      <c r="G28">
        <f t="shared" ca="1" si="5"/>
        <v>3136217973</v>
      </c>
      <c r="H28" t="s">
        <v>129</v>
      </c>
      <c r="I28" t="s">
        <v>44</v>
      </c>
      <c r="J28" t="s">
        <v>111</v>
      </c>
      <c r="K28" t="s">
        <v>32</v>
      </c>
      <c r="L28">
        <f t="shared" ca="1" si="4"/>
        <v>8955</v>
      </c>
      <c r="M28" t="s">
        <v>77</v>
      </c>
      <c r="N28" t="s">
        <v>151</v>
      </c>
      <c r="O28" t="s">
        <v>152</v>
      </c>
      <c r="P28" s="1">
        <f t="shared" ca="1" si="0"/>
        <v>43966</v>
      </c>
      <c r="Q28" t="s">
        <v>153</v>
      </c>
      <c r="R28">
        <f t="shared" ca="1" si="1"/>
        <v>1144961654</v>
      </c>
    </row>
    <row r="29" spans="1:18" x14ac:dyDescent="0.25">
      <c r="A29" t="s">
        <v>155</v>
      </c>
      <c r="B29">
        <f t="shared" ca="1" si="2"/>
        <v>8801</v>
      </c>
      <c r="C29" t="s">
        <v>130</v>
      </c>
      <c r="D29" t="s">
        <v>131</v>
      </c>
      <c r="E29" t="s">
        <v>124</v>
      </c>
      <c r="F29">
        <f t="shared" ca="1" si="3"/>
        <v>1144863948</v>
      </c>
      <c r="G29">
        <f t="shared" ca="1" si="5"/>
        <v>3160482498</v>
      </c>
      <c r="H29" t="s">
        <v>30</v>
      </c>
      <c r="I29" t="s">
        <v>31</v>
      </c>
      <c r="J29" t="s">
        <v>132</v>
      </c>
      <c r="K29" t="s">
        <v>38</v>
      </c>
      <c r="L29">
        <f t="shared" ca="1" si="4"/>
        <v>8598</v>
      </c>
      <c r="M29" t="s">
        <v>77</v>
      </c>
      <c r="N29" t="s">
        <v>151</v>
      </c>
      <c r="O29" t="s">
        <v>152</v>
      </c>
      <c r="P29" s="1">
        <f t="shared" ca="1" si="0"/>
        <v>43894</v>
      </c>
      <c r="Q29" t="s">
        <v>154</v>
      </c>
      <c r="R29">
        <f t="shared" ca="1" si="1"/>
        <v>1144493617</v>
      </c>
    </row>
    <row r="30" spans="1:18" x14ac:dyDescent="0.25">
      <c r="A30" t="s">
        <v>155</v>
      </c>
      <c r="B30">
        <f t="shared" ca="1" si="2"/>
        <v>2658</v>
      </c>
      <c r="C30" t="s">
        <v>133</v>
      </c>
      <c r="D30" t="s">
        <v>134</v>
      </c>
      <c r="E30" t="s">
        <v>22</v>
      </c>
      <c r="F30">
        <f t="shared" ca="1" si="3"/>
        <v>1144639893</v>
      </c>
      <c r="G30">
        <f t="shared" ca="1" si="5"/>
        <v>3174703087</v>
      </c>
      <c r="H30" t="s">
        <v>36</v>
      </c>
      <c r="I30" t="s">
        <v>37</v>
      </c>
      <c r="J30" t="s">
        <v>132</v>
      </c>
      <c r="K30" t="s">
        <v>45</v>
      </c>
      <c r="L30">
        <f t="shared" ca="1" si="4"/>
        <v>9971</v>
      </c>
      <c r="M30" t="s">
        <v>77</v>
      </c>
      <c r="N30" t="s">
        <v>151</v>
      </c>
      <c r="O30" t="s">
        <v>152</v>
      </c>
      <c r="P30" s="1">
        <f t="shared" ca="1" si="0"/>
        <v>43900</v>
      </c>
      <c r="Q30" t="s">
        <v>153</v>
      </c>
      <c r="R30">
        <f t="shared" ca="1" si="1"/>
        <v>1144633922</v>
      </c>
    </row>
    <row r="31" spans="1:18" x14ac:dyDescent="0.25">
      <c r="A31" t="s">
        <v>155</v>
      </c>
      <c r="B31">
        <f t="shared" ca="1" si="2"/>
        <v>822</v>
      </c>
      <c r="C31" t="s">
        <v>133</v>
      </c>
      <c r="D31" t="s">
        <v>135</v>
      </c>
      <c r="E31" t="s">
        <v>136</v>
      </c>
      <c r="F31">
        <f t="shared" ca="1" si="3"/>
        <v>1144560533</v>
      </c>
      <c r="G31">
        <f t="shared" ca="1" si="5"/>
        <v>3174856060</v>
      </c>
      <c r="H31" t="s">
        <v>43</v>
      </c>
      <c r="I31" t="s">
        <v>44</v>
      </c>
      <c r="J31" t="s">
        <v>132</v>
      </c>
      <c r="K31" t="s">
        <v>50</v>
      </c>
      <c r="L31">
        <f t="shared" ca="1" si="4"/>
        <v>8336</v>
      </c>
      <c r="M31" t="s">
        <v>77</v>
      </c>
      <c r="N31" t="s">
        <v>151</v>
      </c>
      <c r="O31" t="s">
        <v>152</v>
      </c>
      <c r="P31" s="1">
        <f t="shared" ca="1" si="0"/>
        <v>43973</v>
      </c>
      <c r="Q31" t="s">
        <v>154</v>
      </c>
      <c r="R31">
        <f t="shared" ca="1" si="1"/>
        <v>1144876010</v>
      </c>
    </row>
    <row r="32" spans="1:18" x14ac:dyDescent="0.25">
      <c r="A32" t="s">
        <v>155</v>
      </c>
      <c r="B32">
        <f t="shared" ca="1" si="2"/>
        <v>6576</v>
      </c>
      <c r="C32" t="s">
        <v>137</v>
      </c>
      <c r="D32" t="s">
        <v>138</v>
      </c>
      <c r="E32" t="s">
        <v>22</v>
      </c>
      <c r="F32">
        <f t="shared" ca="1" si="3"/>
        <v>1144230787</v>
      </c>
      <c r="G32">
        <f t="shared" ca="1" si="5"/>
        <v>3110548081</v>
      </c>
      <c r="H32" t="s">
        <v>48</v>
      </c>
      <c r="I32" t="s">
        <v>31</v>
      </c>
      <c r="J32" t="s">
        <v>132</v>
      </c>
      <c r="K32" t="s">
        <v>56</v>
      </c>
      <c r="L32">
        <f t="shared" ca="1" si="4"/>
        <v>9245</v>
      </c>
      <c r="M32" t="s">
        <v>118</v>
      </c>
      <c r="N32" t="s">
        <v>151</v>
      </c>
      <c r="O32" t="s">
        <v>152</v>
      </c>
      <c r="P32" s="1">
        <f t="shared" ca="1" si="0"/>
        <v>43969</v>
      </c>
      <c r="Q32" t="s">
        <v>153</v>
      </c>
      <c r="R32">
        <f t="shared" ca="1" si="1"/>
        <v>1144550880</v>
      </c>
    </row>
    <row r="33" spans="1:18" x14ac:dyDescent="0.25">
      <c r="A33" t="s">
        <v>155</v>
      </c>
      <c r="B33">
        <f t="shared" ca="1" si="2"/>
        <v>2712</v>
      </c>
      <c r="C33" t="s">
        <v>137</v>
      </c>
      <c r="D33" t="s">
        <v>139</v>
      </c>
      <c r="E33" t="s">
        <v>140</v>
      </c>
      <c r="F33">
        <f t="shared" ca="1" si="3"/>
        <v>1144887978</v>
      </c>
      <c r="G33">
        <f t="shared" ca="1" si="5"/>
        <v>3107267513</v>
      </c>
      <c r="H33" t="s">
        <v>55</v>
      </c>
      <c r="I33" t="s">
        <v>76</v>
      </c>
      <c r="J33" t="s">
        <v>132</v>
      </c>
      <c r="K33" t="s">
        <v>60</v>
      </c>
      <c r="L33">
        <f t="shared" ca="1" si="4"/>
        <v>6701</v>
      </c>
      <c r="M33" t="s">
        <v>125</v>
      </c>
      <c r="N33" t="s">
        <v>151</v>
      </c>
      <c r="O33" t="s">
        <v>152</v>
      </c>
      <c r="P33" s="1">
        <f t="shared" ca="1" si="0"/>
        <v>43994</v>
      </c>
      <c r="Q33" t="s">
        <v>154</v>
      </c>
      <c r="R33">
        <f t="shared" ca="1" si="1"/>
        <v>1144856445</v>
      </c>
    </row>
    <row r="34" spans="1:18" x14ac:dyDescent="0.25">
      <c r="A34" t="s">
        <v>155</v>
      </c>
      <c r="B34">
        <f t="shared" ca="1" si="2"/>
        <v>7719</v>
      </c>
      <c r="C34" t="s">
        <v>137</v>
      </c>
      <c r="D34" t="s">
        <v>141</v>
      </c>
      <c r="E34" t="s">
        <v>22</v>
      </c>
      <c r="F34">
        <f t="shared" ca="1" si="3"/>
        <v>1144252202</v>
      </c>
      <c r="G34">
        <f t="shared" ca="1" si="5"/>
        <v>3108168516</v>
      </c>
      <c r="H34" t="s">
        <v>59</v>
      </c>
      <c r="I34" t="s">
        <v>82</v>
      </c>
      <c r="J34" t="s">
        <v>132</v>
      </c>
      <c r="K34" t="s">
        <v>18</v>
      </c>
      <c r="L34">
        <f t="shared" ca="1" si="4"/>
        <v>9536</v>
      </c>
      <c r="M34" t="s">
        <v>77</v>
      </c>
      <c r="N34" t="s">
        <v>151</v>
      </c>
      <c r="O34" t="s">
        <v>152</v>
      </c>
      <c r="P34" s="1">
        <f t="shared" ca="1" si="0"/>
        <v>43946</v>
      </c>
      <c r="Q34" t="s">
        <v>153</v>
      </c>
      <c r="R34">
        <f t="shared" ca="1" si="1"/>
        <v>1144347944</v>
      </c>
    </row>
    <row r="35" spans="1:18" x14ac:dyDescent="0.25">
      <c r="A35" t="s">
        <v>155</v>
      </c>
      <c r="B35">
        <f t="shared" ca="1" si="2"/>
        <v>7269</v>
      </c>
      <c r="C35" t="s">
        <v>135</v>
      </c>
      <c r="D35" t="s">
        <v>142</v>
      </c>
      <c r="E35" t="s">
        <v>103</v>
      </c>
      <c r="F35">
        <f t="shared" ca="1" si="3"/>
        <v>1144340653</v>
      </c>
      <c r="G35">
        <f t="shared" ca="1" si="5"/>
        <v>3166501212</v>
      </c>
      <c r="H35" t="s">
        <v>65</v>
      </c>
      <c r="I35" t="s">
        <v>86</v>
      </c>
      <c r="J35" t="s">
        <v>132</v>
      </c>
      <c r="K35" t="s">
        <v>25</v>
      </c>
      <c r="L35">
        <f t="shared" ca="1" si="4"/>
        <v>9847</v>
      </c>
      <c r="M35" t="s">
        <v>77</v>
      </c>
      <c r="N35" t="s">
        <v>151</v>
      </c>
      <c r="O35" t="s">
        <v>152</v>
      </c>
      <c r="P35" s="1">
        <f t="shared" ca="1" si="0"/>
        <v>43912</v>
      </c>
      <c r="Q35" t="s">
        <v>154</v>
      </c>
      <c r="R35">
        <f t="shared" ca="1" si="1"/>
        <v>1144237005</v>
      </c>
    </row>
    <row r="36" spans="1:18" x14ac:dyDescent="0.25">
      <c r="A36" t="s">
        <v>155</v>
      </c>
      <c r="B36">
        <f t="shared" ca="1" si="2"/>
        <v>1567</v>
      </c>
      <c r="C36" t="s">
        <v>143</v>
      </c>
      <c r="D36" t="s">
        <v>144</v>
      </c>
      <c r="E36" t="s">
        <v>145</v>
      </c>
      <c r="F36">
        <f t="shared" ca="1" si="3"/>
        <v>1144582868</v>
      </c>
      <c r="G36">
        <f t="shared" ca="1" si="5"/>
        <v>3133641255</v>
      </c>
      <c r="H36" t="s">
        <v>68</v>
      </c>
      <c r="I36" t="s">
        <v>89</v>
      </c>
      <c r="J36" t="s">
        <v>132</v>
      </c>
      <c r="K36" t="s">
        <v>32</v>
      </c>
      <c r="L36">
        <f t="shared" ca="1" si="4"/>
        <v>3624</v>
      </c>
      <c r="M36" t="s">
        <v>77</v>
      </c>
      <c r="N36" t="s">
        <v>151</v>
      </c>
      <c r="O36" t="s">
        <v>152</v>
      </c>
      <c r="P36" s="1">
        <f t="shared" ca="1" si="0"/>
        <v>43900</v>
      </c>
      <c r="Q36" t="s">
        <v>153</v>
      </c>
      <c r="R36">
        <f t="shared" ca="1" si="1"/>
        <v>1144697149</v>
      </c>
    </row>
  </sheetData>
  <hyperlinks>
    <hyperlink ref="E2" r:id="rId1" display="https://www.umng.edu.co/web/guest/admisiones/curso-de-preingenieria" xr:uid="{A4C720E7-69A0-4A49-B141-758C4E8382EF}"/>
    <hyperlink ref="E6" r:id="rId2" display="https://www.umng.edu.co/web/guest/programas/pregrados/ingenieria-biomedica" xr:uid="{010B3375-E2D7-45CA-B77A-B4D410E00F89}"/>
    <hyperlink ref="E8" r:id="rId3" display="https://www.umng.edu.co/web/guest/programas/pregrados/ingenieria-civil" xr:uid="{BFD8F665-7B93-40A9-AAEA-6CBCC7AFB6A9}"/>
    <hyperlink ref="E10" r:id="rId4" display="https://www.umng.edu.co/web/guest/programas/pregrados/ingenieria-industrial" xr:uid="{6DEED135-B7EA-48FE-BAFE-F971BF2ED430}"/>
    <hyperlink ref="E12" r:id="rId5" display="https://www.umng.edu.co/web/guest/programas/pregados/ingenieria-mecatronica" xr:uid="{A65A62AE-5249-4049-BDCD-C01194D8EF51}"/>
    <hyperlink ref="E14" r:id="rId6" display="https://www.umng.edu.co/web/guest/programas/pregrados/ingenieria-multimedia" xr:uid="{FD6C29AD-5E73-40C2-AC31-FCBF8E607358}"/>
    <hyperlink ref="E16" r:id="rId7" display="https://www.umng.edu.co/web/guest/programas/pregrados/ingenieria-en-telecomunicaciones" xr:uid="{4A453049-B91B-4E74-8D45-0C4E8BDD07E2}"/>
    <hyperlink ref="E18" r:id="rId8" display="https://www.umng.edu.co/web/guest/programas/pregrados/tecnologia-en-electronica-y-comunicaciones" xr:uid="{0E3519DB-9D1A-43D4-AD79-A863C546018D}"/>
    <hyperlink ref="E19" r:id="rId9" display="https://www.umng.edu.co/web/guest/programas/pregrados/administracion-de-empresas" xr:uid="{1E131A5E-B733-483C-9247-678BDE2F4415}"/>
    <hyperlink ref="E21" r:id="rId10" display="https://www.umng.edu.co/web/guest/programas/pregrados/contaduria-publica" xr:uid="{A6F50D45-9C57-49C7-A819-09C61F972D56}"/>
    <hyperlink ref="E23" r:id="rId11" display="https://www.umng.edu.co/web/guest/programas/pregrados/economia" xr:uid="{AFAECCB8-6C18-4E95-B44D-99916E74CD30}"/>
    <hyperlink ref="E25" r:id="rId12" display="https://www.umng.edu.co/web/guest/programas/pregrados/tecnologia-en-contabilidad-y-tributaria" xr:uid="{36832EF6-6B50-4CF1-9657-835B443A7DA7}"/>
    <hyperlink ref="E26" r:id="rId13" display="https://www.umng.edu.co/web/guest/programas/pregrados/administracion-de-la-seguridad-y-salud-ocupacional" xr:uid="{F597A039-61F8-4B14-B553-0E2EA5AA6C5C}"/>
    <hyperlink ref="E28" r:id="rId14" display="https://www.umng.edu.co/web/guest/programas/pregrado/relaciones-internacionales-y-estudios-politicos" xr:uid="{11C37EC8-5B7E-4716-B93F-9D1E0B9E5828}"/>
    <hyperlink ref="E29" r:id="rId15" display="https://www.umng.edu.co/programas/pregrados/tecnologia-en-atencion-prehospitalaria-aph" xr:uid="{F3A88871-D9FC-44A9-8BC2-AC179423C2BE}"/>
    <hyperlink ref="E31" r:id="rId16" display="https://www.umng.edu.co/web/guest/admisiones/premedico" xr:uid="{0E90BCB5-4B0C-4D42-BF45-8731A75504A2}"/>
    <hyperlink ref="E33" r:id="rId17" display="https://www.umng.edu.co/web/guest/programas/pregrados/medicina" xr:uid="{A4395D36-2676-4478-B943-A0D412972124}"/>
    <hyperlink ref="E34" r:id="rId18" display="https://www.umng.edu.co/web/guest/programas/pregrados/biologia-aplicada" xr:uid="{DB448C6B-F8E8-4159-BA97-9BC3A158CB13}"/>
    <hyperlink ref="E36" r:id="rId19" display="https://www.umng.edu.co/web/guest/programas/pregrados/tecnologia-en-gestion-y-produccion-horticola" xr:uid="{0D287557-8D1A-4148-8C5D-B0D94B2EF432}"/>
    <hyperlink ref="E32" r:id="rId20" display="https://www.umng.edu.co/web/guest/programas/pregrados/biologia-aplicada" xr:uid="{A880AC40-71E3-4A85-96F2-EA88DB6DD6C1}"/>
    <hyperlink ref="E30" r:id="rId21" display="https://www.umng.edu.co/web/guest/programas/pregrados/biologia-aplicada" xr:uid="{C5771806-885E-473A-A0F5-6995BEC38CDD}"/>
    <hyperlink ref="E4" r:id="rId22" display="https://www.umng.edu.co/web/guest/programas/pregados/ingenieria-ambiental" xr:uid="{BE3D093E-01BD-441F-8D95-68AFAB41CAD7}"/>
    <hyperlink ref="E3" r:id="rId23" display="https://www.umng.edu.co/web/guest/programas/pregrados/biologia-aplicada" xr:uid="{BA4E63AF-EAE5-4444-8028-4CDF73261E4A}"/>
    <hyperlink ref="E5" r:id="rId24" display="https://www.umng.edu.co/web/guest/programas/pregrados/biologia-aplicada" xr:uid="{077EF7B6-9795-4A5B-948B-4D4D9301D7FC}"/>
    <hyperlink ref="E7" r:id="rId25" display="https://www.umng.edu.co/web/guest/programas/pregrados/biologia-aplicada" xr:uid="{5092E5C1-D03E-4E60-9BF4-A26447097551}"/>
    <hyperlink ref="E9" r:id="rId26" display="https://www.umng.edu.co/web/guest/programas/pregrados/biologia-aplicada" xr:uid="{446B0A3C-20B5-4473-838A-2CB60AE51594}"/>
    <hyperlink ref="E11" r:id="rId27" display="https://www.umng.edu.co/web/guest/programas/pregrados/biologia-aplicada" xr:uid="{C2BAE9CB-C63F-40A4-AEB0-C1925D71305C}"/>
    <hyperlink ref="E13" r:id="rId28" display="https://www.umng.edu.co/web/guest/programas/pregrados/biologia-aplicada" xr:uid="{FFD86CB5-0EDA-4D25-AE69-842F1E046E7A}"/>
    <hyperlink ref="E15" r:id="rId29" display="https://www.umng.edu.co/web/guest/programas/pregrados/ingenieria-en-telecomunicaciones" xr:uid="{95BC47EF-F594-420E-A6B0-8DC53AEBC979}"/>
    <hyperlink ref="E17" r:id="rId30" display="https://www.umng.edu.co/web/guest/programas/pregrados/ingenieria-en-telecomunicaciones" xr:uid="{E99367A6-6C79-4D9C-8925-88D541C4EAD6}"/>
    <hyperlink ref="E20" r:id="rId31" display="https://www.umng.edu.co/web/guest/programas/pregrados/ingenieria-en-telecomunicaciones" xr:uid="{DA66C569-838C-4608-BCF0-FE94C45C46CC}"/>
    <hyperlink ref="E22" r:id="rId32" display="https://www.umng.edu.co/web/guest/programas/pregrados/contaduria-publica" xr:uid="{C743B504-E824-447F-BA1B-CE2EAA363049}"/>
    <hyperlink ref="E24" r:id="rId33" display="https://www.umng.edu.co/web/guest/programas/pregrados/contaduria-publica" xr:uid="{9F00E7FF-B278-454F-A56C-D44D6D58C8CC}"/>
    <hyperlink ref="E35" r:id="rId34" display="https://www.umng.edu.co/web/guest/programas/pregrados/contaduria-publica" xr:uid="{F4D2F970-EEBF-4A04-8A5A-AB952FA3749C}"/>
    <hyperlink ref="E27" r:id="rId35" display="https://www.umng.edu.co/programas/pregrados/tecnologia-en-atencion-prehospitalaria-aph" xr:uid="{3CEA2AF3-0732-49AE-9779-F5B60CC9F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Juan Jose Castro</cp:lastModifiedBy>
  <dcterms:created xsi:type="dcterms:W3CDTF">2020-05-03T02:00:39Z</dcterms:created>
  <dcterms:modified xsi:type="dcterms:W3CDTF">2020-05-28T20:08:57Z</dcterms:modified>
</cp:coreProperties>
</file>