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bot\Box Sync\Myvatn LTREB 2021\LTREB Public 2021\Projects 2021\Spatial Variation\"/>
    </mc:Choice>
  </mc:AlternateContent>
  <xr:revisionPtr revIDLastSave="0" documentId="13_ncr:1_{D3EC189D-A513-4959-AA6D-B6492D3203C3}" xr6:coauthVersionLast="47" xr6:coauthVersionMax="47" xr10:uidLastSave="{00000000-0000-0000-0000-000000000000}"/>
  <bookViews>
    <workbookView xWindow="19090" yWindow="-110" windowWidth="19420" windowHeight="10420" activeTab="6" xr2:uid="{AB5CAAF3-DBA2-480B-B6A5-11F6E2775B80}"/>
  </bookViews>
  <sheets>
    <sheet name="Coordinates" sheetId="1" r:id="rId1"/>
    <sheet name="profiles" sheetId="2" r:id="rId2"/>
    <sheet name="Turner" sheetId="3" r:id="rId3"/>
    <sheet name="chiro_counts" sheetId="6" r:id="rId4"/>
    <sheet name="chiro_measures" sheetId="7" r:id="rId5"/>
    <sheet name="benthotorch" sheetId="4" r:id="rId6"/>
    <sheet name="zooplankt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8" l="1"/>
  <c r="O14" i="8"/>
  <c r="O15" i="8"/>
  <c r="O12" i="8"/>
  <c r="O8" i="8"/>
  <c r="O9" i="8"/>
  <c r="O10" i="8"/>
  <c r="O7" i="8"/>
  <c r="O5" i="8"/>
  <c r="W12" i="8"/>
  <c r="W13" i="8"/>
  <c r="W14" i="8"/>
  <c r="W15" i="8"/>
  <c r="W11" i="8"/>
  <c r="W7" i="8"/>
  <c r="W8" i="8"/>
  <c r="W9" i="8"/>
  <c r="W6" i="8"/>
  <c r="W4" i="8"/>
  <c r="W2" i="8"/>
  <c r="G11" i="8"/>
  <c r="G6" i="8"/>
  <c r="G4" i="8"/>
  <c r="O2" i="8"/>
</calcChain>
</file>

<file path=xl/sharedStrings.xml><?xml version="1.0" encoding="utf-8"?>
<sst xmlns="http://schemas.openxmlformats.org/spreadsheetml/2006/main" count="995" uniqueCount="88">
  <si>
    <t>spot</t>
  </si>
  <si>
    <t>easting</t>
  </si>
  <si>
    <t>northing</t>
  </si>
  <si>
    <t>sed_diatoms</t>
  </si>
  <si>
    <t>sed_cyano</t>
  </si>
  <si>
    <t>sed_greens</t>
  </si>
  <si>
    <t>sed_type</t>
  </si>
  <si>
    <t>sediment</t>
  </si>
  <si>
    <t>cladophorales</t>
  </si>
  <si>
    <t>kayak cores shorter</t>
  </si>
  <si>
    <t>White layer above sediment. kayak cores shorter</t>
  </si>
  <si>
    <t>sampledate</t>
  </si>
  <si>
    <t>2021-08-07</t>
  </si>
  <si>
    <t>macrophyte</t>
  </si>
  <si>
    <t>2021-08-06</t>
  </si>
  <si>
    <t>depth</t>
  </si>
  <si>
    <t>secchi_up</t>
  </si>
  <si>
    <t>secchi_dn</t>
  </si>
  <si>
    <t>barom</t>
  </si>
  <si>
    <t>sampledepth</t>
  </si>
  <si>
    <t>wtemp</t>
  </si>
  <si>
    <t>o2sat</t>
  </si>
  <si>
    <t>do</t>
  </si>
  <si>
    <t>comments</t>
  </si>
  <si>
    <t>INF</t>
  </si>
  <si>
    <t>vol_filter</t>
  </si>
  <si>
    <t>pel_diatoms</t>
  </si>
  <si>
    <t>pel_cyano</t>
  </si>
  <si>
    <t>pel_greens</t>
  </si>
  <si>
    <t>notes</t>
  </si>
  <si>
    <t>read</t>
  </si>
  <si>
    <t>chl</t>
  </si>
  <si>
    <t>phyc</t>
  </si>
  <si>
    <t>high sed_cyano probably epithemia</t>
  </si>
  <si>
    <t>some top sed may have been lost before benthotorch readings</t>
  </si>
  <si>
    <t>lakeid</t>
  </si>
  <si>
    <t>andate</t>
  </si>
  <si>
    <t>coreid</t>
  </si>
  <si>
    <t>top_bottom</t>
  </si>
  <si>
    <t>fract_count</t>
  </si>
  <si>
    <t>tanyt</t>
  </si>
  <si>
    <t>chiro</t>
  </si>
  <si>
    <t>tanyp</t>
  </si>
  <si>
    <t>ortho</t>
  </si>
  <si>
    <t>pupae_total</t>
  </si>
  <si>
    <t>tubifex</t>
  </si>
  <si>
    <t>Cladophorales_dw_mg</t>
  </si>
  <si>
    <t>myv</t>
  </si>
  <si>
    <t>2021-08-10</t>
  </si>
  <si>
    <t>2021-08-11</t>
  </si>
  <si>
    <t>2021-08-12</t>
  </si>
  <si>
    <t>NA</t>
  </si>
  <si>
    <t>pupae_sm</t>
  </si>
  <si>
    <t>pupae_bg</t>
  </si>
  <si>
    <t>species_name</t>
  </si>
  <si>
    <t>head_size</t>
  </si>
  <si>
    <t>head_size_units_to_mm</t>
  </si>
  <si>
    <t>body_length</t>
  </si>
  <si>
    <t>body_length_units_to_mm</t>
  </si>
  <si>
    <t>ch</t>
  </si>
  <si>
    <t>tt</t>
  </si>
  <si>
    <t>tp</t>
  </si>
  <si>
    <t>or</t>
  </si>
  <si>
    <t>midge too small to identify, lost in transport to be identified to species</t>
  </si>
  <si>
    <t>sampleid</t>
  </si>
  <si>
    <t>vol_tot</t>
  </si>
  <si>
    <t>benthic_pelagic</t>
  </si>
  <si>
    <t>cycl</t>
  </si>
  <si>
    <t>dalo</t>
  </si>
  <si>
    <t>eula</t>
  </si>
  <si>
    <t>chsp</t>
  </si>
  <si>
    <t>alre</t>
  </si>
  <si>
    <t>alsp</t>
  </si>
  <si>
    <t>alona_total</t>
  </si>
  <si>
    <t>acha</t>
  </si>
  <si>
    <t>mahi</t>
  </si>
  <si>
    <t>alna</t>
  </si>
  <si>
    <t>grte</t>
  </si>
  <si>
    <t>sive</t>
  </si>
  <si>
    <t>ostr</t>
  </si>
  <si>
    <t>naup</t>
  </si>
  <si>
    <t>rotifers</t>
  </si>
  <si>
    <t>kera</t>
  </si>
  <si>
    <t>brac</t>
  </si>
  <si>
    <t>poly</t>
  </si>
  <si>
    <t>fili</t>
  </si>
  <si>
    <t>aspl</t>
  </si>
  <si>
    <t>2021-08-13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</si>
</sst>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9DAAA-6B09-42C6-8ED8-BE5E22F20BDF}">
  <dimension ref="A1:F31"/>
  <sheetViews>
    <sheetView topLeftCell="A11" workbookViewId="0">
      <selection activeCell="F9" sqref="F9:F14"/>
    </sheetView>
  </sheetViews>
  <sheetFormatPr defaultRowHeight="14.5" x14ac:dyDescent="0.35"/>
  <cols>
    <col min="2" max="2" width="8.7265625" style="1"/>
  </cols>
  <sheetData>
    <row r="1" spans="1:6" x14ac:dyDescent="0.35">
      <c r="A1" t="s">
        <v>0</v>
      </c>
      <c r="B1" s="1" t="s">
        <v>11</v>
      </c>
      <c r="C1" t="s">
        <v>1</v>
      </c>
      <c r="D1" t="s">
        <v>2</v>
      </c>
      <c r="E1" t="s">
        <v>6</v>
      </c>
    </row>
    <row r="2" spans="1:6" x14ac:dyDescent="0.35">
      <c r="A2">
        <v>1</v>
      </c>
      <c r="B2" s="1" t="s">
        <v>12</v>
      </c>
      <c r="C2">
        <v>407004</v>
      </c>
      <c r="D2">
        <v>7274258</v>
      </c>
      <c r="E2" t="s">
        <v>7</v>
      </c>
    </row>
    <row r="3" spans="1:6" x14ac:dyDescent="0.35">
      <c r="A3">
        <v>3</v>
      </c>
      <c r="B3" s="1" t="s">
        <v>12</v>
      </c>
      <c r="C3">
        <v>406994</v>
      </c>
      <c r="D3">
        <v>7275280</v>
      </c>
      <c r="E3" t="s">
        <v>7</v>
      </c>
    </row>
    <row r="4" spans="1:6" x14ac:dyDescent="0.35">
      <c r="A4">
        <v>4</v>
      </c>
      <c r="B4" s="1" t="s">
        <v>12</v>
      </c>
      <c r="C4">
        <v>406010</v>
      </c>
      <c r="D4">
        <v>7275246</v>
      </c>
      <c r="E4" t="s">
        <v>7</v>
      </c>
    </row>
    <row r="5" spans="1:6" x14ac:dyDescent="0.35">
      <c r="A5">
        <v>5</v>
      </c>
      <c r="B5" s="1" t="s">
        <v>12</v>
      </c>
      <c r="C5">
        <v>405990</v>
      </c>
      <c r="D5">
        <v>7276268</v>
      </c>
      <c r="E5" t="s">
        <v>7</v>
      </c>
    </row>
    <row r="6" spans="1:6" x14ac:dyDescent="0.35">
      <c r="A6">
        <v>6</v>
      </c>
      <c r="B6" s="1" t="s">
        <v>12</v>
      </c>
      <c r="C6">
        <v>406002</v>
      </c>
      <c r="D6">
        <v>7277249</v>
      </c>
      <c r="E6" t="s">
        <v>7</v>
      </c>
    </row>
    <row r="7" spans="1:6" x14ac:dyDescent="0.35">
      <c r="A7">
        <v>7</v>
      </c>
      <c r="B7" s="1" t="s">
        <v>12</v>
      </c>
      <c r="C7">
        <v>405010</v>
      </c>
      <c r="D7">
        <v>7277258</v>
      </c>
      <c r="E7" t="s">
        <v>7</v>
      </c>
      <c r="F7" t="s">
        <v>9</v>
      </c>
    </row>
    <row r="8" spans="1:6" x14ac:dyDescent="0.35">
      <c r="A8">
        <v>8</v>
      </c>
      <c r="B8" s="1" t="s">
        <v>12</v>
      </c>
      <c r="C8">
        <v>403992</v>
      </c>
      <c r="D8">
        <v>7277594</v>
      </c>
      <c r="E8" t="s">
        <v>7</v>
      </c>
      <c r="F8" t="s">
        <v>10</v>
      </c>
    </row>
    <row r="9" spans="1:6" x14ac:dyDescent="0.35">
      <c r="A9">
        <v>9</v>
      </c>
      <c r="B9" s="1" t="s">
        <v>12</v>
      </c>
      <c r="C9">
        <v>404988</v>
      </c>
      <c r="D9">
        <v>7278131</v>
      </c>
      <c r="E9" t="s">
        <v>8</v>
      </c>
    </row>
    <row r="10" spans="1:6" x14ac:dyDescent="0.35">
      <c r="A10">
        <v>10</v>
      </c>
      <c r="B10" s="1" t="s">
        <v>12</v>
      </c>
      <c r="C10">
        <v>406003</v>
      </c>
      <c r="D10">
        <v>7278260</v>
      </c>
      <c r="E10" t="s">
        <v>7</v>
      </c>
    </row>
    <row r="11" spans="1:6" x14ac:dyDescent="0.35">
      <c r="A11">
        <v>11</v>
      </c>
      <c r="B11" s="1" t="s">
        <v>12</v>
      </c>
      <c r="C11">
        <v>407013</v>
      </c>
      <c r="D11">
        <v>7278131</v>
      </c>
      <c r="E11" t="s">
        <v>7</v>
      </c>
    </row>
    <row r="12" spans="1:6" x14ac:dyDescent="0.35">
      <c r="A12">
        <v>12</v>
      </c>
      <c r="B12" s="1" t="s">
        <v>12</v>
      </c>
      <c r="C12">
        <v>407372</v>
      </c>
      <c r="D12">
        <v>7279232</v>
      </c>
      <c r="E12" t="s">
        <v>7</v>
      </c>
    </row>
    <row r="13" spans="1:6" x14ac:dyDescent="0.35">
      <c r="A13">
        <v>13</v>
      </c>
      <c r="B13" s="1" t="s">
        <v>12</v>
      </c>
      <c r="C13">
        <v>408002</v>
      </c>
      <c r="D13">
        <v>7278241</v>
      </c>
      <c r="E13" t="s">
        <v>7</v>
      </c>
    </row>
    <row r="14" spans="1:6" x14ac:dyDescent="0.35">
      <c r="A14">
        <v>14</v>
      </c>
      <c r="B14" s="1" t="s">
        <v>12</v>
      </c>
      <c r="C14">
        <v>408002</v>
      </c>
      <c r="D14">
        <v>7276245</v>
      </c>
      <c r="E14" t="s">
        <v>7</v>
      </c>
    </row>
    <row r="15" spans="1:6" x14ac:dyDescent="0.35">
      <c r="A15">
        <v>15</v>
      </c>
      <c r="B15" s="1" t="s">
        <v>12</v>
      </c>
      <c r="C15">
        <v>406996</v>
      </c>
      <c r="D15">
        <v>7276234</v>
      </c>
      <c r="E15" t="s">
        <v>7</v>
      </c>
    </row>
    <row r="16" spans="1:6" x14ac:dyDescent="0.35">
      <c r="A16">
        <v>16</v>
      </c>
      <c r="B16" s="1" t="s">
        <v>12</v>
      </c>
      <c r="C16">
        <v>407996</v>
      </c>
      <c r="D16">
        <v>7275234</v>
      </c>
      <c r="E16" t="s">
        <v>7</v>
      </c>
    </row>
    <row r="17" spans="1:5" x14ac:dyDescent="0.35">
      <c r="A17">
        <v>31</v>
      </c>
      <c r="B17" s="1" t="s">
        <v>14</v>
      </c>
      <c r="C17">
        <v>408021</v>
      </c>
      <c r="D17">
        <v>7273263</v>
      </c>
      <c r="E17" t="s">
        <v>13</v>
      </c>
    </row>
    <row r="18" spans="1:5" x14ac:dyDescent="0.35">
      <c r="A18">
        <v>30</v>
      </c>
      <c r="B18" s="1" t="s">
        <v>14</v>
      </c>
      <c r="C18">
        <v>408944</v>
      </c>
      <c r="D18">
        <v>7273112</v>
      </c>
      <c r="E18" t="s">
        <v>7</v>
      </c>
    </row>
    <row r="19" spans="1:5" x14ac:dyDescent="0.35">
      <c r="A19">
        <v>29</v>
      </c>
      <c r="B19" s="1" t="s">
        <v>14</v>
      </c>
      <c r="C19" s="2">
        <v>408770</v>
      </c>
      <c r="D19">
        <v>7274266</v>
      </c>
      <c r="E19" t="s">
        <v>7</v>
      </c>
    </row>
    <row r="20" spans="1:5" x14ac:dyDescent="0.35">
      <c r="A20">
        <v>28</v>
      </c>
      <c r="B20" s="1" t="s">
        <v>14</v>
      </c>
      <c r="C20">
        <v>409250</v>
      </c>
      <c r="D20">
        <v>7275312</v>
      </c>
      <c r="E20" t="s">
        <v>7</v>
      </c>
    </row>
    <row r="21" spans="1:5" x14ac:dyDescent="0.35">
      <c r="A21">
        <v>26</v>
      </c>
      <c r="B21" s="1" t="s">
        <v>14</v>
      </c>
      <c r="C21">
        <v>410156</v>
      </c>
      <c r="D21">
        <v>7276290</v>
      </c>
      <c r="E21" t="s">
        <v>7</v>
      </c>
    </row>
    <row r="22" spans="1:5" x14ac:dyDescent="0.35">
      <c r="A22">
        <v>25</v>
      </c>
      <c r="B22" s="1" t="s">
        <v>14</v>
      </c>
      <c r="C22">
        <v>408932</v>
      </c>
      <c r="D22">
        <v>7276571</v>
      </c>
      <c r="E22" t="s">
        <v>7</v>
      </c>
    </row>
    <row r="23" spans="1:5" x14ac:dyDescent="0.35">
      <c r="A23">
        <v>24</v>
      </c>
      <c r="B23" s="1" t="s">
        <v>14</v>
      </c>
      <c r="C23">
        <v>409297</v>
      </c>
      <c r="D23" s="2">
        <v>7277272</v>
      </c>
      <c r="E23" t="s">
        <v>7</v>
      </c>
    </row>
    <row r="24" spans="1:5" x14ac:dyDescent="0.35">
      <c r="A24">
        <v>23</v>
      </c>
      <c r="B24" s="1" t="s">
        <v>14</v>
      </c>
      <c r="C24">
        <v>411250</v>
      </c>
      <c r="D24">
        <v>7280997</v>
      </c>
      <c r="E24" t="s">
        <v>7</v>
      </c>
    </row>
    <row r="25" spans="1:5" x14ac:dyDescent="0.35">
      <c r="A25">
        <v>22</v>
      </c>
      <c r="B25" s="1" t="s">
        <v>14</v>
      </c>
      <c r="C25">
        <v>410733</v>
      </c>
      <c r="D25">
        <v>7280672</v>
      </c>
      <c r="E25" t="s">
        <v>13</v>
      </c>
    </row>
    <row r="26" spans="1:5" x14ac:dyDescent="0.35">
      <c r="A26">
        <v>21</v>
      </c>
      <c r="B26" s="1" t="s">
        <v>14</v>
      </c>
      <c r="C26">
        <v>410396</v>
      </c>
      <c r="D26">
        <v>7279834</v>
      </c>
      <c r="E26" t="s">
        <v>13</v>
      </c>
    </row>
    <row r="27" spans="1:5" x14ac:dyDescent="0.35">
      <c r="A27">
        <v>20</v>
      </c>
      <c r="B27" s="1" t="s">
        <v>14</v>
      </c>
      <c r="C27">
        <v>410013</v>
      </c>
      <c r="D27">
        <v>7278214</v>
      </c>
      <c r="E27" t="s">
        <v>7</v>
      </c>
    </row>
    <row r="28" spans="1:5" x14ac:dyDescent="0.35">
      <c r="A28">
        <v>19</v>
      </c>
      <c r="B28" s="1" t="s">
        <v>14</v>
      </c>
      <c r="C28">
        <v>409112</v>
      </c>
      <c r="D28">
        <v>7278246</v>
      </c>
      <c r="E28" t="s">
        <v>7</v>
      </c>
    </row>
    <row r="29" spans="1:5" x14ac:dyDescent="0.35">
      <c r="A29">
        <v>18</v>
      </c>
      <c r="B29" s="1" t="s">
        <v>14</v>
      </c>
      <c r="C29">
        <v>408025</v>
      </c>
      <c r="D29">
        <v>7277232</v>
      </c>
      <c r="E29" t="s">
        <v>7</v>
      </c>
    </row>
    <row r="30" spans="1:5" x14ac:dyDescent="0.35">
      <c r="A30">
        <v>17</v>
      </c>
      <c r="B30" s="1" t="s">
        <v>14</v>
      </c>
      <c r="C30">
        <v>406983</v>
      </c>
      <c r="D30">
        <v>7277250</v>
      </c>
      <c r="E30" t="s">
        <v>7</v>
      </c>
    </row>
    <row r="31" spans="1:5" x14ac:dyDescent="0.35">
      <c r="A31">
        <v>2</v>
      </c>
      <c r="B31" s="1" t="s">
        <v>14</v>
      </c>
      <c r="C31">
        <v>405996</v>
      </c>
      <c r="D31">
        <v>7274240</v>
      </c>
      <c r="E31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C552-D93C-4302-AEB6-5A57DF5ECE6F}">
  <dimension ref="A1:J183"/>
  <sheetViews>
    <sheetView topLeftCell="A166" workbookViewId="0"/>
  </sheetViews>
  <sheetFormatPr defaultRowHeight="14.5" x14ac:dyDescent="0.35"/>
  <cols>
    <col min="6" max="6" width="11.7265625" bestFit="1" customWidth="1"/>
  </cols>
  <sheetData>
    <row r="1" spans="1:10" x14ac:dyDescent="0.35">
      <c r="A1" t="s">
        <v>0</v>
      </c>
      <c r="B1" t="s">
        <v>15</v>
      </c>
      <c r="C1" t="s">
        <v>17</v>
      </c>
      <c r="D1" t="s">
        <v>16</v>
      </c>
      <c r="E1" t="s">
        <v>18</v>
      </c>
      <c r="F1" s="3" t="s">
        <v>19</v>
      </c>
      <c r="G1" s="4" t="s">
        <v>20</v>
      </c>
      <c r="H1" s="3" t="s">
        <v>21</v>
      </c>
      <c r="I1" s="3" t="s">
        <v>22</v>
      </c>
      <c r="J1" s="3" t="s">
        <v>23</v>
      </c>
    </row>
    <row r="2" spans="1:10" x14ac:dyDescent="0.35">
      <c r="A2">
        <v>1</v>
      </c>
      <c r="B2">
        <v>2.62</v>
      </c>
      <c r="C2">
        <v>1.65</v>
      </c>
      <c r="D2">
        <v>1.6</v>
      </c>
      <c r="E2">
        <v>733</v>
      </c>
      <c r="F2">
        <v>0</v>
      </c>
      <c r="G2">
        <v>15.4</v>
      </c>
      <c r="H2">
        <v>110.1</v>
      </c>
      <c r="I2">
        <v>10.62</v>
      </c>
    </row>
    <row r="3" spans="1:10" x14ac:dyDescent="0.35">
      <c r="A3">
        <v>1</v>
      </c>
      <c r="B3">
        <v>2.62</v>
      </c>
      <c r="C3">
        <v>1.65</v>
      </c>
      <c r="D3">
        <v>1.6</v>
      </c>
      <c r="E3">
        <v>733</v>
      </c>
      <c r="F3">
        <v>0.5</v>
      </c>
      <c r="G3">
        <v>15.3</v>
      </c>
      <c r="H3">
        <v>109</v>
      </c>
      <c r="I3">
        <v>10.58</v>
      </c>
    </row>
    <row r="4" spans="1:10" x14ac:dyDescent="0.35">
      <c r="A4">
        <v>1</v>
      </c>
      <c r="B4">
        <v>2.62</v>
      </c>
      <c r="C4">
        <v>1.65</v>
      </c>
      <c r="D4">
        <v>1.6</v>
      </c>
      <c r="E4">
        <v>733</v>
      </c>
      <c r="F4">
        <v>1</v>
      </c>
      <c r="G4">
        <v>15</v>
      </c>
      <c r="H4">
        <v>109.2</v>
      </c>
      <c r="I4">
        <v>10.62</v>
      </c>
    </row>
    <row r="5" spans="1:10" x14ac:dyDescent="0.35">
      <c r="A5">
        <v>1</v>
      </c>
      <c r="B5">
        <v>2.62</v>
      </c>
      <c r="C5">
        <v>1.65</v>
      </c>
      <c r="D5">
        <v>1.6</v>
      </c>
      <c r="E5">
        <v>733</v>
      </c>
      <c r="F5">
        <v>1.5</v>
      </c>
      <c r="G5">
        <v>15</v>
      </c>
      <c r="H5">
        <v>108.3</v>
      </c>
      <c r="I5">
        <v>10.52</v>
      </c>
    </row>
    <row r="6" spans="1:10" x14ac:dyDescent="0.35">
      <c r="A6">
        <v>1</v>
      </c>
      <c r="B6">
        <v>2.62</v>
      </c>
      <c r="C6">
        <v>1.65</v>
      </c>
      <c r="D6">
        <v>1.6</v>
      </c>
      <c r="E6">
        <v>733</v>
      </c>
      <c r="F6">
        <v>2</v>
      </c>
      <c r="G6">
        <v>14.9</v>
      </c>
      <c r="H6">
        <v>107.3</v>
      </c>
      <c r="I6">
        <v>10.46</v>
      </c>
    </row>
    <row r="7" spans="1:10" x14ac:dyDescent="0.35">
      <c r="A7">
        <v>1</v>
      </c>
      <c r="B7">
        <v>2.62</v>
      </c>
      <c r="C7">
        <v>1.65</v>
      </c>
      <c r="D7">
        <v>1.6</v>
      </c>
      <c r="E7">
        <v>733</v>
      </c>
      <c r="F7">
        <v>2.5</v>
      </c>
      <c r="G7">
        <v>14.8</v>
      </c>
      <c r="H7">
        <v>108.9</v>
      </c>
      <c r="I7">
        <v>10.63</v>
      </c>
    </row>
    <row r="8" spans="1:10" x14ac:dyDescent="0.35">
      <c r="A8">
        <v>2</v>
      </c>
      <c r="B8">
        <v>2.6</v>
      </c>
      <c r="C8">
        <v>0.6</v>
      </c>
      <c r="D8">
        <v>0.33</v>
      </c>
      <c r="E8">
        <v>732.5</v>
      </c>
      <c r="F8">
        <v>0</v>
      </c>
      <c r="G8">
        <v>16.899999999999999</v>
      </c>
      <c r="H8">
        <v>116.1</v>
      </c>
      <c r="I8">
        <v>10.87</v>
      </c>
    </row>
    <row r="9" spans="1:10" x14ac:dyDescent="0.35">
      <c r="A9">
        <v>2</v>
      </c>
      <c r="B9">
        <v>2.6</v>
      </c>
      <c r="C9">
        <v>0.6</v>
      </c>
      <c r="D9">
        <v>0.33</v>
      </c>
      <c r="E9">
        <v>732.5</v>
      </c>
      <c r="F9">
        <v>0.5</v>
      </c>
      <c r="G9">
        <v>16.7</v>
      </c>
      <c r="H9">
        <v>117.9</v>
      </c>
      <c r="I9">
        <v>11.07</v>
      </c>
    </row>
    <row r="10" spans="1:10" x14ac:dyDescent="0.35">
      <c r="A10">
        <v>2</v>
      </c>
      <c r="B10">
        <v>2.6</v>
      </c>
      <c r="C10">
        <v>0.6</v>
      </c>
      <c r="D10">
        <v>0.33</v>
      </c>
      <c r="E10">
        <v>732.5</v>
      </c>
      <c r="F10">
        <v>1</v>
      </c>
      <c r="G10">
        <v>16.100000000000001</v>
      </c>
      <c r="H10">
        <v>117.7</v>
      </c>
      <c r="I10">
        <v>11.18</v>
      </c>
    </row>
    <row r="11" spans="1:10" x14ac:dyDescent="0.35">
      <c r="A11">
        <v>2</v>
      </c>
      <c r="B11">
        <v>2.6</v>
      </c>
      <c r="C11">
        <v>0.6</v>
      </c>
      <c r="D11">
        <v>0.33</v>
      </c>
      <c r="E11">
        <v>732.5</v>
      </c>
      <c r="F11">
        <v>1.5</v>
      </c>
      <c r="G11">
        <v>15.7</v>
      </c>
      <c r="H11">
        <v>118.4</v>
      </c>
      <c r="I11">
        <v>11.34</v>
      </c>
    </row>
    <row r="12" spans="1:10" x14ac:dyDescent="0.35">
      <c r="A12">
        <v>2</v>
      </c>
      <c r="B12">
        <v>2.6</v>
      </c>
      <c r="C12">
        <v>0.6</v>
      </c>
      <c r="D12">
        <v>0.33</v>
      </c>
      <c r="E12">
        <v>732.5</v>
      </c>
      <c r="F12">
        <v>2</v>
      </c>
      <c r="G12">
        <v>15.3</v>
      </c>
      <c r="H12">
        <v>121.9</v>
      </c>
      <c r="I12">
        <v>11.78</v>
      </c>
    </row>
    <row r="13" spans="1:10" x14ac:dyDescent="0.35">
      <c r="A13">
        <v>2</v>
      </c>
      <c r="B13">
        <v>2.6</v>
      </c>
      <c r="C13">
        <v>0.6</v>
      </c>
      <c r="D13">
        <v>0.33</v>
      </c>
      <c r="E13">
        <v>732.5</v>
      </c>
      <c r="F13">
        <v>2.5</v>
      </c>
      <c r="G13">
        <v>15.1</v>
      </c>
      <c r="H13">
        <v>126.1</v>
      </c>
      <c r="I13">
        <v>12.23</v>
      </c>
    </row>
    <row r="14" spans="1:10" x14ac:dyDescent="0.35">
      <c r="A14">
        <v>3</v>
      </c>
      <c r="B14">
        <v>3.26</v>
      </c>
      <c r="C14">
        <v>1.78</v>
      </c>
      <c r="D14">
        <v>1.59</v>
      </c>
      <c r="E14">
        <v>733</v>
      </c>
      <c r="F14">
        <v>0</v>
      </c>
      <c r="G14">
        <v>15.2</v>
      </c>
      <c r="H14">
        <v>112.3</v>
      </c>
      <c r="I14">
        <v>10.87</v>
      </c>
    </row>
    <row r="15" spans="1:10" x14ac:dyDescent="0.35">
      <c r="A15">
        <v>3</v>
      </c>
      <c r="B15">
        <v>3.26</v>
      </c>
      <c r="C15">
        <v>1.78</v>
      </c>
      <c r="D15">
        <v>1.59</v>
      </c>
      <c r="E15">
        <v>733</v>
      </c>
      <c r="F15">
        <v>0.5</v>
      </c>
      <c r="G15">
        <v>15.1</v>
      </c>
      <c r="H15">
        <v>112.4</v>
      </c>
      <c r="I15">
        <v>10.91</v>
      </c>
    </row>
    <row r="16" spans="1:10" x14ac:dyDescent="0.35">
      <c r="A16">
        <v>3</v>
      </c>
      <c r="B16">
        <v>3.26</v>
      </c>
      <c r="C16">
        <v>1.78</v>
      </c>
      <c r="D16">
        <v>1.59</v>
      </c>
      <c r="E16">
        <v>733</v>
      </c>
      <c r="F16">
        <v>1</v>
      </c>
      <c r="G16">
        <v>15</v>
      </c>
      <c r="H16">
        <v>112.4</v>
      </c>
      <c r="I16">
        <v>10.97</v>
      </c>
    </row>
    <row r="17" spans="1:9" x14ac:dyDescent="0.35">
      <c r="A17">
        <v>3</v>
      </c>
      <c r="B17">
        <v>3.26</v>
      </c>
      <c r="C17">
        <v>1.78</v>
      </c>
      <c r="D17">
        <v>1.59</v>
      </c>
      <c r="E17">
        <v>733</v>
      </c>
      <c r="F17">
        <v>1.5</v>
      </c>
      <c r="G17">
        <v>14.8</v>
      </c>
      <c r="H17">
        <v>111.8</v>
      </c>
      <c r="I17">
        <v>10.93</v>
      </c>
    </row>
    <row r="18" spans="1:9" x14ac:dyDescent="0.35">
      <c r="A18">
        <v>3</v>
      </c>
      <c r="B18">
        <v>3.26</v>
      </c>
      <c r="C18">
        <v>1.78</v>
      </c>
      <c r="D18">
        <v>1.59</v>
      </c>
      <c r="E18">
        <v>733</v>
      </c>
      <c r="F18">
        <v>2</v>
      </c>
      <c r="G18">
        <v>14.8</v>
      </c>
      <c r="H18">
        <v>110.5</v>
      </c>
      <c r="I18">
        <v>10.79</v>
      </c>
    </row>
    <row r="19" spans="1:9" x14ac:dyDescent="0.35">
      <c r="A19">
        <v>3</v>
      </c>
      <c r="B19">
        <v>3.26</v>
      </c>
      <c r="C19">
        <v>1.78</v>
      </c>
      <c r="D19">
        <v>1.59</v>
      </c>
      <c r="E19">
        <v>733</v>
      </c>
      <c r="F19">
        <v>2.5</v>
      </c>
      <c r="G19">
        <v>14.8</v>
      </c>
      <c r="H19">
        <v>110.7</v>
      </c>
      <c r="I19">
        <v>10.82</v>
      </c>
    </row>
    <row r="20" spans="1:9" x14ac:dyDescent="0.35">
      <c r="A20">
        <v>3</v>
      </c>
      <c r="B20">
        <v>3.26</v>
      </c>
      <c r="C20">
        <v>1.78</v>
      </c>
      <c r="D20">
        <v>1.59</v>
      </c>
      <c r="E20">
        <v>733</v>
      </c>
      <c r="F20">
        <v>3</v>
      </c>
      <c r="G20">
        <v>14.8</v>
      </c>
      <c r="H20">
        <v>110.7</v>
      </c>
      <c r="I20">
        <v>10.82</v>
      </c>
    </row>
    <row r="21" spans="1:9" x14ac:dyDescent="0.35">
      <c r="A21">
        <v>4</v>
      </c>
      <c r="B21">
        <v>3</v>
      </c>
      <c r="C21">
        <v>1.83</v>
      </c>
      <c r="D21">
        <v>1.65</v>
      </c>
      <c r="E21">
        <v>733</v>
      </c>
      <c r="F21">
        <v>0</v>
      </c>
      <c r="G21">
        <v>15.3</v>
      </c>
      <c r="H21">
        <v>111.9</v>
      </c>
      <c r="I21">
        <v>10.82</v>
      </c>
    </row>
    <row r="22" spans="1:9" x14ac:dyDescent="0.35">
      <c r="A22">
        <v>4</v>
      </c>
      <c r="B22">
        <v>3</v>
      </c>
      <c r="C22">
        <v>1.83</v>
      </c>
      <c r="D22">
        <v>1.65</v>
      </c>
      <c r="E22">
        <v>733</v>
      </c>
      <c r="F22">
        <v>0.5</v>
      </c>
      <c r="G22">
        <v>15.3</v>
      </c>
      <c r="H22">
        <v>111.9</v>
      </c>
      <c r="I22">
        <v>10.82</v>
      </c>
    </row>
    <row r="23" spans="1:9" x14ac:dyDescent="0.35">
      <c r="A23">
        <v>4</v>
      </c>
      <c r="B23">
        <v>3</v>
      </c>
      <c r="C23">
        <v>1.83</v>
      </c>
      <c r="D23">
        <v>1.65</v>
      </c>
      <c r="E23">
        <v>733</v>
      </c>
      <c r="F23">
        <v>1</v>
      </c>
      <c r="G23">
        <v>15</v>
      </c>
      <c r="H23">
        <v>112</v>
      </c>
      <c r="I23">
        <v>10.82</v>
      </c>
    </row>
    <row r="24" spans="1:9" x14ac:dyDescent="0.35">
      <c r="A24">
        <v>4</v>
      </c>
      <c r="B24">
        <v>3</v>
      </c>
      <c r="C24">
        <v>1.83</v>
      </c>
      <c r="D24">
        <v>1.65</v>
      </c>
      <c r="E24">
        <v>733</v>
      </c>
      <c r="F24">
        <v>1.5</v>
      </c>
      <c r="G24">
        <v>15</v>
      </c>
      <c r="H24">
        <v>112.3</v>
      </c>
      <c r="I24">
        <v>10.92</v>
      </c>
    </row>
    <row r="25" spans="1:9" x14ac:dyDescent="0.35">
      <c r="A25">
        <v>4</v>
      </c>
      <c r="B25">
        <v>3</v>
      </c>
      <c r="C25">
        <v>1.83</v>
      </c>
      <c r="D25">
        <v>1.65</v>
      </c>
      <c r="E25">
        <v>733</v>
      </c>
      <c r="F25">
        <v>2</v>
      </c>
      <c r="G25">
        <v>14.9</v>
      </c>
      <c r="H25">
        <v>112.3</v>
      </c>
      <c r="I25">
        <v>10.91</v>
      </c>
    </row>
    <row r="26" spans="1:9" x14ac:dyDescent="0.35">
      <c r="A26">
        <v>4</v>
      </c>
      <c r="B26">
        <v>3</v>
      </c>
      <c r="C26">
        <v>1.83</v>
      </c>
      <c r="D26">
        <v>1.65</v>
      </c>
      <c r="E26">
        <v>733</v>
      </c>
      <c r="F26">
        <v>2.5</v>
      </c>
      <c r="G26">
        <v>14.8</v>
      </c>
      <c r="H26">
        <v>111.7</v>
      </c>
      <c r="I26">
        <v>10.91</v>
      </c>
    </row>
    <row r="27" spans="1:9" x14ac:dyDescent="0.35">
      <c r="A27">
        <v>4</v>
      </c>
      <c r="B27">
        <v>3</v>
      </c>
      <c r="C27">
        <v>1.83</v>
      </c>
      <c r="D27">
        <v>1.65</v>
      </c>
      <c r="E27">
        <v>733</v>
      </c>
      <c r="F27">
        <v>3</v>
      </c>
      <c r="G27">
        <v>14.8</v>
      </c>
      <c r="H27">
        <v>106.2</v>
      </c>
      <c r="I27">
        <v>10.39</v>
      </c>
    </row>
    <row r="28" spans="1:9" x14ac:dyDescent="0.35">
      <c r="A28">
        <v>5</v>
      </c>
      <c r="B28">
        <v>3.02</v>
      </c>
      <c r="C28">
        <v>2.09</v>
      </c>
      <c r="D28">
        <v>1.73</v>
      </c>
      <c r="E28">
        <v>732.7</v>
      </c>
      <c r="F28">
        <v>0</v>
      </c>
      <c r="G28">
        <v>15.5</v>
      </c>
      <c r="H28">
        <v>107.3</v>
      </c>
      <c r="I28">
        <v>10.36</v>
      </c>
    </row>
    <row r="29" spans="1:9" x14ac:dyDescent="0.35">
      <c r="A29">
        <v>5</v>
      </c>
      <c r="B29">
        <v>3.02</v>
      </c>
      <c r="C29">
        <v>2.09</v>
      </c>
      <c r="D29">
        <v>1.73</v>
      </c>
      <c r="E29">
        <v>732.7</v>
      </c>
      <c r="F29">
        <v>0.5</v>
      </c>
      <c r="G29">
        <v>15.3</v>
      </c>
      <c r="H29">
        <v>107.5</v>
      </c>
      <c r="I29">
        <v>10.39</v>
      </c>
    </row>
    <row r="30" spans="1:9" x14ac:dyDescent="0.35">
      <c r="A30">
        <v>5</v>
      </c>
      <c r="B30">
        <v>3.02</v>
      </c>
      <c r="C30">
        <v>2.09</v>
      </c>
      <c r="D30">
        <v>1.73</v>
      </c>
      <c r="E30">
        <v>732.7</v>
      </c>
      <c r="F30">
        <v>1</v>
      </c>
      <c r="G30">
        <v>15.1</v>
      </c>
      <c r="H30">
        <v>107.8</v>
      </c>
      <c r="I30">
        <v>10.46</v>
      </c>
    </row>
    <row r="31" spans="1:9" x14ac:dyDescent="0.35">
      <c r="A31">
        <v>5</v>
      </c>
      <c r="B31">
        <v>3.02</v>
      </c>
      <c r="C31">
        <v>2.09</v>
      </c>
      <c r="D31">
        <v>1.73</v>
      </c>
      <c r="E31">
        <v>732.7</v>
      </c>
      <c r="F31">
        <v>1.5</v>
      </c>
      <c r="G31">
        <v>15</v>
      </c>
      <c r="H31">
        <v>107.9</v>
      </c>
      <c r="I31">
        <v>10.5</v>
      </c>
    </row>
    <row r="32" spans="1:9" x14ac:dyDescent="0.35">
      <c r="A32">
        <v>5</v>
      </c>
      <c r="B32">
        <v>3.02</v>
      </c>
      <c r="C32">
        <v>2.09</v>
      </c>
      <c r="D32">
        <v>1.73</v>
      </c>
      <c r="E32">
        <v>732.7</v>
      </c>
      <c r="F32">
        <v>2</v>
      </c>
      <c r="G32">
        <v>15</v>
      </c>
      <c r="H32">
        <v>109.3</v>
      </c>
      <c r="I32">
        <v>10.63</v>
      </c>
    </row>
    <row r="33" spans="1:9" x14ac:dyDescent="0.35">
      <c r="A33">
        <v>5</v>
      </c>
      <c r="B33">
        <v>3.02</v>
      </c>
      <c r="C33">
        <v>2.09</v>
      </c>
      <c r="D33">
        <v>1.73</v>
      </c>
      <c r="E33">
        <v>732.7</v>
      </c>
      <c r="F33">
        <v>2.5</v>
      </c>
      <c r="G33">
        <v>14.9</v>
      </c>
      <c r="H33">
        <v>113.9</v>
      </c>
      <c r="I33">
        <v>11.1</v>
      </c>
    </row>
    <row r="34" spans="1:9" x14ac:dyDescent="0.35">
      <c r="A34">
        <v>5</v>
      </c>
      <c r="B34">
        <v>3.02</v>
      </c>
      <c r="C34">
        <v>2.09</v>
      </c>
      <c r="D34">
        <v>1.73</v>
      </c>
      <c r="E34">
        <v>732.7</v>
      </c>
      <c r="F34">
        <v>3</v>
      </c>
      <c r="G34">
        <v>14.9</v>
      </c>
      <c r="H34">
        <v>115.2</v>
      </c>
      <c r="I34">
        <v>11.23</v>
      </c>
    </row>
    <row r="35" spans="1:9" x14ac:dyDescent="0.35">
      <c r="A35">
        <v>6</v>
      </c>
      <c r="B35">
        <v>2.98</v>
      </c>
      <c r="C35">
        <v>1.92</v>
      </c>
      <c r="D35">
        <v>1.63</v>
      </c>
      <c r="E35">
        <v>732.7</v>
      </c>
      <c r="F35">
        <v>0</v>
      </c>
      <c r="G35">
        <v>15.6</v>
      </c>
      <c r="H35">
        <v>111.6</v>
      </c>
      <c r="I35">
        <v>10.72</v>
      </c>
    </row>
    <row r="36" spans="1:9" x14ac:dyDescent="0.35">
      <c r="A36">
        <v>6</v>
      </c>
      <c r="B36">
        <v>2.98</v>
      </c>
      <c r="C36">
        <v>1.92</v>
      </c>
      <c r="D36">
        <v>1.63</v>
      </c>
      <c r="E36">
        <v>732.7</v>
      </c>
      <c r="F36">
        <v>0.5</v>
      </c>
      <c r="G36">
        <v>15.5</v>
      </c>
      <c r="H36">
        <v>112.2</v>
      </c>
      <c r="I36">
        <v>10.8</v>
      </c>
    </row>
    <row r="37" spans="1:9" x14ac:dyDescent="0.35">
      <c r="A37">
        <v>6</v>
      </c>
      <c r="B37">
        <v>2.98</v>
      </c>
      <c r="C37">
        <v>1.92</v>
      </c>
      <c r="D37">
        <v>1.63</v>
      </c>
      <c r="E37">
        <v>732.7</v>
      </c>
      <c r="F37">
        <v>1</v>
      </c>
      <c r="G37">
        <v>15.2</v>
      </c>
      <c r="H37">
        <v>112</v>
      </c>
      <c r="I37">
        <v>10.87</v>
      </c>
    </row>
    <row r="38" spans="1:9" x14ac:dyDescent="0.35">
      <c r="A38">
        <v>6</v>
      </c>
      <c r="B38">
        <v>2.98</v>
      </c>
      <c r="C38">
        <v>1.92</v>
      </c>
      <c r="D38">
        <v>1.63</v>
      </c>
      <c r="E38">
        <v>732.7</v>
      </c>
      <c r="F38">
        <v>1.5</v>
      </c>
      <c r="G38">
        <v>15</v>
      </c>
      <c r="H38">
        <v>112.1</v>
      </c>
      <c r="I38">
        <v>10.92</v>
      </c>
    </row>
    <row r="39" spans="1:9" x14ac:dyDescent="0.35">
      <c r="A39">
        <v>6</v>
      </c>
      <c r="B39">
        <v>2.98</v>
      </c>
      <c r="C39">
        <v>1.92</v>
      </c>
      <c r="D39">
        <v>1.63</v>
      </c>
      <c r="E39">
        <v>732.7</v>
      </c>
      <c r="F39">
        <v>2</v>
      </c>
      <c r="G39">
        <v>14.9</v>
      </c>
      <c r="H39">
        <v>112.2</v>
      </c>
      <c r="I39">
        <v>10.94</v>
      </c>
    </row>
    <row r="40" spans="1:9" x14ac:dyDescent="0.35">
      <c r="A40">
        <v>6</v>
      </c>
      <c r="B40">
        <v>2.98</v>
      </c>
      <c r="C40">
        <v>1.92</v>
      </c>
      <c r="D40">
        <v>1.63</v>
      </c>
      <c r="E40">
        <v>732.7</v>
      </c>
      <c r="F40">
        <v>2.5</v>
      </c>
      <c r="G40">
        <v>14.8</v>
      </c>
      <c r="H40">
        <v>111.6</v>
      </c>
      <c r="I40">
        <v>10.9</v>
      </c>
    </row>
    <row r="41" spans="1:9" x14ac:dyDescent="0.35">
      <c r="A41">
        <v>7</v>
      </c>
      <c r="B41">
        <v>2.2000000000000002</v>
      </c>
      <c r="C41">
        <v>1.68</v>
      </c>
      <c r="D41">
        <v>1.41</v>
      </c>
      <c r="E41">
        <v>732.7</v>
      </c>
      <c r="F41">
        <v>0</v>
      </c>
      <c r="G41">
        <v>15.8</v>
      </c>
      <c r="H41">
        <v>114.8</v>
      </c>
      <c r="I41">
        <v>10.97</v>
      </c>
    </row>
    <row r="42" spans="1:9" x14ac:dyDescent="0.35">
      <c r="A42">
        <v>7</v>
      </c>
      <c r="B42">
        <v>2.2000000000000002</v>
      </c>
      <c r="C42">
        <v>1.68</v>
      </c>
      <c r="D42">
        <v>1.41</v>
      </c>
      <c r="E42">
        <v>732.7</v>
      </c>
      <c r="F42">
        <v>0.5</v>
      </c>
      <c r="G42">
        <v>15.4</v>
      </c>
      <c r="H42">
        <v>117.4</v>
      </c>
      <c r="I42">
        <v>11.33</v>
      </c>
    </row>
    <row r="43" spans="1:9" x14ac:dyDescent="0.35">
      <c r="A43">
        <v>7</v>
      </c>
      <c r="B43">
        <v>2.2000000000000002</v>
      </c>
      <c r="C43">
        <v>1.68</v>
      </c>
      <c r="D43">
        <v>1.41</v>
      </c>
      <c r="E43">
        <v>732.7</v>
      </c>
      <c r="F43">
        <v>1</v>
      </c>
      <c r="G43">
        <v>15.2</v>
      </c>
      <c r="H43">
        <v>120.9</v>
      </c>
      <c r="I43">
        <v>11.71</v>
      </c>
    </row>
    <row r="44" spans="1:9" x14ac:dyDescent="0.35">
      <c r="A44">
        <v>7</v>
      </c>
      <c r="B44">
        <v>2.2000000000000002</v>
      </c>
      <c r="C44">
        <v>1.68</v>
      </c>
      <c r="D44">
        <v>1.41</v>
      </c>
      <c r="E44">
        <v>732.7</v>
      </c>
      <c r="F44">
        <v>1.5</v>
      </c>
      <c r="G44">
        <v>14.9</v>
      </c>
      <c r="H44">
        <v>114.3</v>
      </c>
      <c r="I44">
        <v>11.14</v>
      </c>
    </row>
    <row r="45" spans="1:9" x14ac:dyDescent="0.35">
      <c r="A45">
        <v>7</v>
      </c>
      <c r="B45">
        <v>2.2000000000000002</v>
      </c>
      <c r="C45">
        <v>1.68</v>
      </c>
      <c r="D45">
        <v>1.41</v>
      </c>
      <c r="E45">
        <v>732.7</v>
      </c>
      <c r="F45">
        <v>2</v>
      </c>
      <c r="G45">
        <v>14.9</v>
      </c>
      <c r="H45">
        <v>121.1</v>
      </c>
      <c r="I45">
        <v>11.8</v>
      </c>
    </row>
    <row r="46" spans="1:9" x14ac:dyDescent="0.35">
      <c r="A46">
        <v>8</v>
      </c>
      <c r="B46">
        <v>2</v>
      </c>
      <c r="C46">
        <v>1.69</v>
      </c>
      <c r="D46">
        <v>1.36</v>
      </c>
      <c r="E46">
        <v>733</v>
      </c>
      <c r="F46">
        <v>0</v>
      </c>
      <c r="G46">
        <v>15.9</v>
      </c>
      <c r="H46">
        <v>115.1</v>
      </c>
      <c r="I46">
        <v>10.98</v>
      </c>
    </row>
    <row r="47" spans="1:9" x14ac:dyDescent="0.35">
      <c r="A47">
        <v>8</v>
      </c>
      <c r="B47">
        <v>2</v>
      </c>
      <c r="C47">
        <v>1.69</v>
      </c>
      <c r="D47">
        <v>1.36</v>
      </c>
      <c r="E47">
        <v>733</v>
      </c>
      <c r="F47">
        <v>0.5</v>
      </c>
      <c r="G47">
        <v>15.6</v>
      </c>
      <c r="H47">
        <v>115.9</v>
      </c>
      <c r="I47">
        <v>11.14</v>
      </c>
    </row>
    <row r="48" spans="1:9" x14ac:dyDescent="0.35">
      <c r="A48">
        <v>8</v>
      </c>
      <c r="B48">
        <v>2</v>
      </c>
      <c r="C48">
        <v>1.69</v>
      </c>
      <c r="D48">
        <v>1.36</v>
      </c>
      <c r="E48">
        <v>733</v>
      </c>
      <c r="F48">
        <v>1</v>
      </c>
      <c r="G48">
        <v>15.3</v>
      </c>
      <c r="H48">
        <v>117.2</v>
      </c>
      <c r="I48">
        <v>11.34</v>
      </c>
    </row>
    <row r="49" spans="1:9" x14ac:dyDescent="0.35">
      <c r="A49">
        <v>8</v>
      </c>
      <c r="B49">
        <v>2</v>
      </c>
      <c r="C49">
        <v>1.69</v>
      </c>
      <c r="D49">
        <v>1.36</v>
      </c>
      <c r="E49">
        <v>733</v>
      </c>
      <c r="F49">
        <v>1.5</v>
      </c>
      <c r="G49">
        <v>15.1</v>
      </c>
      <c r="H49">
        <v>119.5</v>
      </c>
      <c r="I49">
        <v>11.6</v>
      </c>
    </row>
    <row r="50" spans="1:9" x14ac:dyDescent="0.35">
      <c r="A50">
        <v>8</v>
      </c>
      <c r="B50">
        <v>2</v>
      </c>
      <c r="C50">
        <v>1.69</v>
      </c>
      <c r="D50">
        <v>1.36</v>
      </c>
      <c r="E50">
        <v>733</v>
      </c>
      <c r="F50">
        <v>2</v>
      </c>
      <c r="G50">
        <v>15.1</v>
      </c>
      <c r="H50">
        <v>121.3</v>
      </c>
      <c r="I50">
        <v>11.77</v>
      </c>
    </row>
    <row r="51" spans="1:9" x14ac:dyDescent="0.35">
      <c r="A51">
        <v>9</v>
      </c>
      <c r="B51">
        <v>2.48</v>
      </c>
      <c r="C51">
        <v>1.66</v>
      </c>
      <c r="D51">
        <v>1.39</v>
      </c>
      <c r="E51">
        <v>733</v>
      </c>
      <c r="F51">
        <v>0</v>
      </c>
      <c r="G51">
        <v>16.3</v>
      </c>
      <c r="H51">
        <v>117.1</v>
      </c>
      <c r="I51">
        <v>11.07</v>
      </c>
    </row>
    <row r="52" spans="1:9" x14ac:dyDescent="0.35">
      <c r="A52">
        <v>9</v>
      </c>
      <c r="B52">
        <v>2.48</v>
      </c>
      <c r="C52">
        <v>1.66</v>
      </c>
      <c r="D52">
        <v>1.39</v>
      </c>
      <c r="E52">
        <v>733</v>
      </c>
      <c r="F52">
        <v>0.5</v>
      </c>
      <c r="G52">
        <v>16</v>
      </c>
      <c r="H52">
        <v>118.3</v>
      </c>
      <c r="I52">
        <v>11.29</v>
      </c>
    </row>
    <row r="53" spans="1:9" x14ac:dyDescent="0.35">
      <c r="A53">
        <v>9</v>
      </c>
      <c r="B53">
        <v>2.48</v>
      </c>
      <c r="C53">
        <v>1.66</v>
      </c>
      <c r="D53">
        <v>1.39</v>
      </c>
      <c r="E53">
        <v>733</v>
      </c>
      <c r="F53">
        <v>1</v>
      </c>
      <c r="G53">
        <v>15.4</v>
      </c>
      <c r="H53">
        <v>122.1</v>
      </c>
      <c r="I53">
        <v>11.79</v>
      </c>
    </row>
    <row r="54" spans="1:9" x14ac:dyDescent="0.35">
      <c r="A54">
        <v>9</v>
      </c>
      <c r="B54">
        <v>2.48</v>
      </c>
      <c r="C54">
        <v>1.66</v>
      </c>
      <c r="D54">
        <v>1.39</v>
      </c>
      <c r="E54">
        <v>733</v>
      </c>
      <c r="F54">
        <v>1.5</v>
      </c>
      <c r="G54">
        <v>15.2</v>
      </c>
      <c r="H54">
        <v>119.7</v>
      </c>
      <c r="I54">
        <v>11.59</v>
      </c>
    </row>
    <row r="55" spans="1:9" x14ac:dyDescent="0.35">
      <c r="A55">
        <v>9</v>
      </c>
      <c r="B55">
        <v>2.48</v>
      </c>
      <c r="C55">
        <v>1.66</v>
      </c>
      <c r="D55">
        <v>1.39</v>
      </c>
      <c r="E55">
        <v>733</v>
      </c>
      <c r="F55">
        <v>2</v>
      </c>
      <c r="G55">
        <v>15.2</v>
      </c>
      <c r="H55">
        <v>123.2</v>
      </c>
      <c r="I55">
        <v>11.49</v>
      </c>
    </row>
    <row r="56" spans="1:9" x14ac:dyDescent="0.35">
      <c r="A56">
        <v>10</v>
      </c>
      <c r="B56">
        <v>2.7</v>
      </c>
      <c r="C56">
        <v>1.83</v>
      </c>
      <c r="D56">
        <v>1.47</v>
      </c>
      <c r="E56">
        <v>733</v>
      </c>
      <c r="F56">
        <v>0</v>
      </c>
      <c r="G56">
        <v>15.8</v>
      </c>
      <c r="H56">
        <v>120.7</v>
      </c>
      <c r="I56">
        <v>11.53</v>
      </c>
    </row>
    <row r="57" spans="1:9" x14ac:dyDescent="0.35">
      <c r="A57">
        <v>10</v>
      </c>
      <c r="B57">
        <v>2.7</v>
      </c>
      <c r="C57">
        <v>1.83</v>
      </c>
      <c r="D57">
        <v>1.47</v>
      </c>
      <c r="E57">
        <v>733</v>
      </c>
      <c r="F57">
        <v>0.5</v>
      </c>
      <c r="G57">
        <v>15.6</v>
      </c>
      <c r="H57">
        <v>123</v>
      </c>
      <c r="I57">
        <v>11.79</v>
      </c>
    </row>
    <row r="58" spans="1:9" x14ac:dyDescent="0.35">
      <c r="A58">
        <v>10</v>
      </c>
      <c r="B58">
        <v>2.7</v>
      </c>
      <c r="C58">
        <v>1.83</v>
      </c>
      <c r="D58">
        <v>1.47</v>
      </c>
      <c r="E58">
        <v>733</v>
      </c>
      <c r="F58">
        <v>1</v>
      </c>
      <c r="G58">
        <v>15.4</v>
      </c>
      <c r="H58">
        <v>124</v>
      </c>
      <c r="I58">
        <v>11.96</v>
      </c>
    </row>
    <row r="59" spans="1:9" x14ac:dyDescent="0.35">
      <c r="A59">
        <v>10</v>
      </c>
      <c r="B59">
        <v>2.7</v>
      </c>
      <c r="C59">
        <v>1.83</v>
      </c>
      <c r="D59">
        <v>1.47</v>
      </c>
      <c r="E59">
        <v>733</v>
      </c>
      <c r="F59">
        <v>1.5</v>
      </c>
      <c r="G59">
        <v>15.2</v>
      </c>
      <c r="H59">
        <v>124.1</v>
      </c>
      <c r="I59">
        <v>12.02</v>
      </c>
    </row>
    <row r="60" spans="1:9" x14ac:dyDescent="0.35">
      <c r="A60">
        <v>10</v>
      </c>
      <c r="B60">
        <v>2.7</v>
      </c>
      <c r="C60">
        <v>1.83</v>
      </c>
      <c r="D60">
        <v>1.47</v>
      </c>
      <c r="E60">
        <v>733</v>
      </c>
      <c r="F60">
        <v>2</v>
      </c>
      <c r="G60">
        <v>15.1</v>
      </c>
      <c r="H60">
        <v>125.1</v>
      </c>
      <c r="I60">
        <v>12.14</v>
      </c>
    </row>
    <row r="61" spans="1:9" x14ac:dyDescent="0.35">
      <c r="A61">
        <v>11</v>
      </c>
      <c r="B61">
        <v>2.5</v>
      </c>
      <c r="C61">
        <v>1.9</v>
      </c>
      <c r="D61">
        <v>1.62</v>
      </c>
      <c r="E61">
        <v>733.2</v>
      </c>
      <c r="F61">
        <v>0</v>
      </c>
      <c r="G61">
        <v>15.6</v>
      </c>
      <c r="H61">
        <v>124.1</v>
      </c>
      <c r="I61">
        <v>11.93</v>
      </c>
    </row>
    <row r="62" spans="1:9" x14ac:dyDescent="0.35">
      <c r="A62">
        <v>11</v>
      </c>
      <c r="B62">
        <v>2.5</v>
      </c>
      <c r="C62">
        <v>1.9</v>
      </c>
      <c r="D62">
        <v>1.62</v>
      </c>
      <c r="E62">
        <v>733.2</v>
      </c>
      <c r="F62">
        <v>0.5</v>
      </c>
      <c r="G62">
        <v>15.5</v>
      </c>
      <c r="H62">
        <v>124.4</v>
      </c>
      <c r="I62">
        <v>11.97</v>
      </c>
    </row>
    <row r="63" spans="1:9" x14ac:dyDescent="0.35">
      <c r="A63">
        <v>11</v>
      </c>
      <c r="B63">
        <v>2.5</v>
      </c>
      <c r="C63">
        <v>1.9</v>
      </c>
      <c r="D63">
        <v>1.62</v>
      </c>
      <c r="E63">
        <v>733.2</v>
      </c>
      <c r="F63">
        <v>1</v>
      </c>
      <c r="G63">
        <v>15.4</v>
      </c>
      <c r="H63">
        <v>124.4</v>
      </c>
      <c r="I63">
        <v>12</v>
      </c>
    </row>
    <row r="64" spans="1:9" x14ac:dyDescent="0.35">
      <c r="A64">
        <v>11</v>
      </c>
      <c r="B64">
        <v>2.5</v>
      </c>
      <c r="C64">
        <v>1.9</v>
      </c>
      <c r="D64">
        <v>1.62</v>
      </c>
      <c r="E64">
        <v>733.2</v>
      </c>
      <c r="F64">
        <v>1.5</v>
      </c>
      <c r="G64">
        <v>15</v>
      </c>
      <c r="H64">
        <v>126.2</v>
      </c>
      <c r="I64">
        <v>12.28</v>
      </c>
    </row>
    <row r="65" spans="1:9" x14ac:dyDescent="0.35">
      <c r="A65">
        <v>11</v>
      </c>
      <c r="B65">
        <v>2.5</v>
      </c>
      <c r="C65">
        <v>1.9</v>
      </c>
      <c r="D65">
        <v>1.62</v>
      </c>
      <c r="E65">
        <v>733.2</v>
      </c>
      <c r="F65">
        <v>2</v>
      </c>
      <c r="G65">
        <v>14.9</v>
      </c>
      <c r="H65">
        <v>129.1</v>
      </c>
      <c r="I65">
        <v>12.58</v>
      </c>
    </row>
    <row r="66" spans="1:9" x14ac:dyDescent="0.35">
      <c r="A66">
        <v>11</v>
      </c>
      <c r="B66">
        <v>2.5</v>
      </c>
      <c r="C66">
        <v>1.9</v>
      </c>
      <c r="D66">
        <v>1.62</v>
      </c>
      <c r="E66">
        <v>733.2</v>
      </c>
      <c r="F66">
        <v>2.5</v>
      </c>
      <c r="G66">
        <v>14.9</v>
      </c>
      <c r="H66">
        <v>129.69999999999999</v>
      </c>
      <c r="I66">
        <v>12.64</v>
      </c>
    </row>
    <row r="67" spans="1:9" x14ac:dyDescent="0.35">
      <c r="A67">
        <v>12</v>
      </c>
      <c r="B67">
        <v>2.2999999999999998</v>
      </c>
      <c r="C67">
        <v>1.83</v>
      </c>
      <c r="D67">
        <v>1.54</v>
      </c>
      <c r="E67">
        <v>733.2</v>
      </c>
      <c r="F67">
        <v>0</v>
      </c>
      <c r="G67">
        <v>16.100000000000001</v>
      </c>
      <c r="H67">
        <v>122.1</v>
      </c>
      <c r="I67">
        <v>11.61</v>
      </c>
    </row>
    <row r="68" spans="1:9" x14ac:dyDescent="0.35">
      <c r="A68">
        <v>12</v>
      </c>
      <c r="B68">
        <v>2.2999999999999998</v>
      </c>
      <c r="C68">
        <v>1.83</v>
      </c>
      <c r="D68">
        <v>1.54</v>
      </c>
      <c r="E68">
        <v>733.2</v>
      </c>
      <c r="F68">
        <v>0.5</v>
      </c>
      <c r="G68">
        <v>16</v>
      </c>
      <c r="H68">
        <v>122.8</v>
      </c>
      <c r="I68">
        <v>11.69</v>
      </c>
    </row>
    <row r="69" spans="1:9" x14ac:dyDescent="0.35">
      <c r="A69">
        <v>12</v>
      </c>
      <c r="B69">
        <v>2.2999999999999998</v>
      </c>
      <c r="C69">
        <v>1.83</v>
      </c>
      <c r="D69">
        <v>1.54</v>
      </c>
      <c r="E69">
        <v>733.2</v>
      </c>
      <c r="F69">
        <v>1</v>
      </c>
      <c r="G69">
        <v>15.8</v>
      </c>
      <c r="H69">
        <v>123.6</v>
      </c>
      <c r="I69">
        <v>11.8</v>
      </c>
    </row>
    <row r="70" spans="1:9" x14ac:dyDescent="0.35">
      <c r="A70">
        <v>12</v>
      </c>
      <c r="B70">
        <v>2.2999999999999998</v>
      </c>
      <c r="C70">
        <v>1.83</v>
      </c>
      <c r="D70">
        <v>1.54</v>
      </c>
      <c r="E70">
        <v>733.2</v>
      </c>
      <c r="F70">
        <v>1.5</v>
      </c>
      <c r="G70">
        <v>15.5</v>
      </c>
      <c r="H70">
        <v>128.1</v>
      </c>
      <c r="I70">
        <v>12.33</v>
      </c>
    </row>
    <row r="71" spans="1:9" x14ac:dyDescent="0.35">
      <c r="A71">
        <v>12</v>
      </c>
      <c r="B71">
        <v>2.2999999999999998</v>
      </c>
      <c r="C71">
        <v>1.83</v>
      </c>
      <c r="D71">
        <v>1.54</v>
      </c>
      <c r="E71">
        <v>733.2</v>
      </c>
      <c r="F71">
        <v>2</v>
      </c>
      <c r="G71">
        <v>15.5</v>
      </c>
      <c r="H71">
        <v>128.69999999999999</v>
      </c>
      <c r="I71">
        <v>12.38</v>
      </c>
    </row>
    <row r="72" spans="1:9" x14ac:dyDescent="0.35">
      <c r="A72">
        <v>13</v>
      </c>
      <c r="B72">
        <v>3.5</v>
      </c>
      <c r="C72">
        <v>1.9</v>
      </c>
      <c r="D72">
        <v>1.73</v>
      </c>
      <c r="E72">
        <v>733.2</v>
      </c>
      <c r="F72">
        <v>0</v>
      </c>
      <c r="G72">
        <v>15.8</v>
      </c>
      <c r="H72">
        <v>119.3</v>
      </c>
      <c r="I72">
        <v>11.41</v>
      </c>
    </row>
    <row r="73" spans="1:9" x14ac:dyDescent="0.35">
      <c r="A73">
        <v>13</v>
      </c>
      <c r="B73">
        <v>3.5</v>
      </c>
      <c r="C73">
        <v>1.9</v>
      </c>
      <c r="D73">
        <v>1.73</v>
      </c>
      <c r="E73">
        <v>733.2</v>
      </c>
      <c r="F73">
        <v>0.5</v>
      </c>
      <c r="G73">
        <v>15.7</v>
      </c>
      <c r="H73">
        <v>119.4</v>
      </c>
      <c r="I73">
        <v>11.44</v>
      </c>
    </row>
    <row r="74" spans="1:9" x14ac:dyDescent="0.35">
      <c r="A74">
        <v>13</v>
      </c>
      <c r="B74">
        <v>3.5</v>
      </c>
      <c r="C74">
        <v>1.9</v>
      </c>
      <c r="D74">
        <v>1.73</v>
      </c>
      <c r="E74">
        <v>733.2</v>
      </c>
      <c r="F74">
        <v>1</v>
      </c>
      <c r="G74">
        <v>15.4</v>
      </c>
      <c r="H74">
        <v>118.6</v>
      </c>
      <c r="I74">
        <v>11.43</v>
      </c>
    </row>
    <row r="75" spans="1:9" x14ac:dyDescent="0.35">
      <c r="A75">
        <v>13</v>
      </c>
      <c r="B75">
        <v>3.5</v>
      </c>
      <c r="C75">
        <v>1.9</v>
      </c>
      <c r="D75">
        <v>1.73</v>
      </c>
      <c r="E75">
        <v>733.2</v>
      </c>
      <c r="F75">
        <v>1.5</v>
      </c>
      <c r="G75">
        <v>14.9</v>
      </c>
      <c r="H75">
        <v>116.3</v>
      </c>
      <c r="I75">
        <v>11.33</v>
      </c>
    </row>
    <row r="76" spans="1:9" x14ac:dyDescent="0.35">
      <c r="A76">
        <v>13</v>
      </c>
      <c r="B76">
        <v>3.5</v>
      </c>
      <c r="C76">
        <v>1.9</v>
      </c>
      <c r="D76">
        <v>1.73</v>
      </c>
      <c r="E76">
        <v>733.2</v>
      </c>
      <c r="F76">
        <v>2</v>
      </c>
      <c r="G76">
        <v>14.8</v>
      </c>
      <c r="H76">
        <v>117.4</v>
      </c>
      <c r="I76">
        <v>11.47</v>
      </c>
    </row>
    <row r="77" spans="1:9" x14ac:dyDescent="0.35">
      <c r="A77">
        <v>13</v>
      </c>
      <c r="B77">
        <v>3.5</v>
      </c>
      <c r="C77">
        <v>1.9</v>
      </c>
      <c r="D77">
        <v>1.73</v>
      </c>
      <c r="E77">
        <v>733.2</v>
      </c>
      <c r="F77">
        <v>2.5</v>
      </c>
      <c r="G77">
        <v>14.8</v>
      </c>
      <c r="H77">
        <v>124.7</v>
      </c>
      <c r="I77">
        <v>12.21</v>
      </c>
    </row>
    <row r="78" spans="1:9" x14ac:dyDescent="0.35">
      <c r="A78">
        <v>13</v>
      </c>
      <c r="B78">
        <v>3.5</v>
      </c>
      <c r="C78">
        <v>1.9</v>
      </c>
      <c r="D78">
        <v>1.73</v>
      </c>
      <c r="E78">
        <v>733.2</v>
      </c>
      <c r="F78">
        <v>3</v>
      </c>
      <c r="G78">
        <v>14.7</v>
      </c>
      <c r="H78">
        <v>124.5</v>
      </c>
      <c r="I78">
        <v>12.19</v>
      </c>
    </row>
    <row r="79" spans="1:9" x14ac:dyDescent="0.35">
      <c r="A79">
        <v>14</v>
      </c>
      <c r="B79">
        <v>3.4</v>
      </c>
      <c r="C79">
        <v>2.1800000000000002</v>
      </c>
      <c r="D79">
        <v>1.9</v>
      </c>
      <c r="E79">
        <v>733</v>
      </c>
      <c r="F79">
        <v>0</v>
      </c>
      <c r="G79">
        <v>16.100000000000001</v>
      </c>
      <c r="H79">
        <v>105.4</v>
      </c>
      <c r="I79">
        <v>10.02</v>
      </c>
    </row>
    <row r="80" spans="1:9" x14ac:dyDescent="0.35">
      <c r="A80">
        <v>14</v>
      </c>
      <c r="B80">
        <v>3.4</v>
      </c>
      <c r="C80">
        <v>2.1800000000000002</v>
      </c>
      <c r="D80">
        <v>1.9</v>
      </c>
      <c r="E80">
        <v>733</v>
      </c>
      <c r="F80">
        <v>0.5</v>
      </c>
      <c r="G80">
        <v>16</v>
      </c>
      <c r="H80">
        <v>105.7</v>
      </c>
      <c r="I80">
        <v>10.06</v>
      </c>
    </row>
    <row r="81" spans="1:9" x14ac:dyDescent="0.35">
      <c r="A81">
        <v>14</v>
      </c>
      <c r="B81">
        <v>3.4</v>
      </c>
      <c r="C81">
        <v>2.1800000000000002</v>
      </c>
      <c r="D81">
        <v>1.9</v>
      </c>
      <c r="E81">
        <v>733</v>
      </c>
      <c r="F81">
        <v>1</v>
      </c>
      <c r="G81">
        <v>15.3</v>
      </c>
      <c r="H81">
        <v>111.7</v>
      </c>
      <c r="I81">
        <v>10.8</v>
      </c>
    </row>
    <row r="82" spans="1:9" x14ac:dyDescent="0.35">
      <c r="A82">
        <v>14</v>
      </c>
      <c r="B82">
        <v>3.4</v>
      </c>
      <c r="C82">
        <v>2.1800000000000002</v>
      </c>
      <c r="D82">
        <v>1.9</v>
      </c>
      <c r="E82">
        <v>733</v>
      </c>
      <c r="F82">
        <v>1.5</v>
      </c>
      <c r="G82">
        <v>15.1</v>
      </c>
      <c r="H82">
        <v>106</v>
      </c>
      <c r="I82">
        <v>10.28</v>
      </c>
    </row>
    <row r="83" spans="1:9" x14ac:dyDescent="0.35">
      <c r="A83">
        <v>14</v>
      </c>
      <c r="B83">
        <v>3.4</v>
      </c>
      <c r="C83">
        <v>2.1800000000000002</v>
      </c>
      <c r="D83">
        <v>1.9</v>
      </c>
      <c r="E83">
        <v>733</v>
      </c>
      <c r="F83">
        <v>2</v>
      </c>
      <c r="G83">
        <v>15</v>
      </c>
      <c r="H83">
        <v>106</v>
      </c>
      <c r="I83">
        <v>10.31</v>
      </c>
    </row>
    <row r="84" spans="1:9" x14ac:dyDescent="0.35">
      <c r="A84">
        <v>14</v>
      </c>
      <c r="B84">
        <v>3.4</v>
      </c>
      <c r="C84">
        <v>2.1800000000000002</v>
      </c>
      <c r="D84">
        <v>1.9</v>
      </c>
      <c r="E84">
        <v>733</v>
      </c>
      <c r="F84">
        <v>2.5</v>
      </c>
      <c r="G84">
        <v>14.9</v>
      </c>
      <c r="H84">
        <v>111</v>
      </c>
      <c r="I84">
        <v>10.82</v>
      </c>
    </row>
    <row r="85" spans="1:9" x14ac:dyDescent="0.35">
      <c r="A85">
        <v>14</v>
      </c>
      <c r="B85">
        <v>3.4</v>
      </c>
      <c r="C85">
        <v>2.1800000000000002</v>
      </c>
      <c r="D85">
        <v>1.9</v>
      </c>
      <c r="E85">
        <v>733</v>
      </c>
      <c r="F85">
        <v>3</v>
      </c>
      <c r="G85">
        <v>14.9</v>
      </c>
      <c r="H85">
        <v>111.9</v>
      </c>
      <c r="I85">
        <v>10.91</v>
      </c>
    </row>
    <row r="86" spans="1:9" x14ac:dyDescent="0.35">
      <c r="A86">
        <v>15</v>
      </c>
      <c r="B86">
        <v>3.25</v>
      </c>
      <c r="C86">
        <v>1.88</v>
      </c>
      <c r="D86">
        <v>1.66</v>
      </c>
      <c r="E86">
        <v>733</v>
      </c>
      <c r="F86">
        <v>0</v>
      </c>
      <c r="G86">
        <v>16.3</v>
      </c>
      <c r="H86">
        <v>111</v>
      </c>
      <c r="I86">
        <v>10.51</v>
      </c>
    </row>
    <row r="87" spans="1:9" x14ac:dyDescent="0.35">
      <c r="A87">
        <v>15</v>
      </c>
      <c r="B87">
        <v>3.25</v>
      </c>
      <c r="C87">
        <v>1.88</v>
      </c>
      <c r="D87">
        <v>1.66</v>
      </c>
      <c r="E87">
        <v>733</v>
      </c>
      <c r="F87">
        <v>0.5</v>
      </c>
      <c r="G87">
        <v>16.100000000000001</v>
      </c>
      <c r="H87">
        <v>111.3</v>
      </c>
      <c r="I87">
        <v>10.6</v>
      </c>
    </row>
    <row r="88" spans="1:9" x14ac:dyDescent="0.35">
      <c r="A88">
        <v>15</v>
      </c>
      <c r="B88">
        <v>3.25</v>
      </c>
      <c r="C88">
        <v>1.88</v>
      </c>
      <c r="D88">
        <v>1.66</v>
      </c>
      <c r="E88">
        <v>733</v>
      </c>
      <c r="F88">
        <v>1</v>
      </c>
      <c r="G88">
        <v>15.5</v>
      </c>
      <c r="H88">
        <v>109.7</v>
      </c>
      <c r="I88">
        <v>10.55</v>
      </c>
    </row>
    <row r="89" spans="1:9" x14ac:dyDescent="0.35">
      <c r="A89">
        <v>15</v>
      </c>
      <c r="B89">
        <v>3.25</v>
      </c>
      <c r="C89">
        <v>1.88</v>
      </c>
      <c r="D89">
        <v>1.66</v>
      </c>
      <c r="E89">
        <v>733</v>
      </c>
      <c r="F89">
        <v>1.5</v>
      </c>
      <c r="G89">
        <v>15.1</v>
      </c>
      <c r="H89">
        <v>110.6</v>
      </c>
      <c r="I89">
        <v>10.73</v>
      </c>
    </row>
    <row r="90" spans="1:9" x14ac:dyDescent="0.35">
      <c r="A90">
        <v>15</v>
      </c>
      <c r="B90">
        <v>3.25</v>
      </c>
      <c r="C90">
        <v>1.88</v>
      </c>
      <c r="D90">
        <v>1.66</v>
      </c>
      <c r="E90">
        <v>733</v>
      </c>
      <c r="F90">
        <v>2</v>
      </c>
      <c r="G90">
        <v>15</v>
      </c>
      <c r="H90">
        <v>108.9</v>
      </c>
      <c r="I90">
        <v>10.6</v>
      </c>
    </row>
    <row r="91" spans="1:9" x14ac:dyDescent="0.35">
      <c r="A91">
        <v>15</v>
      </c>
      <c r="B91">
        <v>3.25</v>
      </c>
      <c r="C91">
        <v>1.88</v>
      </c>
      <c r="D91">
        <v>1.66</v>
      </c>
      <c r="E91">
        <v>733</v>
      </c>
      <c r="F91">
        <v>2.5</v>
      </c>
      <c r="G91">
        <v>14.9</v>
      </c>
      <c r="H91">
        <v>108.3</v>
      </c>
      <c r="I91">
        <v>10.56</v>
      </c>
    </row>
    <row r="92" spans="1:9" x14ac:dyDescent="0.35">
      <c r="A92">
        <v>15</v>
      </c>
      <c r="B92">
        <v>3.25</v>
      </c>
      <c r="C92">
        <v>1.88</v>
      </c>
      <c r="D92">
        <v>1.66</v>
      </c>
      <c r="E92">
        <v>733</v>
      </c>
      <c r="F92">
        <v>3</v>
      </c>
      <c r="G92">
        <v>14.9</v>
      </c>
      <c r="H92">
        <v>108.9</v>
      </c>
      <c r="I92">
        <v>10.65</v>
      </c>
    </row>
    <row r="93" spans="1:9" x14ac:dyDescent="0.35">
      <c r="A93">
        <v>16</v>
      </c>
      <c r="B93">
        <v>3</v>
      </c>
      <c r="C93">
        <v>2.25</v>
      </c>
      <c r="D93">
        <v>1.9</v>
      </c>
      <c r="E93">
        <v>733</v>
      </c>
      <c r="F93">
        <v>0</v>
      </c>
      <c r="G93">
        <v>15.9</v>
      </c>
      <c r="H93">
        <v>111.5</v>
      </c>
      <c r="I93">
        <v>10.65</v>
      </c>
    </row>
    <row r="94" spans="1:9" x14ac:dyDescent="0.35">
      <c r="A94">
        <v>16</v>
      </c>
      <c r="B94">
        <v>3</v>
      </c>
      <c r="C94">
        <v>2.25</v>
      </c>
      <c r="D94">
        <v>1.9</v>
      </c>
      <c r="E94">
        <v>733</v>
      </c>
      <c r="F94">
        <v>0.5</v>
      </c>
      <c r="G94">
        <v>15.8</v>
      </c>
      <c r="H94">
        <v>111.4</v>
      </c>
      <c r="I94">
        <v>10.65</v>
      </c>
    </row>
    <row r="95" spans="1:9" x14ac:dyDescent="0.35">
      <c r="A95">
        <v>16</v>
      </c>
      <c r="B95">
        <v>3</v>
      </c>
      <c r="C95">
        <v>2.25</v>
      </c>
      <c r="D95">
        <v>1.9</v>
      </c>
      <c r="E95">
        <v>733</v>
      </c>
      <c r="F95">
        <v>1</v>
      </c>
      <c r="G95">
        <v>15.5</v>
      </c>
      <c r="H95">
        <v>110</v>
      </c>
      <c r="I95">
        <v>10.59</v>
      </c>
    </row>
    <row r="96" spans="1:9" x14ac:dyDescent="0.35">
      <c r="A96">
        <v>16</v>
      </c>
      <c r="B96">
        <v>3</v>
      </c>
      <c r="C96">
        <v>2.25</v>
      </c>
      <c r="D96">
        <v>1.9</v>
      </c>
      <c r="E96">
        <v>733</v>
      </c>
      <c r="F96">
        <v>1.5</v>
      </c>
      <c r="G96">
        <v>15.1</v>
      </c>
      <c r="H96">
        <v>109.5</v>
      </c>
      <c r="I96">
        <v>10.67</v>
      </c>
    </row>
    <row r="97" spans="1:9" x14ac:dyDescent="0.35">
      <c r="A97">
        <v>16</v>
      </c>
      <c r="B97">
        <v>3</v>
      </c>
      <c r="C97">
        <v>2.25</v>
      </c>
      <c r="D97">
        <v>1.9</v>
      </c>
      <c r="E97">
        <v>733</v>
      </c>
      <c r="F97">
        <v>2</v>
      </c>
      <c r="G97">
        <v>15</v>
      </c>
      <c r="H97">
        <v>113.2</v>
      </c>
      <c r="I97">
        <v>11.01</v>
      </c>
    </row>
    <row r="98" spans="1:9" x14ac:dyDescent="0.35">
      <c r="A98">
        <v>16</v>
      </c>
      <c r="B98">
        <v>3</v>
      </c>
      <c r="C98">
        <v>2.25</v>
      </c>
      <c r="D98">
        <v>1.9</v>
      </c>
      <c r="E98">
        <v>733</v>
      </c>
      <c r="F98">
        <v>2.5</v>
      </c>
      <c r="G98">
        <v>14.9</v>
      </c>
      <c r="H98">
        <v>114.4</v>
      </c>
      <c r="I98">
        <v>11.15</v>
      </c>
    </row>
    <row r="99" spans="1:9" x14ac:dyDescent="0.35">
      <c r="A99">
        <v>17</v>
      </c>
      <c r="B99">
        <v>3.1</v>
      </c>
      <c r="C99">
        <v>1.87</v>
      </c>
      <c r="D99">
        <v>1.65</v>
      </c>
      <c r="E99">
        <v>732.5</v>
      </c>
      <c r="F99">
        <v>0</v>
      </c>
      <c r="G99">
        <v>16.7</v>
      </c>
      <c r="H99">
        <v>112.7</v>
      </c>
      <c r="I99">
        <v>10.58</v>
      </c>
    </row>
    <row r="100" spans="1:9" x14ac:dyDescent="0.35">
      <c r="A100">
        <v>17</v>
      </c>
      <c r="B100">
        <v>3.1</v>
      </c>
      <c r="C100">
        <v>1.87</v>
      </c>
      <c r="D100">
        <v>1.65</v>
      </c>
      <c r="E100">
        <v>732.5</v>
      </c>
      <c r="F100">
        <v>0.5</v>
      </c>
      <c r="G100">
        <v>16.3</v>
      </c>
      <c r="H100">
        <v>112.9</v>
      </c>
      <c r="I100">
        <v>10.69</v>
      </c>
    </row>
    <row r="101" spans="1:9" x14ac:dyDescent="0.35">
      <c r="A101">
        <v>17</v>
      </c>
      <c r="B101">
        <v>3.1</v>
      </c>
      <c r="C101">
        <v>1.87</v>
      </c>
      <c r="D101">
        <v>1.65</v>
      </c>
      <c r="E101">
        <v>732.5</v>
      </c>
      <c r="F101">
        <v>1</v>
      </c>
      <c r="G101">
        <v>15.5</v>
      </c>
      <c r="H101">
        <v>113.7</v>
      </c>
      <c r="I101">
        <v>10.98</v>
      </c>
    </row>
    <row r="102" spans="1:9" x14ac:dyDescent="0.35">
      <c r="A102">
        <v>17</v>
      </c>
      <c r="B102">
        <v>3.1</v>
      </c>
      <c r="C102">
        <v>1.87</v>
      </c>
      <c r="D102">
        <v>1.65</v>
      </c>
      <c r="E102">
        <v>732.5</v>
      </c>
      <c r="F102">
        <v>1.5</v>
      </c>
      <c r="G102">
        <v>15.2</v>
      </c>
      <c r="H102">
        <v>111.5</v>
      </c>
      <c r="I102">
        <v>10.8</v>
      </c>
    </row>
    <row r="103" spans="1:9" x14ac:dyDescent="0.35">
      <c r="A103">
        <v>17</v>
      </c>
      <c r="B103">
        <v>3.1</v>
      </c>
      <c r="C103">
        <v>1.87</v>
      </c>
      <c r="D103">
        <v>1.65</v>
      </c>
      <c r="E103">
        <v>732.5</v>
      </c>
      <c r="F103">
        <v>2</v>
      </c>
      <c r="G103">
        <v>14.9</v>
      </c>
      <c r="H103">
        <v>110.2</v>
      </c>
      <c r="I103">
        <v>10.73</v>
      </c>
    </row>
    <row r="104" spans="1:9" x14ac:dyDescent="0.35">
      <c r="A104">
        <v>17</v>
      </c>
      <c r="B104">
        <v>3.1</v>
      </c>
      <c r="C104">
        <v>1.87</v>
      </c>
      <c r="D104">
        <v>1.65</v>
      </c>
      <c r="E104">
        <v>732.5</v>
      </c>
      <c r="F104">
        <v>2.5</v>
      </c>
      <c r="G104">
        <v>14.7</v>
      </c>
      <c r="H104">
        <v>115.9</v>
      </c>
      <c r="I104">
        <v>11.36</v>
      </c>
    </row>
    <row r="105" spans="1:9" x14ac:dyDescent="0.35">
      <c r="A105">
        <v>17</v>
      </c>
      <c r="B105">
        <v>3.1</v>
      </c>
      <c r="C105">
        <v>1.87</v>
      </c>
      <c r="D105">
        <v>1.65</v>
      </c>
      <c r="E105">
        <v>732.5</v>
      </c>
      <c r="F105">
        <v>3</v>
      </c>
      <c r="G105">
        <v>14.6</v>
      </c>
      <c r="H105">
        <v>117.5</v>
      </c>
      <c r="I105">
        <v>11.52</v>
      </c>
    </row>
    <row r="106" spans="1:9" x14ac:dyDescent="0.35">
      <c r="A106">
        <v>18</v>
      </c>
      <c r="B106">
        <v>3.36</v>
      </c>
      <c r="C106">
        <v>1.8</v>
      </c>
      <c r="D106">
        <v>1.5</v>
      </c>
      <c r="E106">
        <v>732.5</v>
      </c>
      <c r="F106">
        <v>0</v>
      </c>
      <c r="G106">
        <v>17.600000000000001</v>
      </c>
      <c r="H106">
        <v>116.3</v>
      </c>
      <c r="I106">
        <v>10.72</v>
      </c>
    </row>
    <row r="107" spans="1:9" x14ac:dyDescent="0.35">
      <c r="A107">
        <v>18</v>
      </c>
      <c r="B107">
        <v>3.36</v>
      </c>
      <c r="C107">
        <v>1.8</v>
      </c>
      <c r="D107">
        <v>1.5</v>
      </c>
      <c r="E107">
        <v>732.5</v>
      </c>
      <c r="F107">
        <v>0.5</v>
      </c>
      <c r="G107">
        <v>15.9</v>
      </c>
      <c r="H107">
        <v>114</v>
      </c>
      <c r="I107">
        <v>10.87</v>
      </c>
    </row>
    <row r="108" spans="1:9" x14ac:dyDescent="0.35">
      <c r="A108">
        <v>18</v>
      </c>
      <c r="B108">
        <v>3.36</v>
      </c>
      <c r="C108">
        <v>1.8</v>
      </c>
      <c r="D108">
        <v>1.5</v>
      </c>
      <c r="E108">
        <v>732.5</v>
      </c>
      <c r="F108">
        <v>1</v>
      </c>
      <c r="G108">
        <v>15.4</v>
      </c>
      <c r="H108">
        <v>114.6</v>
      </c>
      <c r="I108">
        <v>11.04</v>
      </c>
    </row>
    <row r="109" spans="1:9" x14ac:dyDescent="0.35">
      <c r="A109">
        <v>18</v>
      </c>
      <c r="B109">
        <v>3.36</v>
      </c>
      <c r="C109">
        <v>1.8</v>
      </c>
      <c r="D109">
        <v>1.5</v>
      </c>
      <c r="E109">
        <v>732.5</v>
      </c>
      <c r="F109">
        <v>1.5</v>
      </c>
      <c r="G109">
        <v>15.1</v>
      </c>
      <c r="H109">
        <v>115.8</v>
      </c>
      <c r="I109">
        <v>11.24</v>
      </c>
    </row>
    <row r="110" spans="1:9" x14ac:dyDescent="0.35">
      <c r="A110">
        <v>18</v>
      </c>
      <c r="B110">
        <v>3.36</v>
      </c>
      <c r="C110">
        <v>1.8</v>
      </c>
      <c r="D110">
        <v>1.5</v>
      </c>
      <c r="E110">
        <v>732.5</v>
      </c>
      <c r="F110">
        <v>2</v>
      </c>
      <c r="G110">
        <v>15</v>
      </c>
      <c r="H110">
        <v>116.2</v>
      </c>
      <c r="I110">
        <v>11.3</v>
      </c>
    </row>
    <row r="111" spans="1:9" x14ac:dyDescent="0.35">
      <c r="A111">
        <v>18</v>
      </c>
      <c r="B111">
        <v>3.36</v>
      </c>
      <c r="C111">
        <v>1.8</v>
      </c>
      <c r="D111">
        <v>1.5</v>
      </c>
      <c r="E111">
        <v>732.5</v>
      </c>
      <c r="F111">
        <v>2.5</v>
      </c>
      <c r="G111">
        <v>14.8</v>
      </c>
      <c r="H111">
        <v>108.7</v>
      </c>
      <c r="I111">
        <v>10.59</v>
      </c>
    </row>
    <row r="112" spans="1:9" x14ac:dyDescent="0.35">
      <c r="A112">
        <v>18</v>
      </c>
      <c r="B112">
        <v>3.36</v>
      </c>
      <c r="C112">
        <v>1.8</v>
      </c>
      <c r="D112">
        <v>1.5</v>
      </c>
      <c r="E112">
        <v>732.5</v>
      </c>
      <c r="F112">
        <v>3</v>
      </c>
      <c r="G112">
        <v>14.6</v>
      </c>
      <c r="H112">
        <v>108.6</v>
      </c>
      <c r="I112">
        <v>10.65</v>
      </c>
    </row>
    <row r="113" spans="1:9" x14ac:dyDescent="0.35">
      <c r="A113">
        <v>19</v>
      </c>
      <c r="B113">
        <v>3.07</v>
      </c>
      <c r="C113">
        <v>2.0699999999999998</v>
      </c>
      <c r="D113">
        <v>1.77</v>
      </c>
      <c r="E113">
        <v>732.7</v>
      </c>
      <c r="F113">
        <v>0</v>
      </c>
      <c r="G113">
        <v>16.2</v>
      </c>
      <c r="H113">
        <v>125.3</v>
      </c>
      <c r="I113">
        <v>11.88</v>
      </c>
    </row>
    <row r="114" spans="1:9" x14ac:dyDescent="0.35">
      <c r="A114">
        <v>19</v>
      </c>
      <c r="B114">
        <v>3.07</v>
      </c>
      <c r="C114">
        <v>2.0699999999999998</v>
      </c>
      <c r="D114">
        <v>1.77</v>
      </c>
      <c r="E114">
        <v>732.7</v>
      </c>
      <c r="F114">
        <v>0.5</v>
      </c>
      <c r="G114">
        <v>15.8</v>
      </c>
      <c r="H114">
        <v>124.2</v>
      </c>
      <c r="I114">
        <v>11.78</v>
      </c>
    </row>
    <row r="115" spans="1:9" x14ac:dyDescent="0.35">
      <c r="A115">
        <v>19</v>
      </c>
      <c r="B115">
        <v>3.07</v>
      </c>
      <c r="C115">
        <v>2.0699999999999998</v>
      </c>
      <c r="D115">
        <v>1.77</v>
      </c>
      <c r="E115">
        <v>732.7</v>
      </c>
      <c r="F115">
        <v>1</v>
      </c>
      <c r="G115">
        <v>15.2</v>
      </c>
      <c r="H115">
        <v>122</v>
      </c>
      <c r="I115">
        <v>11.82</v>
      </c>
    </row>
    <row r="116" spans="1:9" x14ac:dyDescent="0.35">
      <c r="A116">
        <v>19</v>
      </c>
      <c r="B116">
        <v>3.07</v>
      </c>
      <c r="C116">
        <v>2.0699999999999998</v>
      </c>
      <c r="D116">
        <v>1.77</v>
      </c>
      <c r="E116">
        <v>732.7</v>
      </c>
      <c r="F116">
        <v>1.5</v>
      </c>
      <c r="G116">
        <v>14.9</v>
      </c>
      <c r="H116">
        <v>122.5</v>
      </c>
      <c r="I116">
        <v>11.94</v>
      </c>
    </row>
    <row r="117" spans="1:9" x14ac:dyDescent="0.35">
      <c r="A117">
        <v>19</v>
      </c>
      <c r="B117">
        <v>3.07</v>
      </c>
      <c r="C117">
        <v>2.0699999999999998</v>
      </c>
      <c r="D117">
        <v>1.77</v>
      </c>
      <c r="E117">
        <v>732.7</v>
      </c>
      <c r="F117">
        <v>2</v>
      </c>
      <c r="G117">
        <v>14.9</v>
      </c>
      <c r="H117">
        <v>123</v>
      </c>
      <c r="I117">
        <v>12</v>
      </c>
    </row>
    <row r="118" spans="1:9" x14ac:dyDescent="0.35">
      <c r="A118">
        <v>19</v>
      </c>
      <c r="B118">
        <v>3.07</v>
      </c>
      <c r="C118">
        <v>2.0699999999999998</v>
      </c>
      <c r="D118">
        <v>1.77</v>
      </c>
      <c r="E118">
        <v>732.7</v>
      </c>
      <c r="F118">
        <v>2.5</v>
      </c>
      <c r="G118">
        <v>14.6</v>
      </c>
      <c r="H118">
        <v>128.69999999999999</v>
      </c>
      <c r="I118">
        <v>12.59</v>
      </c>
    </row>
    <row r="119" spans="1:9" x14ac:dyDescent="0.35">
      <c r="A119">
        <v>19</v>
      </c>
      <c r="B119">
        <v>3.07</v>
      </c>
      <c r="C119">
        <v>2.0699999999999998</v>
      </c>
      <c r="D119">
        <v>1.77</v>
      </c>
      <c r="E119">
        <v>732.7</v>
      </c>
      <c r="F119">
        <v>3</v>
      </c>
      <c r="G119">
        <v>14.6</v>
      </c>
      <c r="H119">
        <v>130</v>
      </c>
      <c r="I119">
        <v>12.76</v>
      </c>
    </row>
    <row r="120" spans="1:9" x14ac:dyDescent="0.35">
      <c r="A120">
        <v>20</v>
      </c>
      <c r="B120">
        <v>2.4</v>
      </c>
      <c r="C120">
        <v>2.36</v>
      </c>
      <c r="D120">
        <v>2.2000000000000002</v>
      </c>
      <c r="E120">
        <v>732.7</v>
      </c>
      <c r="F120">
        <v>0</v>
      </c>
      <c r="G120">
        <v>16.3</v>
      </c>
      <c r="H120">
        <v>138.30000000000001</v>
      </c>
      <c r="I120">
        <v>13.1</v>
      </c>
    </row>
    <row r="121" spans="1:9" x14ac:dyDescent="0.35">
      <c r="A121">
        <v>20</v>
      </c>
      <c r="B121">
        <v>2.4</v>
      </c>
      <c r="C121">
        <v>2.36</v>
      </c>
      <c r="D121">
        <v>2.2000000000000002</v>
      </c>
      <c r="E121">
        <v>732.7</v>
      </c>
      <c r="F121">
        <v>0.5</v>
      </c>
      <c r="G121">
        <v>15.4</v>
      </c>
      <c r="H121">
        <v>141.30000000000001</v>
      </c>
      <c r="I121">
        <v>13.62</v>
      </c>
    </row>
    <row r="122" spans="1:9" x14ac:dyDescent="0.35">
      <c r="A122">
        <v>20</v>
      </c>
      <c r="B122">
        <v>2.4</v>
      </c>
      <c r="C122">
        <v>2.36</v>
      </c>
      <c r="D122">
        <v>2.2000000000000002</v>
      </c>
      <c r="E122">
        <v>732.7</v>
      </c>
      <c r="F122">
        <v>1</v>
      </c>
      <c r="G122">
        <v>15.3</v>
      </c>
      <c r="H122">
        <v>141.80000000000001</v>
      </c>
      <c r="I122">
        <v>13.73</v>
      </c>
    </row>
    <row r="123" spans="1:9" x14ac:dyDescent="0.35">
      <c r="A123">
        <v>20</v>
      </c>
      <c r="B123">
        <v>2.4</v>
      </c>
      <c r="C123">
        <v>2.36</v>
      </c>
      <c r="D123">
        <v>2.2000000000000002</v>
      </c>
      <c r="E123">
        <v>732.7</v>
      </c>
      <c r="F123">
        <v>1.5</v>
      </c>
      <c r="G123">
        <v>15.1</v>
      </c>
      <c r="H123">
        <v>142.69999999999999</v>
      </c>
      <c r="I123">
        <v>13.84</v>
      </c>
    </row>
    <row r="124" spans="1:9" x14ac:dyDescent="0.35">
      <c r="A124">
        <v>20</v>
      </c>
      <c r="B124">
        <v>2.4</v>
      </c>
      <c r="C124">
        <v>2.36</v>
      </c>
      <c r="D124">
        <v>2.2000000000000002</v>
      </c>
      <c r="E124">
        <v>732.7</v>
      </c>
      <c r="F124">
        <v>2</v>
      </c>
      <c r="G124">
        <v>15.1</v>
      </c>
      <c r="H124">
        <v>143.4</v>
      </c>
      <c r="I124">
        <v>13.91</v>
      </c>
    </row>
    <row r="125" spans="1:9" x14ac:dyDescent="0.35">
      <c r="A125">
        <v>21</v>
      </c>
      <c r="B125">
        <v>2.4</v>
      </c>
      <c r="C125">
        <v>1.8</v>
      </c>
      <c r="D125">
        <v>1.65</v>
      </c>
      <c r="E125">
        <v>732.7</v>
      </c>
      <c r="F125">
        <v>0</v>
      </c>
      <c r="G125">
        <v>16</v>
      </c>
      <c r="H125">
        <v>124.6</v>
      </c>
      <c r="I125">
        <v>11.86</v>
      </c>
    </row>
    <row r="126" spans="1:9" x14ac:dyDescent="0.35">
      <c r="A126">
        <v>21</v>
      </c>
      <c r="B126">
        <v>2.4</v>
      </c>
      <c r="C126">
        <v>1.8</v>
      </c>
      <c r="D126">
        <v>1.65</v>
      </c>
      <c r="E126">
        <v>732.7</v>
      </c>
      <c r="F126">
        <v>0.5</v>
      </c>
      <c r="G126">
        <v>15.5</v>
      </c>
      <c r="H126">
        <v>124.4</v>
      </c>
      <c r="I126">
        <v>11.96</v>
      </c>
    </row>
    <row r="127" spans="1:9" x14ac:dyDescent="0.35">
      <c r="A127">
        <v>21</v>
      </c>
      <c r="B127">
        <v>2.4</v>
      </c>
      <c r="C127">
        <v>1.8</v>
      </c>
      <c r="D127">
        <v>1.65</v>
      </c>
      <c r="E127">
        <v>732.7</v>
      </c>
      <c r="F127">
        <v>1</v>
      </c>
      <c r="G127">
        <v>15.3</v>
      </c>
      <c r="H127">
        <v>136.9</v>
      </c>
      <c r="I127">
        <v>13.24</v>
      </c>
    </row>
    <row r="128" spans="1:9" x14ac:dyDescent="0.35">
      <c r="A128">
        <v>21</v>
      </c>
      <c r="B128">
        <v>2.4</v>
      </c>
      <c r="C128">
        <v>1.8</v>
      </c>
      <c r="D128">
        <v>1.65</v>
      </c>
      <c r="E128">
        <v>732.7</v>
      </c>
      <c r="F128">
        <v>1.5</v>
      </c>
      <c r="G128">
        <v>15.1</v>
      </c>
      <c r="H128">
        <v>129.69999999999999</v>
      </c>
      <c r="I128">
        <v>12.61</v>
      </c>
    </row>
    <row r="129" spans="1:9" x14ac:dyDescent="0.35">
      <c r="A129">
        <v>21</v>
      </c>
      <c r="B129">
        <v>2.4</v>
      </c>
      <c r="C129">
        <v>1.8</v>
      </c>
      <c r="D129">
        <v>1.65</v>
      </c>
      <c r="E129">
        <v>732.7</v>
      </c>
      <c r="F129">
        <v>2</v>
      </c>
      <c r="G129">
        <v>14.8</v>
      </c>
      <c r="H129">
        <v>128.80000000000001</v>
      </c>
      <c r="I129">
        <v>12.61</v>
      </c>
    </row>
    <row r="130" spans="1:9" x14ac:dyDescent="0.35">
      <c r="A130">
        <v>22</v>
      </c>
      <c r="B130">
        <v>2.94</v>
      </c>
      <c r="C130">
        <v>1.8</v>
      </c>
      <c r="D130">
        <v>1.57</v>
      </c>
      <c r="E130">
        <v>732.7</v>
      </c>
      <c r="F130">
        <v>0</v>
      </c>
      <c r="G130">
        <v>16.600000000000001</v>
      </c>
      <c r="H130">
        <v>120.4</v>
      </c>
      <c r="I130">
        <v>11.37</v>
      </c>
    </row>
    <row r="131" spans="1:9" x14ac:dyDescent="0.35">
      <c r="A131">
        <v>22</v>
      </c>
      <c r="B131">
        <v>2.94</v>
      </c>
      <c r="C131">
        <v>1.8</v>
      </c>
      <c r="D131">
        <v>1.57</v>
      </c>
      <c r="E131">
        <v>732.7</v>
      </c>
      <c r="F131">
        <v>0.5</v>
      </c>
      <c r="G131">
        <v>15.9</v>
      </c>
      <c r="H131">
        <v>122.1</v>
      </c>
      <c r="I131">
        <v>11.66</v>
      </c>
    </row>
    <row r="132" spans="1:9" x14ac:dyDescent="0.35">
      <c r="A132">
        <v>22</v>
      </c>
      <c r="B132">
        <v>2.94</v>
      </c>
      <c r="C132">
        <v>1.8</v>
      </c>
      <c r="D132">
        <v>1.57</v>
      </c>
      <c r="E132">
        <v>732.7</v>
      </c>
      <c r="F132">
        <v>1</v>
      </c>
      <c r="G132">
        <v>15.6</v>
      </c>
      <c r="H132">
        <v>121.4</v>
      </c>
      <c r="I132">
        <v>11.65</v>
      </c>
    </row>
    <row r="133" spans="1:9" x14ac:dyDescent="0.35">
      <c r="A133">
        <v>22</v>
      </c>
      <c r="B133">
        <v>2.94</v>
      </c>
      <c r="C133">
        <v>1.8</v>
      </c>
      <c r="D133">
        <v>1.57</v>
      </c>
      <c r="E133">
        <v>732.7</v>
      </c>
      <c r="F133">
        <v>1.5</v>
      </c>
      <c r="G133">
        <v>15.5</v>
      </c>
      <c r="H133">
        <v>121.3</v>
      </c>
      <c r="I133">
        <v>11.67</v>
      </c>
    </row>
    <row r="134" spans="1:9" x14ac:dyDescent="0.35">
      <c r="A134">
        <v>22</v>
      </c>
      <c r="B134">
        <v>2.94</v>
      </c>
      <c r="C134">
        <v>1.8</v>
      </c>
      <c r="D134">
        <v>1.57</v>
      </c>
      <c r="E134">
        <v>732.7</v>
      </c>
      <c r="F134">
        <v>2</v>
      </c>
      <c r="G134">
        <v>15.3</v>
      </c>
      <c r="H134">
        <v>122.2</v>
      </c>
      <c r="I134">
        <v>11.8</v>
      </c>
    </row>
    <row r="135" spans="1:9" x14ac:dyDescent="0.35">
      <c r="A135">
        <v>22</v>
      </c>
      <c r="B135">
        <v>2.94</v>
      </c>
      <c r="C135">
        <v>1.8</v>
      </c>
      <c r="D135">
        <v>1.57</v>
      </c>
      <c r="E135">
        <v>732.7</v>
      </c>
      <c r="F135">
        <v>2.5</v>
      </c>
      <c r="G135">
        <v>15.1</v>
      </c>
      <c r="H135">
        <v>122.2</v>
      </c>
      <c r="I135">
        <v>11.85</v>
      </c>
    </row>
    <row r="136" spans="1:9" x14ac:dyDescent="0.35">
      <c r="A136">
        <v>23</v>
      </c>
      <c r="B136">
        <v>3.97</v>
      </c>
      <c r="C136">
        <v>2</v>
      </c>
      <c r="D136">
        <v>1.7</v>
      </c>
      <c r="E136">
        <v>732.7</v>
      </c>
      <c r="F136">
        <v>0</v>
      </c>
      <c r="G136">
        <v>16.8</v>
      </c>
      <c r="H136">
        <v>119.6</v>
      </c>
      <c r="I136">
        <v>11.25</v>
      </c>
    </row>
    <row r="137" spans="1:9" x14ac:dyDescent="0.35">
      <c r="A137">
        <v>23</v>
      </c>
      <c r="B137">
        <v>3.97</v>
      </c>
      <c r="C137">
        <v>2</v>
      </c>
      <c r="D137">
        <v>1.7</v>
      </c>
      <c r="E137">
        <v>732.7</v>
      </c>
      <c r="F137">
        <v>0.5</v>
      </c>
      <c r="G137">
        <v>16.3</v>
      </c>
      <c r="H137">
        <v>119.8</v>
      </c>
      <c r="I137">
        <v>11.32</v>
      </c>
    </row>
    <row r="138" spans="1:9" x14ac:dyDescent="0.35">
      <c r="A138">
        <v>23</v>
      </c>
      <c r="B138">
        <v>3.97</v>
      </c>
      <c r="C138">
        <v>2</v>
      </c>
      <c r="D138">
        <v>1.7</v>
      </c>
      <c r="E138">
        <v>732.7</v>
      </c>
      <c r="F138">
        <v>1</v>
      </c>
      <c r="G138">
        <v>16.100000000000001</v>
      </c>
      <c r="H138">
        <v>118.8</v>
      </c>
      <c r="I138">
        <v>11.33</v>
      </c>
    </row>
    <row r="139" spans="1:9" x14ac:dyDescent="0.35">
      <c r="A139">
        <v>23</v>
      </c>
      <c r="B139">
        <v>3.97</v>
      </c>
      <c r="C139">
        <v>2</v>
      </c>
      <c r="D139">
        <v>1.7</v>
      </c>
      <c r="E139">
        <v>732.7</v>
      </c>
      <c r="F139">
        <v>1.5</v>
      </c>
      <c r="G139">
        <v>15.9</v>
      </c>
      <c r="H139">
        <v>121.5</v>
      </c>
      <c r="I139">
        <v>11.59</v>
      </c>
    </row>
    <row r="140" spans="1:9" x14ac:dyDescent="0.35">
      <c r="A140">
        <v>23</v>
      </c>
      <c r="B140">
        <v>3.97</v>
      </c>
      <c r="C140">
        <v>2</v>
      </c>
      <c r="D140">
        <v>1.7</v>
      </c>
      <c r="E140">
        <v>732.7</v>
      </c>
      <c r="F140">
        <v>2</v>
      </c>
      <c r="G140">
        <v>15.7</v>
      </c>
      <c r="H140">
        <v>121.6</v>
      </c>
      <c r="I140">
        <v>11.64</v>
      </c>
    </row>
    <row r="141" spans="1:9" x14ac:dyDescent="0.35">
      <c r="A141">
        <v>23</v>
      </c>
      <c r="B141">
        <v>3.97</v>
      </c>
      <c r="C141">
        <v>2</v>
      </c>
      <c r="D141">
        <v>1.7</v>
      </c>
      <c r="E141">
        <v>732.7</v>
      </c>
      <c r="F141">
        <v>2.5</v>
      </c>
      <c r="G141">
        <v>15.6</v>
      </c>
      <c r="H141">
        <v>121.5</v>
      </c>
      <c r="I141">
        <v>11.67</v>
      </c>
    </row>
    <row r="142" spans="1:9" x14ac:dyDescent="0.35">
      <c r="A142">
        <v>23</v>
      </c>
      <c r="B142">
        <v>3.97</v>
      </c>
      <c r="C142">
        <v>2</v>
      </c>
      <c r="D142">
        <v>1.7</v>
      </c>
      <c r="E142">
        <v>732.7</v>
      </c>
      <c r="F142">
        <v>3</v>
      </c>
      <c r="G142">
        <v>15.6</v>
      </c>
      <c r="H142">
        <v>120.1</v>
      </c>
      <c r="I142">
        <v>11.52</v>
      </c>
    </row>
    <row r="143" spans="1:9" x14ac:dyDescent="0.35">
      <c r="A143">
        <v>23</v>
      </c>
      <c r="B143">
        <v>3.97</v>
      </c>
      <c r="C143">
        <v>2</v>
      </c>
      <c r="D143">
        <v>1.7</v>
      </c>
      <c r="E143">
        <v>732.7</v>
      </c>
      <c r="F143">
        <v>3.5</v>
      </c>
      <c r="G143">
        <v>15.5</v>
      </c>
      <c r="H143">
        <v>118.2</v>
      </c>
      <c r="I143">
        <v>11.35</v>
      </c>
    </row>
    <row r="144" spans="1:9" x14ac:dyDescent="0.35">
      <c r="A144">
        <v>24</v>
      </c>
      <c r="B144">
        <v>3.1</v>
      </c>
      <c r="C144">
        <v>2.4</v>
      </c>
      <c r="D144">
        <v>2.1</v>
      </c>
      <c r="E144">
        <v>732.7</v>
      </c>
      <c r="F144">
        <v>0</v>
      </c>
      <c r="G144">
        <v>15.4</v>
      </c>
      <c r="H144">
        <v>115.8</v>
      </c>
      <c r="I144">
        <v>11.19</v>
      </c>
    </row>
    <row r="145" spans="1:9" x14ac:dyDescent="0.35">
      <c r="A145">
        <v>24</v>
      </c>
      <c r="B145">
        <v>3.1</v>
      </c>
      <c r="C145">
        <v>2.4</v>
      </c>
      <c r="D145">
        <v>2.1</v>
      </c>
      <c r="E145">
        <v>732.7</v>
      </c>
      <c r="F145">
        <v>0.5</v>
      </c>
      <c r="G145">
        <v>15.2</v>
      </c>
      <c r="H145">
        <v>115.9</v>
      </c>
      <c r="I145">
        <v>11.28</v>
      </c>
    </row>
    <row r="146" spans="1:9" x14ac:dyDescent="0.35">
      <c r="A146">
        <v>24</v>
      </c>
      <c r="B146">
        <v>3.1</v>
      </c>
      <c r="C146">
        <v>2.4</v>
      </c>
      <c r="D146">
        <v>2.1</v>
      </c>
      <c r="E146">
        <v>732.7</v>
      </c>
      <c r="F146">
        <v>1</v>
      </c>
      <c r="G146">
        <v>14.6</v>
      </c>
      <c r="H146">
        <v>114</v>
      </c>
      <c r="I146">
        <v>11.17</v>
      </c>
    </row>
    <row r="147" spans="1:9" x14ac:dyDescent="0.35">
      <c r="A147">
        <v>24</v>
      </c>
      <c r="B147">
        <v>3.1</v>
      </c>
      <c r="C147">
        <v>2.4</v>
      </c>
      <c r="D147">
        <v>2.1</v>
      </c>
      <c r="E147">
        <v>732.7</v>
      </c>
      <c r="F147">
        <v>1.5</v>
      </c>
      <c r="G147">
        <v>14.5</v>
      </c>
      <c r="H147">
        <v>114.3</v>
      </c>
      <c r="I147">
        <v>11.26</v>
      </c>
    </row>
    <row r="148" spans="1:9" x14ac:dyDescent="0.35">
      <c r="A148">
        <v>24</v>
      </c>
      <c r="B148">
        <v>3.1</v>
      </c>
      <c r="C148">
        <v>2.4</v>
      </c>
      <c r="D148">
        <v>2.1</v>
      </c>
      <c r="E148">
        <v>732.7</v>
      </c>
      <c r="F148">
        <v>2</v>
      </c>
      <c r="G148">
        <v>14.4</v>
      </c>
      <c r="H148">
        <v>114.7</v>
      </c>
      <c r="I148">
        <v>11.3</v>
      </c>
    </row>
    <row r="149" spans="1:9" x14ac:dyDescent="0.35">
      <c r="A149">
        <v>24</v>
      </c>
      <c r="B149">
        <v>3.1</v>
      </c>
      <c r="C149">
        <v>2.4</v>
      </c>
      <c r="D149">
        <v>2.1</v>
      </c>
      <c r="E149">
        <v>732.7</v>
      </c>
      <c r="F149">
        <v>2.5</v>
      </c>
      <c r="G149">
        <v>14.4</v>
      </c>
      <c r="H149">
        <v>115.7</v>
      </c>
      <c r="I149">
        <v>11.4</v>
      </c>
    </row>
    <row r="150" spans="1:9" x14ac:dyDescent="0.35">
      <c r="A150">
        <v>24</v>
      </c>
      <c r="B150">
        <v>3.1</v>
      </c>
      <c r="C150">
        <v>2.4</v>
      </c>
      <c r="D150">
        <v>2.1</v>
      </c>
      <c r="E150">
        <v>732.7</v>
      </c>
      <c r="F150">
        <v>3</v>
      </c>
      <c r="G150">
        <v>14.3</v>
      </c>
      <c r="H150">
        <v>116.7</v>
      </c>
      <c r="I150">
        <v>11.53</v>
      </c>
    </row>
    <row r="151" spans="1:9" x14ac:dyDescent="0.35">
      <c r="A151">
        <v>25</v>
      </c>
      <c r="B151">
        <v>2.98</v>
      </c>
      <c r="C151">
        <v>1.67</v>
      </c>
      <c r="D151">
        <v>1.4</v>
      </c>
      <c r="E151">
        <v>732.9</v>
      </c>
      <c r="F151">
        <v>0</v>
      </c>
      <c r="G151">
        <v>15.6</v>
      </c>
      <c r="H151">
        <v>113.2</v>
      </c>
      <c r="I151">
        <v>10.88</v>
      </c>
    </row>
    <row r="152" spans="1:9" x14ac:dyDescent="0.35">
      <c r="A152">
        <v>25</v>
      </c>
      <c r="B152">
        <v>2.98</v>
      </c>
      <c r="C152">
        <v>1.67</v>
      </c>
      <c r="D152">
        <v>1.4</v>
      </c>
      <c r="E152">
        <v>732.9</v>
      </c>
      <c r="F152">
        <v>0.5</v>
      </c>
      <c r="G152">
        <v>15.2</v>
      </c>
      <c r="H152">
        <v>113.7</v>
      </c>
      <c r="I152">
        <v>11.01</v>
      </c>
    </row>
    <row r="153" spans="1:9" x14ac:dyDescent="0.35">
      <c r="A153">
        <v>25</v>
      </c>
      <c r="B153">
        <v>2.98</v>
      </c>
      <c r="C153">
        <v>1.67</v>
      </c>
      <c r="D153">
        <v>1.4</v>
      </c>
      <c r="E153">
        <v>732.9</v>
      </c>
      <c r="F153">
        <v>1</v>
      </c>
      <c r="G153">
        <v>14.9</v>
      </c>
      <c r="H153">
        <v>115.3</v>
      </c>
      <c r="I153">
        <v>11.25</v>
      </c>
    </row>
    <row r="154" spans="1:9" x14ac:dyDescent="0.35">
      <c r="A154">
        <v>25</v>
      </c>
      <c r="B154">
        <v>2.98</v>
      </c>
      <c r="C154">
        <v>1.67</v>
      </c>
      <c r="D154">
        <v>1.4</v>
      </c>
      <c r="E154">
        <v>732.9</v>
      </c>
      <c r="F154">
        <v>1.5</v>
      </c>
      <c r="G154">
        <v>14.3</v>
      </c>
      <c r="H154">
        <v>114.3</v>
      </c>
      <c r="I154">
        <v>11.31</v>
      </c>
    </row>
    <row r="155" spans="1:9" x14ac:dyDescent="0.35">
      <c r="A155">
        <v>25</v>
      </c>
      <c r="B155">
        <v>2.98</v>
      </c>
      <c r="C155">
        <v>1.67</v>
      </c>
      <c r="D155">
        <v>1.4</v>
      </c>
      <c r="E155">
        <v>732.9</v>
      </c>
      <c r="F155">
        <v>2</v>
      </c>
      <c r="G155">
        <v>13.9</v>
      </c>
      <c r="H155">
        <v>116.6</v>
      </c>
      <c r="I155">
        <v>11.63</v>
      </c>
    </row>
    <row r="156" spans="1:9" x14ac:dyDescent="0.35">
      <c r="A156">
        <v>25</v>
      </c>
      <c r="B156">
        <v>2.98</v>
      </c>
      <c r="C156">
        <v>1.67</v>
      </c>
      <c r="D156">
        <v>1.4</v>
      </c>
      <c r="E156">
        <v>732.9</v>
      </c>
      <c r="F156">
        <v>2.5</v>
      </c>
      <c r="G156">
        <v>13.9</v>
      </c>
      <c r="H156">
        <v>117.9</v>
      </c>
      <c r="I156">
        <v>11.74</v>
      </c>
    </row>
    <row r="157" spans="1:9" x14ac:dyDescent="0.35">
      <c r="A157">
        <v>26</v>
      </c>
      <c r="B157">
        <v>2.57</v>
      </c>
      <c r="C157">
        <v>2</v>
      </c>
      <c r="D157">
        <v>1.8</v>
      </c>
      <c r="E157">
        <v>732.9</v>
      </c>
      <c r="F157">
        <v>0</v>
      </c>
      <c r="G157">
        <v>14.6</v>
      </c>
      <c r="H157">
        <v>107.3</v>
      </c>
      <c r="I157">
        <v>10.56</v>
      </c>
    </row>
    <row r="158" spans="1:9" x14ac:dyDescent="0.35">
      <c r="A158">
        <v>26</v>
      </c>
      <c r="B158">
        <v>2.57</v>
      </c>
      <c r="C158">
        <v>2</v>
      </c>
      <c r="D158">
        <v>1.8</v>
      </c>
      <c r="E158">
        <v>732.9</v>
      </c>
      <c r="F158">
        <v>0.5</v>
      </c>
      <c r="G158">
        <v>14.4</v>
      </c>
      <c r="H158">
        <v>107.7</v>
      </c>
      <c r="I158">
        <v>10.61</v>
      </c>
    </row>
    <row r="159" spans="1:9" x14ac:dyDescent="0.35">
      <c r="A159">
        <v>26</v>
      </c>
      <c r="B159">
        <v>2.57</v>
      </c>
      <c r="C159">
        <v>2</v>
      </c>
      <c r="D159">
        <v>1.8</v>
      </c>
      <c r="E159">
        <v>732.9</v>
      </c>
      <c r="F159">
        <v>1</v>
      </c>
      <c r="G159">
        <v>13.9</v>
      </c>
      <c r="H159">
        <v>109.7</v>
      </c>
      <c r="I159">
        <v>10.93</v>
      </c>
    </row>
    <row r="160" spans="1:9" x14ac:dyDescent="0.35">
      <c r="A160">
        <v>26</v>
      </c>
      <c r="B160">
        <v>2.57</v>
      </c>
      <c r="C160">
        <v>2</v>
      </c>
      <c r="D160">
        <v>1.8</v>
      </c>
      <c r="E160">
        <v>732.9</v>
      </c>
      <c r="F160">
        <v>1.5</v>
      </c>
      <c r="G160">
        <v>13.8</v>
      </c>
      <c r="H160">
        <v>110.7</v>
      </c>
      <c r="I160">
        <v>11.06</v>
      </c>
    </row>
    <row r="161" spans="1:9" x14ac:dyDescent="0.35">
      <c r="A161">
        <v>26</v>
      </c>
      <c r="B161">
        <v>2.57</v>
      </c>
      <c r="C161">
        <v>2</v>
      </c>
      <c r="D161">
        <v>1.8</v>
      </c>
      <c r="E161">
        <v>732.9</v>
      </c>
      <c r="F161">
        <v>2</v>
      </c>
      <c r="G161">
        <v>13.6</v>
      </c>
      <c r="H161">
        <v>117.9</v>
      </c>
      <c r="I161">
        <v>11.86</v>
      </c>
    </row>
    <row r="162" spans="1:9" x14ac:dyDescent="0.35">
      <c r="A162">
        <v>26</v>
      </c>
      <c r="B162">
        <v>2.57</v>
      </c>
      <c r="C162">
        <v>2</v>
      </c>
      <c r="D162">
        <v>1.8</v>
      </c>
      <c r="E162">
        <v>732.9</v>
      </c>
      <c r="F162">
        <v>2.5</v>
      </c>
      <c r="G162">
        <v>13.5</v>
      </c>
      <c r="H162">
        <v>118.3</v>
      </c>
      <c r="I162">
        <v>11.9</v>
      </c>
    </row>
    <row r="163" spans="1:9" x14ac:dyDescent="0.35">
      <c r="A163">
        <v>28</v>
      </c>
      <c r="B163">
        <v>2.8</v>
      </c>
      <c r="C163">
        <v>1.7</v>
      </c>
      <c r="D163">
        <v>1.3</v>
      </c>
      <c r="E163">
        <v>732.9</v>
      </c>
      <c r="F163">
        <v>0</v>
      </c>
      <c r="G163">
        <v>13.8</v>
      </c>
      <c r="H163">
        <v>116.8</v>
      </c>
      <c r="I163">
        <v>11.88</v>
      </c>
    </row>
    <row r="164" spans="1:9" x14ac:dyDescent="0.35">
      <c r="A164">
        <v>28</v>
      </c>
      <c r="B164">
        <v>2.8</v>
      </c>
      <c r="C164">
        <v>1.7</v>
      </c>
      <c r="D164">
        <v>1.3</v>
      </c>
      <c r="E164">
        <v>732.9</v>
      </c>
      <c r="F164">
        <v>0.5</v>
      </c>
      <c r="G164">
        <v>13.7</v>
      </c>
      <c r="H164">
        <v>117.3</v>
      </c>
      <c r="I164">
        <v>11.74</v>
      </c>
    </row>
    <row r="165" spans="1:9" x14ac:dyDescent="0.35">
      <c r="A165">
        <v>28</v>
      </c>
      <c r="B165">
        <v>2.8</v>
      </c>
      <c r="C165">
        <v>1.7</v>
      </c>
      <c r="D165">
        <v>1.3</v>
      </c>
      <c r="E165">
        <v>732.9</v>
      </c>
      <c r="F165">
        <v>1</v>
      </c>
      <c r="G165">
        <v>13.4</v>
      </c>
      <c r="H165">
        <v>115.8</v>
      </c>
      <c r="I165">
        <v>11.69</v>
      </c>
    </row>
    <row r="166" spans="1:9" x14ac:dyDescent="0.35">
      <c r="A166">
        <v>28</v>
      </c>
      <c r="B166">
        <v>2.8</v>
      </c>
      <c r="C166">
        <v>1.7</v>
      </c>
      <c r="D166">
        <v>1.3</v>
      </c>
      <c r="E166">
        <v>732.9</v>
      </c>
      <c r="F166">
        <v>1.5</v>
      </c>
      <c r="G166">
        <v>13.2</v>
      </c>
      <c r="H166">
        <v>114.7</v>
      </c>
      <c r="I166">
        <v>11.61</v>
      </c>
    </row>
    <row r="167" spans="1:9" x14ac:dyDescent="0.35">
      <c r="A167">
        <v>28</v>
      </c>
      <c r="B167">
        <v>2.8</v>
      </c>
      <c r="C167">
        <v>1.7</v>
      </c>
      <c r="D167">
        <v>1.3</v>
      </c>
      <c r="E167">
        <v>732.9</v>
      </c>
      <c r="F167">
        <v>2</v>
      </c>
      <c r="G167">
        <v>12.9</v>
      </c>
      <c r="H167">
        <v>112.8</v>
      </c>
      <c r="I167">
        <v>11.49</v>
      </c>
    </row>
    <row r="168" spans="1:9" x14ac:dyDescent="0.35">
      <c r="A168">
        <v>28</v>
      </c>
      <c r="B168">
        <v>2.8</v>
      </c>
      <c r="C168">
        <v>1.7</v>
      </c>
      <c r="D168">
        <v>1.3</v>
      </c>
      <c r="E168">
        <v>732.9</v>
      </c>
      <c r="F168">
        <v>2.5</v>
      </c>
      <c r="G168">
        <v>12.7</v>
      </c>
      <c r="H168">
        <v>115.5</v>
      </c>
      <c r="I168">
        <v>11.83</v>
      </c>
    </row>
    <row r="169" spans="1:9" x14ac:dyDescent="0.35">
      <c r="A169">
        <v>29</v>
      </c>
      <c r="B169">
        <v>2.9</v>
      </c>
      <c r="C169">
        <v>1.49</v>
      </c>
      <c r="D169">
        <v>1.1200000000000001</v>
      </c>
      <c r="E169">
        <v>733</v>
      </c>
      <c r="F169">
        <v>0</v>
      </c>
      <c r="G169">
        <v>14.1</v>
      </c>
      <c r="H169">
        <v>116.6</v>
      </c>
      <c r="I169">
        <v>11.57</v>
      </c>
    </row>
    <row r="170" spans="1:9" x14ac:dyDescent="0.35">
      <c r="A170">
        <v>29</v>
      </c>
      <c r="B170">
        <v>2.9</v>
      </c>
      <c r="C170">
        <v>1.49</v>
      </c>
      <c r="D170">
        <v>1.1200000000000001</v>
      </c>
      <c r="E170">
        <v>733</v>
      </c>
      <c r="F170">
        <v>0.5</v>
      </c>
      <c r="G170">
        <v>14</v>
      </c>
      <c r="H170">
        <v>116.6</v>
      </c>
      <c r="I170">
        <v>11.62</v>
      </c>
    </row>
    <row r="171" spans="1:9" x14ac:dyDescent="0.35">
      <c r="A171">
        <v>29</v>
      </c>
      <c r="B171">
        <v>2.9</v>
      </c>
      <c r="C171">
        <v>1.49</v>
      </c>
      <c r="D171">
        <v>1.1200000000000001</v>
      </c>
      <c r="E171">
        <v>733</v>
      </c>
      <c r="F171">
        <v>1</v>
      </c>
      <c r="G171">
        <v>13.7</v>
      </c>
      <c r="H171">
        <v>115.4</v>
      </c>
      <c r="I171">
        <v>11.55</v>
      </c>
    </row>
    <row r="172" spans="1:9" x14ac:dyDescent="0.35">
      <c r="A172">
        <v>29</v>
      </c>
      <c r="B172">
        <v>2.9</v>
      </c>
      <c r="C172">
        <v>1.49</v>
      </c>
      <c r="D172">
        <v>1.1200000000000001</v>
      </c>
      <c r="E172">
        <v>733</v>
      </c>
      <c r="F172">
        <v>1.5</v>
      </c>
      <c r="G172">
        <v>12.4</v>
      </c>
      <c r="H172">
        <v>112.8</v>
      </c>
      <c r="I172">
        <v>11.69</v>
      </c>
    </row>
    <row r="173" spans="1:9" x14ac:dyDescent="0.35">
      <c r="A173">
        <v>29</v>
      </c>
      <c r="B173">
        <v>2.9</v>
      </c>
      <c r="C173">
        <v>1.49</v>
      </c>
      <c r="D173">
        <v>1.1200000000000001</v>
      </c>
      <c r="E173">
        <v>733</v>
      </c>
      <c r="F173">
        <v>2</v>
      </c>
      <c r="G173">
        <v>11.1</v>
      </c>
      <c r="H173">
        <v>104</v>
      </c>
      <c r="I173">
        <v>11</v>
      </c>
    </row>
    <row r="174" spans="1:9" x14ac:dyDescent="0.35">
      <c r="A174">
        <v>29</v>
      </c>
      <c r="B174">
        <v>2.9</v>
      </c>
      <c r="C174">
        <v>1.49</v>
      </c>
      <c r="D174">
        <v>1.1200000000000001</v>
      </c>
      <c r="E174">
        <v>733</v>
      </c>
      <c r="F174">
        <v>2.5</v>
      </c>
      <c r="G174">
        <v>10.7</v>
      </c>
      <c r="H174">
        <v>104.9</v>
      </c>
      <c r="I174">
        <v>11.24</v>
      </c>
    </row>
    <row r="175" spans="1:9" x14ac:dyDescent="0.35">
      <c r="A175">
        <v>30</v>
      </c>
      <c r="B175">
        <v>2.34</v>
      </c>
      <c r="C175" t="s">
        <v>24</v>
      </c>
      <c r="D175" t="s">
        <v>24</v>
      </c>
      <c r="E175">
        <v>733</v>
      </c>
      <c r="F175">
        <v>0</v>
      </c>
      <c r="G175">
        <v>11.3</v>
      </c>
      <c r="H175">
        <v>111.3</v>
      </c>
      <c r="I175">
        <v>11.73</v>
      </c>
    </row>
    <row r="176" spans="1:9" x14ac:dyDescent="0.35">
      <c r="A176">
        <v>30</v>
      </c>
      <c r="B176">
        <v>2.34</v>
      </c>
      <c r="C176" t="s">
        <v>24</v>
      </c>
      <c r="D176" t="s">
        <v>24</v>
      </c>
      <c r="E176">
        <v>733</v>
      </c>
      <c r="F176">
        <v>0.5</v>
      </c>
      <c r="G176">
        <v>10.8</v>
      </c>
      <c r="H176">
        <v>108</v>
      </c>
      <c r="I176">
        <v>11.57</v>
      </c>
    </row>
    <row r="177" spans="1:9" x14ac:dyDescent="0.35">
      <c r="A177">
        <v>30</v>
      </c>
      <c r="B177">
        <v>2.34</v>
      </c>
      <c r="C177" t="s">
        <v>24</v>
      </c>
      <c r="D177" t="s">
        <v>24</v>
      </c>
      <c r="E177">
        <v>733</v>
      </c>
      <c r="F177">
        <v>1</v>
      </c>
      <c r="G177">
        <v>10.6</v>
      </c>
      <c r="H177">
        <v>108.1</v>
      </c>
      <c r="I177">
        <v>11.61</v>
      </c>
    </row>
    <row r="178" spans="1:9" x14ac:dyDescent="0.35">
      <c r="A178">
        <v>30</v>
      </c>
      <c r="B178">
        <v>2.34</v>
      </c>
      <c r="C178" t="s">
        <v>24</v>
      </c>
      <c r="D178" t="s">
        <v>24</v>
      </c>
      <c r="E178">
        <v>733</v>
      </c>
      <c r="F178">
        <v>1.5</v>
      </c>
      <c r="G178">
        <v>9.3000000000000007</v>
      </c>
      <c r="H178">
        <v>98.3</v>
      </c>
      <c r="I178">
        <v>10.88</v>
      </c>
    </row>
    <row r="179" spans="1:9" x14ac:dyDescent="0.35">
      <c r="A179">
        <v>30</v>
      </c>
      <c r="B179">
        <v>2.34</v>
      </c>
      <c r="C179" t="s">
        <v>24</v>
      </c>
      <c r="D179" t="s">
        <v>24</v>
      </c>
      <c r="E179">
        <v>733</v>
      </c>
      <c r="F179">
        <v>2</v>
      </c>
      <c r="G179">
        <v>9</v>
      </c>
      <c r="H179">
        <v>96.1</v>
      </c>
      <c r="I179">
        <v>10.71</v>
      </c>
    </row>
    <row r="180" spans="1:9" x14ac:dyDescent="0.35">
      <c r="A180">
        <v>31</v>
      </c>
      <c r="B180">
        <v>1.8</v>
      </c>
      <c r="C180">
        <v>1.54</v>
      </c>
      <c r="D180">
        <v>1.1299999999999999</v>
      </c>
      <c r="E180">
        <v>733</v>
      </c>
      <c r="F180">
        <v>0</v>
      </c>
      <c r="G180">
        <v>15.1</v>
      </c>
      <c r="H180">
        <v>112.9</v>
      </c>
      <c r="I180">
        <v>10.95</v>
      </c>
    </row>
    <row r="181" spans="1:9" x14ac:dyDescent="0.35">
      <c r="A181">
        <v>31</v>
      </c>
      <c r="B181">
        <v>1.8</v>
      </c>
      <c r="C181">
        <v>1.54</v>
      </c>
      <c r="D181">
        <v>1.1299999999999999</v>
      </c>
      <c r="E181">
        <v>733</v>
      </c>
      <c r="F181">
        <v>0.5</v>
      </c>
      <c r="G181">
        <v>12.7</v>
      </c>
      <c r="H181">
        <v>113.7</v>
      </c>
      <c r="I181">
        <v>11.61</v>
      </c>
    </row>
    <row r="182" spans="1:9" x14ac:dyDescent="0.35">
      <c r="A182">
        <v>31</v>
      </c>
      <c r="B182">
        <v>1.8</v>
      </c>
      <c r="C182">
        <v>1.54</v>
      </c>
      <c r="D182">
        <v>1.1299999999999999</v>
      </c>
      <c r="E182">
        <v>733</v>
      </c>
      <c r="F182">
        <v>1</v>
      </c>
      <c r="G182">
        <v>12.6</v>
      </c>
      <c r="H182">
        <v>113.9</v>
      </c>
      <c r="I182">
        <v>11.67</v>
      </c>
    </row>
    <row r="183" spans="1:9" x14ac:dyDescent="0.35">
      <c r="A183">
        <v>31</v>
      </c>
      <c r="B183">
        <v>1.8</v>
      </c>
      <c r="C183">
        <v>1.54</v>
      </c>
      <c r="D183">
        <v>1.1299999999999999</v>
      </c>
      <c r="E183">
        <v>733</v>
      </c>
      <c r="F183">
        <v>1.5</v>
      </c>
      <c r="G183">
        <v>12.5</v>
      </c>
      <c r="H183">
        <v>114.9</v>
      </c>
      <c r="I183">
        <v>11.81</v>
      </c>
    </row>
  </sheetData>
  <sortState xmlns:xlrd2="http://schemas.microsoft.com/office/spreadsheetml/2017/richdata2" ref="A2:J183">
    <sortCondition ref="A2:A183"/>
    <sortCondition ref="B2:B18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7B9C-0B5E-4208-8CE6-23D6BD700DF6}">
  <dimension ref="A1:D91"/>
  <sheetViews>
    <sheetView workbookViewId="0">
      <pane ySplit="1" topLeftCell="A85" activePane="bottomLeft" state="frozen"/>
      <selection pane="bottomLeft" activeCell="C95" sqref="C95"/>
    </sheetView>
  </sheetViews>
  <sheetFormatPr defaultRowHeight="14.5" x14ac:dyDescent="0.35"/>
  <cols>
    <col min="2" max="2" width="8.7265625" customWidth="1"/>
  </cols>
  <sheetData>
    <row r="1" spans="1:4" x14ac:dyDescent="0.35">
      <c r="A1" t="s">
        <v>0</v>
      </c>
      <c r="B1" t="s">
        <v>30</v>
      </c>
      <c r="C1" t="s">
        <v>31</v>
      </c>
      <c r="D1" t="s">
        <v>32</v>
      </c>
    </row>
    <row r="2" spans="1:4" x14ac:dyDescent="0.35">
      <c r="A2">
        <v>1</v>
      </c>
      <c r="B2">
        <v>1</v>
      </c>
      <c r="C2">
        <v>2</v>
      </c>
      <c r="D2">
        <v>12</v>
      </c>
    </row>
    <row r="3" spans="1:4" x14ac:dyDescent="0.35">
      <c r="A3">
        <v>1</v>
      </c>
      <c r="B3">
        <v>2</v>
      </c>
      <c r="C3">
        <v>2</v>
      </c>
      <c r="D3">
        <v>12</v>
      </c>
    </row>
    <row r="4" spans="1:4" x14ac:dyDescent="0.35">
      <c r="A4">
        <v>1</v>
      </c>
      <c r="B4">
        <v>3</v>
      </c>
      <c r="C4">
        <v>2</v>
      </c>
      <c r="D4">
        <v>12</v>
      </c>
    </row>
    <row r="5" spans="1:4" x14ac:dyDescent="0.35">
      <c r="A5">
        <v>3</v>
      </c>
      <c r="B5">
        <v>1</v>
      </c>
      <c r="C5">
        <v>2</v>
      </c>
      <c r="D5">
        <v>16</v>
      </c>
    </row>
    <row r="6" spans="1:4" x14ac:dyDescent="0.35">
      <c r="A6">
        <v>3</v>
      </c>
      <c r="B6">
        <v>2</v>
      </c>
      <c r="C6">
        <v>2</v>
      </c>
      <c r="D6">
        <v>15</v>
      </c>
    </row>
    <row r="7" spans="1:4" x14ac:dyDescent="0.35">
      <c r="A7">
        <v>3</v>
      </c>
      <c r="B7">
        <v>3</v>
      </c>
      <c r="C7">
        <v>3</v>
      </c>
      <c r="D7">
        <v>16</v>
      </c>
    </row>
    <row r="8" spans="1:4" x14ac:dyDescent="0.35">
      <c r="A8">
        <v>4</v>
      </c>
      <c r="B8">
        <v>1</v>
      </c>
      <c r="C8">
        <v>7</v>
      </c>
      <c r="D8">
        <v>16</v>
      </c>
    </row>
    <row r="9" spans="1:4" x14ac:dyDescent="0.35">
      <c r="A9">
        <v>4</v>
      </c>
      <c r="B9">
        <v>2</v>
      </c>
      <c r="C9">
        <v>6</v>
      </c>
      <c r="D9">
        <v>16</v>
      </c>
    </row>
    <row r="10" spans="1:4" x14ac:dyDescent="0.35">
      <c r="A10">
        <v>4</v>
      </c>
      <c r="B10">
        <v>3</v>
      </c>
      <c r="C10">
        <v>6</v>
      </c>
      <c r="D10">
        <v>17</v>
      </c>
    </row>
    <row r="11" spans="1:4" x14ac:dyDescent="0.35">
      <c r="A11">
        <v>5</v>
      </c>
      <c r="B11">
        <v>1</v>
      </c>
      <c r="C11">
        <v>2</v>
      </c>
      <c r="D11">
        <v>10</v>
      </c>
    </row>
    <row r="12" spans="1:4" x14ac:dyDescent="0.35">
      <c r="A12">
        <v>5</v>
      </c>
      <c r="B12">
        <v>2</v>
      </c>
      <c r="C12">
        <v>2</v>
      </c>
      <c r="D12">
        <v>12</v>
      </c>
    </row>
    <row r="13" spans="1:4" x14ac:dyDescent="0.35">
      <c r="A13">
        <v>5</v>
      </c>
      <c r="B13">
        <v>3</v>
      </c>
      <c r="C13">
        <v>2</v>
      </c>
      <c r="D13">
        <v>9</v>
      </c>
    </row>
    <row r="14" spans="1:4" x14ac:dyDescent="0.35">
      <c r="A14">
        <v>6</v>
      </c>
      <c r="B14">
        <v>1</v>
      </c>
      <c r="C14">
        <v>2</v>
      </c>
      <c r="D14">
        <v>10</v>
      </c>
    </row>
    <row r="15" spans="1:4" x14ac:dyDescent="0.35">
      <c r="A15">
        <v>6</v>
      </c>
      <c r="B15">
        <v>2</v>
      </c>
      <c r="C15">
        <v>2</v>
      </c>
      <c r="D15">
        <v>12</v>
      </c>
    </row>
    <row r="16" spans="1:4" x14ac:dyDescent="0.35">
      <c r="A16">
        <v>6</v>
      </c>
      <c r="B16">
        <v>3</v>
      </c>
      <c r="C16">
        <v>1</v>
      </c>
      <c r="D16">
        <v>11</v>
      </c>
    </row>
    <row r="17" spans="1:4" x14ac:dyDescent="0.35">
      <c r="A17">
        <v>7</v>
      </c>
      <c r="B17">
        <v>1</v>
      </c>
      <c r="C17">
        <v>2</v>
      </c>
      <c r="D17">
        <v>11</v>
      </c>
    </row>
    <row r="18" spans="1:4" x14ac:dyDescent="0.35">
      <c r="A18">
        <v>7</v>
      </c>
      <c r="B18">
        <v>2</v>
      </c>
      <c r="C18">
        <v>2</v>
      </c>
      <c r="D18">
        <v>10</v>
      </c>
    </row>
    <row r="19" spans="1:4" x14ac:dyDescent="0.35">
      <c r="A19">
        <v>7</v>
      </c>
      <c r="B19">
        <v>3</v>
      </c>
      <c r="C19">
        <v>2</v>
      </c>
      <c r="D19">
        <v>9</v>
      </c>
    </row>
    <row r="20" spans="1:4" x14ac:dyDescent="0.35">
      <c r="A20">
        <v>8</v>
      </c>
      <c r="B20">
        <v>1</v>
      </c>
      <c r="C20">
        <v>2</v>
      </c>
      <c r="D20">
        <v>12</v>
      </c>
    </row>
    <row r="21" spans="1:4" x14ac:dyDescent="0.35">
      <c r="A21">
        <v>8</v>
      </c>
      <c r="B21">
        <v>2</v>
      </c>
      <c r="C21">
        <v>2</v>
      </c>
      <c r="D21">
        <v>12</v>
      </c>
    </row>
    <row r="22" spans="1:4" x14ac:dyDescent="0.35">
      <c r="A22">
        <v>8</v>
      </c>
      <c r="B22">
        <v>3</v>
      </c>
      <c r="C22">
        <v>2</v>
      </c>
      <c r="D22">
        <v>13</v>
      </c>
    </row>
    <row r="23" spans="1:4" x14ac:dyDescent="0.35">
      <c r="A23">
        <v>9</v>
      </c>
      <c r="B23">
        <v>1</v>
      </c>
      <c r="C23">
        <v>2</v>
      </c>
      <c r="D23">
        <v>12</v>
      </c>
    </row>
    <row r="24" spans="1:4" x14ac:dyDescent="0.35">
      <c r="A24">
        <v>9</v>
      </c>
      <c r="B24">
        <v>2</v>
      </c>
      <c r="C24">
        <v>2</v>
      </c>
      <c r="D24">
        <v>11</v>
      </c>
    </row>
    <row r="25" spans="1:4" x14ac:dyDescent="0.35">
      <c r="A25">
        <v>9</v>
      </c>
      <c r="B25">
        <v>3</v>
      </c>
      <c r="C25">
        <v>2</v>
      </c>
      <c r="D25">
        <v>12</v>
      </c>
    </row>
    <row r="26" spans="1:4" x14ac:dyDescent="0.35">
      <c r="A26">
        <v>10</v>
      </c>
      <c r="B26">
        <v>1</v>
      </c>
      <c r="C26">
        <v>2</v>
      </c>
      <c r="D26">
        <v>10</v>
      </c>
    </row>
    <row r="27" spans="1:4" x14ac:dyDescent="0.35">
      <c r="A27">
        <v>10</v>
      </c>
      <c r="B27">
        <v>2</v>
      </c>
      <c r="C27">
        <v>2</v>
      </c>
      <c r="D27">
        <v>10</v>
      </c>
    </row>
    <row r="28" spans="1:4" x14ac:dyDescent="0.35">
      <c r="A28">
        <v>10</v>
      </c>
      <c r="B28">
        <v>3</v>
      </c>
      <c r="C28">
        <v>2</v>
      </c>
      <c r="D28">
        <v>10</v>
      </c>
    </row>
    <row r="29" spans="1:4" x14ac:dyDescent="0.35">
      <c r="A29">
        <v>11</v>
      </c>
      <c r="B29">
        <v>1</v>
      </c>
      <c r="C29">
        <v>2</v>
      </c>
      <c r="D29">
        <v>10</v>
      </c>
    </row>
    <row r="30" spans="1:4" x14ac:dyDescent="0.35">
      <c r="A30">
        <v>11</v>
      </c>
      <c r="B30">
        <v>2</v>
      </c>
      <c r="C30">
        <v>2</v>
      </c>
      <c r="D30">
        <v>10</v>
      </c>
    </row>
    <row r="31" spans="1:4" x14ac:dyDescent="0.35">
      <c r="A31">
        <v>11</v>
      </c>
      <c r="B31">
        <v>3</v>
      </c>
      <c r="C31">
        <v>2</v>
      </c>
      <c r="D31">
        <v>10</v>
      </c>
    </row>
    <row r="32" spans="1:4" x14ac:dyDescent="0.35">
      <c r="A32">
        <v>12</v>
      </c>
      <c r="B32">
        <v>1</v>
      </c>
      <c r="C32">
        <v>2</v>
      </c>
      <c r="D32">
        <v>9</v>
      </c>
    </row>
    <row r="33" spans="1:4" x14ac:dyDescent="0.35">
      <c r="A33">
        <v>12</v>
      </c>
      <c r="B33">
        <v>2</v>
      </c>
      <c r="C33">
        <v>2</v>
      </c>
      <c r="D33">
        <v>8</v>
      </c>
    </row>
    <row r="34" spans="1:4" x14ac:dyDescent="0.35">
      <c r="A34">
        <v>12</v>
      </c>
      <c r="B34">
        <v>3</v>
      </c>
      <c r="C34">
        <v>2</v>
      </c>
      <c r="D34">
        <v>8</v>
      </c>
    </row>
    <row r="35" spans="1:4" x14ac:dyDescent="0.35">
      <c r="A35">
        <v>13</v>
      </c>
      <c r="B35">
        <v>1</v>
      </c>
      <c r="C35">
        <v>2</v>
      </c>
      <c r="D35">
        <v>8</v>
      </c>
    </row>
    <row r="36" spans="1:4" x14ac:dyDescent="0.35">
      <c r="A36">
        <v>13</v>
      </c>
      <c r="B36">
        <v>2</v>
      </c>
      <c r="C36">
        <v>1</v>
      </c>
      <c r="D36">
        <v>9</v>
      </c>
    </row>
    <row r="37" spans="1:4" x14ac:dyDescent="0.35">
      <c r="A37">
        <v>13</v>
      </c>
      <c r="B37">
        <v>3</v>
      </c>
      <c r="C37">
        <v>2</v>
      </c>
      <c r="D37">
        <v>9</v>
      </c>
    </row>
    <row r="38" spans="1:4" x14ac:dyDescent="0.35">
      <c r="A38">
        <v>14</v>
      </c>
      <c r="B38">
        <v>1</v>
      </c>
      <c r="C38">
        <v>1</v>
      </c>
      <c r="D38">
        <v>8</v>
      </c>
    </row>
    <row r="39" spans="1:4" x14ac:dyDescent="0.35">
      <c r="A39">
        <v>14</v>
      </c>
      <c r="B39">
        <v>2</v>
      </c>
      <c r="C39">
        <v>1</v>
      </c>
      <c r="D39">
        <v>8</v>
      </c>
    </row>
    <row r="40" spans="1:4" x14ac:dyDescent="0.35">
      <c r="A40">
        <v>14</v>
      </c>
      <c r="B40">
        <v>3</v>
      </c>
      <c r="C40">
        <v>1</v>
      </c>
      <c r="D40">
        <v>8</v>
      </c>
    </row>
    <row r="41" spans="1:4" x14ac:dyDescent="0.35">
      <c r="A41">
        <v>15</v>
      </c>
      <c r="B41">
        <v>1</v>
      </c>
      <c r="C41">
        <v>1</v>
      </c>
      <c r="D41">
        <v>9</v>
      </c>
    </row>
    <row r="42" spans="1:4" x14ac:dyDescent="0.35">
      <c r="A42">
        <v>15</v>
      </c>
      <c r="B42">
        <v>2</v>
      </c>
      <c r="C42">
        <v>2</v>
      </c>
      <c r="D42">
        <v>10</v>
      </c>
    </row>
    <row r="43" spans="1:4" x14ac:dyDescent="0.35">
      <c r="A43">
        <v>15</v>
      </c>
      <c r="B43">
        <v>3</v>
      </c>
      <c r="C43">
        <v>1</v>
      </c>
      <c r="D43">
        <v>9</v>
      </c>
    </row>
    <row r="44" spans="1:4" x14ac:dyDescent="0.35">
      <c r="A44">
        <v>16</v>
      </c>
      <c r="B44">
        <v>1</v>
      </c>
      <c r="C44">
        <v>10</v>
      </c>
      <c r="D44">
        <v>13</v>
      </c>
    </row>
    <row r="45" spans="1:4" x14ac:dyDescent="0.35">
      <c r="A45">
        <v>16</v>
      </c>
      <c r="B45">
        <v>2</v>
      </c>
      <c r="C45">
        <v>9</v>
      </c>
      <c r="D45">
        <v>13</v>
      </c>
    </row>
    <row r="46" spans="1:4" x14ac:dyDescent="0.35">
      <c r="A46">
        <v>16</v>
      </c>
      <c r="B46">
        <v>3</v>
      </c>
      <c r="C46">
        <v>8</v>
      </c>
      <c r="D46">
        <v>13</v>
      </c>
    </row>
    <row r="47" spans="1:4" x14ac:dyDescent="0.35">
      <c r="A47">
        <v>31</v>
      </c>
      <c r="B47">
        <v>1</v>
      </c>
      <c r="C47">
        <v>6</v>
      </c>
      <c r="D47">
        <v>13</v>
      </c>
    </row>
    <row r="48" spans="1:4" x14ac:dyDescent="0.35">
      <c r="A48">
        <v>31</v>
      </c>
      <c r="B48">
        <v>2</v>
      </c>
      <c r="C48">
        <v>7</v>
      </c>
      <c r="D48">
        <v>14</v>
      </c>
    </row>
    <row r="49" spans="1:4" x14ac:dyDescent="0.35">
      <c r="A49">
        <v>31</v>
      </c>
      <c r="B49">
        <v>3</v>
      </c>
      <c r="C49">
        <v>8</v>
      </c>
      <c r="D49">
        <v>13</v>
      </c>
    </row>
    <row r="50" spans="1:4" x14ac:dyDescent="0.35">
      <c r="A50">
        <v>30</v>
      </c>
      <c r="B50">
        <v>1</v>
      </c>
      <c r="C50">
        <v>2</v>
      </c>
      <c r="D50">
        <v>4</v>
      </c>
    </row>
    <row r="51" spans="1:4" x14ac:dyDescent="0.35">
      <c r="A51">
        <v>30</v>
      </c>
      <c r="B51">
        <v>2</v>
      </c>
      <c r="C51">
        <v>2</v>
      </c>
      <c r="D51">
        <v>3</v>
      </c>
    </row>
    <row r="52" spans="1:4" x14ac:dyDescent="0.35">
      <c r="A52">
        <v>30</v>
      </c>
      <c r="B52">
        <v>3</v>
      </c>
      <c r="C52">
        <v>3</v>
      </c>
      <c r="D52">
        <v>3</v>
      </c>
    </row>
    <row r="53" spans="1:4" x14ac:dyDescent="0.35">
      <c r="A53">
        <v>29</v>
      </c>
      <c r="B53">
        <v>1</v>
      </c>
      <c r="C53">
        <v>2</v>
      </c>
      <c r="D53">
        <v>13</v>
      </c>
    </row>
    <row r="54" spans="1:4" x14ac:dyDescent="0.35">
      <c r="A54">
        <v>29</v>
      </c>
      <c r="B54">
        <v>2</v>
      </c>
      <c r="C54">
        <v>2</v>
      </c>
      <c r="D54">
        <v>12</v>
      </c>
    </row>
    <row r="55" spans="1:4" x14ac:dyDescent="0.35">
      <c r="A55">
        <v>29</v>
      </c>
      <c r="B55">
        <v>3</v>
      </c>
      <c r="C55">
        <v>2</v>
      </c>
      <c r="D55">
        <v>12</v>
      </c>
    </row>
    <row r="56" spans="1:4" x14ac:dyDescent="0.35">
      <c r="A56">
        <v>28</v>
      </c>
      <c r="B56">
        <v>1</v>
      </c>
      <c r="C56">
        <v>2</v>
      </c>
      <c r="D56">
        <v>14</v>
      </c>
    </row>
    <row r="57" spans="1:4" x14ac:dyDescent="0.35">
      <c r="A57">
        <v>28</v>
      </c>
      <c r="B57">
        <v>2</v>
      </c>
      <c r="C57">
        <v>2</v>
      </c>
      <c r="D57">
        <v>15</v>
      </c>
    </row>
    <row r="58" spans="1:4" x14ac:dyDescent="0.35">
      <c r="A58">
        <v>28</v>
      </c>
      <c r="B58">
        <v>3</v>
      </c>
      <c r="C58">
        <v>2</v>
      </c>
      <c r="D58">
        <v>14</v>
      </c>
    </row>
    <row r="59" spans="1:4" x14ac:dyDescent="0.35">
      <c r="A59">
        <v>26</v>
      </c>
      <c r="B59">
        <v>1</v>
      </c>
      <c r="C59">
        <v>1</v>
      </c>
      <c r="D59">
        <v>7</v>
      </c>
    </row>
    <row r="60" spans="1:4" x14ac:dyDescent="0.35">
      <c r="A60">
        <v>26</v>
      </c>
      <c r="B60">
        <v>2</v>
      </c>
      <c r="C60">
        <v>1</v>
      </c>
      <c r="D60">
        <v>8</v>
      </c>
    </row>
    <row r="61" spans="1:4" x14ac:dyDescent="0.35">
      <c r="A61">
        <v>26</v>
      </c>
      <c r="B61">
        <v>3</v>
      </c>
      <c r="C61">
        <v>1</v>
      </c>
      <c r="D61">
        <v>8</v>
      </c>
    </row>
    <row r="62" spans="1:4" x14ac:dyDescent="0.35">
      <c r="A62">
        <v>25</v>
      </c>
      <c r="B62">
        <v>1</v>
      </c>
      <c r="C62">
        <v>2</v>
      </c>
      <c r="D62">
        <v>17</v>
      </c>
    </row>
    <row r="63" spans="1:4" x14ac:dyDescent="0.35">
      <c r="A63">
        <v>25</v>
      </c>
      <c r="B63">
        <v>2</v>
      </c>
      <c r="C63">
        <v>2</v>
      </c>
      <c r="D63">
        <v>18</v>
      </c>
    </row>
    <row r="64" spans="1:4" x14ac:dyDescent="0.35">
      <c r="A64">
        <v>25</v>
      </c>
      <c r="B64">
        <v>3</v>
      </c>
      <c r="C64">
        <v>2</v>
      </c>
      <c r="D64">
        <v>17</v>
      </c>
    </row>
    <row r="65" spans="1:4" x14ac:dyDescent="0.35">
      <c r="A65">
        <v>24</v>
      </c>
      <c r="B65">
        <v>1</v>
      </c>
      <c r="C65">
        <v>1</v>
      </c>
      <c r="D65">
        <v>10</v>
      </c>
    </row>
    <row r="66" spans="1:4" x14ac:dyDescent="0.35">
      <c r="A66">
        <v>24</v>
      </c>
      <c r="B66">
        <v>2</v>
      </c>
      <c r="C66">
        <v>1</v>
      </c>
      <c r="D66">
        <v>11</v>
      </c>
    </row>
    <row r="67" spans="1:4" x14ac:dyDescent="0.35">
      <c r="A67">
        <v>24</v>
      </c>
      <c r="B67">
        <v>3</v>
      </c>
      <c r="C67">
        <v>1</v>
      </c>
      <c r="D67">
        <v>10</v>
      </c>
    </row>
    <row r="68" spans="1:4" x14ac:dyDescent="0.35">
      <c r="A68">
        <v>23</v>
      </c>
      <c r="B68">
        <v>1</v>
      </c>
      <c r="C68">
        <v>2</v>
      </c>
      <c r="D68">
        <v>5</v>
      </c>
    </row>
    <row r="69" spans="1:4" x14ac:dyDescent="0.35">
      <c r="A69">
        <v>23</v>
      </c>
      <c r="B69">
        <v>2</v>
      </c>
      <c r="C69">
        <v>2</v>
      </c>
      <c r="D69">
        <v>5</v>
      </c>
    </row>
    <row r="70" spans="1:4" x14ac:dyDescent="0.35">
      <c r="A70">
        <v>23</v>
      </c>
      <c r="B70">
        <v>3</v>
      </c>
      <c r="C70">
        <v>2</v>
      </c>
      <c r="D70">
        <v>5</v>
      </c>
    </row>
    <row r="71" spans="1:4" x14ac:dyDescent="0.35">
      <c r="A71">
        <v>22</v>
      </c>
      <c r="B71">
        <v>1</v>
      </c>
      <c r="C71">
        <v>2</v>
      </c>
      <c r="D71">
        <v>7</v>
      </c>
    </row>
    <row r="72" spans="1:4" x14ac:dyDescent="0.35">
      <c r="A72">
        <v>22</v>
      </c>
      <c r="B72">
        <v>2</v>
      </c>
      <c r="C72">
        <v>2</v>
      </c>
      <c r="D72">
        <v>8</v>
      </c>
    </row>
    <row r="73" spans="1:4" x14ac:dyDescent="0.35">
      <c r="A73">
        <v>22</v>
      </c>
      <c r="B73">
        <v>3</v>
      </c>
      <c r="C73">
        <v>2</v>
      </c>
      <c r="D73">
        <v>8</v>
      </c>
    </row>
    <row r="74" spans="1:4" x14ac:dyDescent="0.35">
      <c r="A74">
        <v>21</v>
      </c>
      <c r="B74">
        <v>1</v>
      </c>
      <c r="C74">
        <v>3</v>
      </c>
      <c r="D74">
        <v>7</v>
      </c>
    </row>
    <row r="75" spans="1:4" x14ac:dyDescent="0.35">
      <c r="A75">
        <v>21</v>
      </c>
      <c r="B75">
        <v>2</v>
      </c>
      <c r="C75">
        <v>3</v>
      </c>
      <c r="D75">
        <v>7</v>
      </c>
    </row>
    <row r="76" spans="1:4" x14ac:dyDescent="0.35">
      <c r="A76">
        <v>21</v>
      </c>
      <c r="B76">
        <v>3</v>
      </c>
      <c r="C76">
        <v>3</v>
      </c>
      <c r="D76">
        <v>7</v>
      </c>
    </row>
    <row r="77" spans="1:4" x14ac:dyDescent="0.35">
      <c r="A77">
        <v>20</v>
      </c>
      <c r="B77">
        <v>1</v>
      </c>
      <c r="C77">
        <v>2</v>
      </c>
      <c r="D77">
        <v>3</v>
      </c>
    </row>
    <row r="78" spans="1:4" x14ac:dyDescent="0.35">
      <c r="A78">
        <v>20</v>
      </c>
      <c r="B78">
        <v>2</v>
      </c>
      <c r="C78">
        <v>2</v>
      </c>
      <c r="D78">
        <v>2</v>
      </c>
    </row>
    <row r="79" spans="1:4" x14ac:dyDescent="0.35">
      <c r="A79">
        <v>20</v>
      </c>
      <c r="B79">
        <v>3</v>
      </c>
      <c r="C79">
        <v>2</v>
      </c>
      <c r="D79">
        <v>2</v>
      </c>
    </row>
    <row r="80" spans="1:4" x14ac:dyDescent="0.35">
      <c r="A80">
        <v>19</v>
      </c>
      <c r="B80">
        <v>1</v>
      </c>
      <c r="C80">
        <v>2</v>
      </c>
      <c r="D80">
        <v>10</v>
      </c>
    </row>
    <row r="81" spans="1:4" x14ac:dyDescent="0.35">
      <c r="A81">
        <v>19</v>
      </c>
      <c r="B81">
        <v>2</v>
      </c>
      <c r="C81">
        <v>2</v>
      </c>
      <c r="D81">
        <v>10</v>
      </c>
    </row>
    <row r="82" spans="1:4" x14ac:dyDescent="0.35">
      <c r="A82">
        <v>19</v>
      </c>
      <c r="B82">
        <v>3</v>
      </c>
      <c r="C82">
        <v>2</v>
      </c>
      <c r="D82">
        <v>10</v>
      </c>
    </row>
    <row r="83" spans="1:4" x14ac:dyDescent="0.35">
      <c r="A83">
        <v>18</v>
      </c>
      <c r="B83">
        <v>1</v>
      </c>
      <c r="C83">
        <v>2</v>
      </c>
      <c r="D83">
        <v>14</v>
      </c>
    </row>
    <row r="84" spans="1:4" x14ac:dyDescent="0.35">
      <c r="A84">
        <v>18</v>
      </c>
      <c r="B84">
        <v>2</v>
      </c>
      <c r="C84">
        <v>2</v>
      </c>
      <c r="D84">
        <v>14</v>
      </c>
    </row>
    <row r="85" spans="1:4" x14ac:dyDescent="0.35">
      <c r="A85">
        <v>18</v>
      </c>
      <c r="B85">
        <v>3</v>
      </c>
      <c r="C85">
        <v>2</v>
      </c>
      <c r="D85">
        <v>17</v>
      </c>
    </row>
    <row r="86" spans="1:4" x14ac:dyDescent="0.35">
      <c r="A86">
        <v>17</v>
      </c>
      <c r="B86">
        <v>1</v>
      </c>
      <c r="C86">
        <v>1</v>
      </c>
      <c r="D86">
        <v>9</v>
      </c>
    </row>
    <row r="87" spans="1:4" x14ac:dyDescent="0.35">
      <c r="A87">
        <v>17</v>
      </c>
      <c r="B87">
        <v>2</v>
      </c>
      <c r="C87">
        <v>1</v>
      </c>
      <c r="D87">
        <v>10</v>
      </c>
    </row>
    <row r="88" spans="1:4" x14ac:dyDescent="0.35">
      <c r="A88">
        <v>17</v>
      </c>
      <c r="B88">
        <v>3</v>
      </c>
      <c r="C88">
        <v>1</v>
      </c>
      <c r="D88">
        <v>9</v>
      </c>
    </row>
    <row r="89" spans="1:4" x14ac:dyDescent="0.35">
      <c r="A89">
        <v>2</v>
      </c>
      <c r="B89">
        <v>1</v>
      </c>
      <c r="C89">
        <v>2</v>
      </c>
      <c r="D89">
        <v>14</v>
      </c>
    </row>
    <row r="90" spans="1:4" x14ac:dyDescent="0.35">
      <c r="A90">
        <v>2</v>
      </c>
      <c r="B90">
        <v>2</v>
      </c>
      <c r="C90">
        <v>3</v>
      </c>
      <c r="D90">
        <v>16</v>
      </c>
    </row>
    <row r="91" spans="1:4" x14ac:dyDescent="0.35">
      <c r="A91">
        <v>2</v>
      </c>
      <c r="B91">
        <v>3</v>
      </c>
      <c r="C91">
        <v>3</v>
      </c>
      <c r="D91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5F69-B0E3-419B-B0D7-7264E9C000A2}">
  <dimension ref="A1:Q31"/>
  <sheetViews>
    <sheetView zoomScaleNormal="100" workbookViewId="0">
      <pane ySplit="1" topLeftCell="A2" activePane="bottomLeft" state="frozen"/>
      <selection pane="bottomLeft" activeCell="H2" sqref="H2:K31"/>
    </sheetView>
  </sheetViews>
  <sheetFormatPr defaultRowHeight="14.5" x14ac:dyDescent="0.35"/>
  <cols>
    <col min="3" max="3" width="10.54296875" style="1" bestFit="1" customWidth="1"/>
    <col min="4" max="4" width="8.7265625" style="1"/>
  </cols>
  <sheetData>
    <row r="1" spans="1:17" x14ac:dyDescent="0.35">
      <c r="A1" t="s">
        <v>35</v>
      </c>
      <c r="B1" t="s">
        <v>0</v>
      </c>
      <c r="C1" s="1" t="s">
        <v>11</v>
      </c>
      <c r="D1" s="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52</v>
      </c>
      <c r="M1" t="s">
        <v>53</v>
      </c>
      <c r="N1" t="s">
        <v>44</v>
      </c>
      <c r="O1" t="s">
        <v>45</v>
      </c>
      <c r="P1" s="5" t="s">
        <v>46</v>
      </c>
      <c r="Q1" t="s">
        <v>23</v>
      </c>
    </row>
    <row r="2" spans="1:17" x14ac:dyDescent="0.35">
      <c r="A2" t="s">
        <v>47</v>
      </c>
      <c r="B2">
        <v>1</v>
      </c>
      <c r="C2" s="1" t="s">
        <v>12</v>
      </c>
      <c r="D2" s="1" t="s">
        <v>48</v>
      </c>
      <c r="E2" t="s">
        <v>51</v>
      </c>
      <c r="F2">
        <v>2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 t="s">
        <v>51</v>
      </c>
    </row>
    <row r="3" spans="1:17" x14ac:dyDescent="0.35">
      <c r="A3" t="s">
        <v>47</v>
      </c>
      <c r="B3">
        <v>2</v>
      </c>
      <c r="C3" s="1" t="s">
        <v>14</v>
      </c>
      <c r="D3" s="1" t="s">
        <v>48</v>
      </c>
      <c r="E3" t="s">
        <v>51</v>
      </c>
      <c r="F3">
        <v>2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s">
        <v>51</v>
      </c>
    </row>
    <row r="4" spans="1:17" x14ac:dyDescent="0.35">
      <c r="A4" t="s">
        <v>47</v>
      </c>
      <c r="B4">
        <v>3</v>
      </c>
      <c r="C4" s="1" t="s">
        <v>12</v>
      </c>
      <c r="D4" s="1" t="s">
        <v>48</v>
      </c>
      <c r="E4" t="s">
        <v>51</v>
      </c>
      <c r="F4">
        <v>2</v>
      </c>
      <c r="G4">
        <v>1</v>
      </c>
      <c r="H4">
        <v>0</v>
      </c>
      <c r="I4">
        <v>3</v>
      </c>
      <c r="J4">
        <v>0</v>
      </c>
      <c r="K4">
        <v>0</v>
      </c>
      <c r="L4">
        <v>0</v>
      </c>
      <c r="M4">
        <v>0</v>
      </c>
      <c r="N4">
        <v>0</v>
      </c>
      <c r="O4">
        <v>21</v>
      </c>
      <c r="P4" t="s">
        <v>51</v>
      </c>
    </row>
    <row r="5" spans="1:17" x14ac:dyDescent="0.35">
      <c r="A5" t="s">
        <v>47</v>
      </c>
      <c r="B5">
        <v>4</v>
      </c>
      <c r="C5" s="1" t="s">
        <v>12</v>
      </c>
      <c r="D5" s="1" t="s">
        <v>48</v>
      </c>
      <c r="E5" t="s">
        <v>51</v>
      </c>
      <c r="F5">
        <v>2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">
        <v>51</v>
      </c>
    </row>
    <row r="6" spans="1:17" x14ac:dyDescent="0.35">
      <c r="A6" t="s">
        <v>47</v>
      </c>
      <c r="B6">
        <v>5</v>
      </c>
      <c r="C6" s="1" t="s">
        <v>12</v>
      </c>
      <c r="D6" s="1" t="s">
        <v>48</v>
      </c>
      <c r="E6" t="s">
        <v>51</v>
      </c>
      <c r="F6">
        <v>2</v>
      </c>
      <c r="G6">
        <v>1</v>
      </c>
      <c r="H6">
        <v>0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 t="s">
        <v>51</v>
      </c>
    </row>
    <row r="7" spans="1:17" x14ac:dyDescent="0.35">
      <c r="A7" t="s">
        <v>47</v>
      </c>
      <c r="B7">
        <v>6</v>
      </c>
      <c r="C7" s="1" t="s">
        <v>12</v>
      </c>
      <c r="D7" s="1" t="s">
        <v>48</v>
      </c>
      <c r="E7" t="s">
        <v>51</v>
      </c>
      <c r="F7">
        <v>2</v>
      </c>
      <c r="G7">
        <v>1</v>
      </c>
      <c r="H7">
        <v>1</v>
      </c>
      <c r="I7">
        <v>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51</v>
      </c>
    </row>
    <row r="8" spans="1:17" x14ac:dyDescent="0.35">
      <c r="A8" t="s">
        <v>47</v>
      </c>
      <c r="B8">
        <v>7</v>
      </c>
      <c r="C8" s="1" t="s">
        <v>12</v>
      </c>
      <c r="D8" s="1" t="s">
        <v>48</v>
      </c>
      <c r="E8" t="s">
        <v>51</v>
      </c>
      <c r="F8">
        <v>2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2</v>
      </c>
      <c r="P8" t="s">
        <v>51</v>
      </c>
    </row>
    <row r="9" spans="1:17" x14ac:dyDescent="0.35">
      <c r="A9" t="s">
        <v>47</v>
      </c>
      <c r="B9">
        <v>8</v>
      </c>
      <c r="C9" s="1" t="s">
        <v>12</v>
      </c>
      <c r="D9" s="1" t="s">
        <v>48</v>
      </c>
      <c r="E9" t="s">
        <v>51</v>
      </c>
      <c r="F9">
        <v>2</v>
      </c>
      <c r="G9">
        <v>1</v>
      </c>
      <c r="H9">
        <v>0</v>
      </c>
      <c r="I9">
        <v>1</v>
      </c>
      <c r="J9">
        <v>2</v>
      </c>
      <c r="K9">
        <v>0</v>
      </c>
      <c r="L9">
        <v>0</v>
      </c>
      <c r="M9">
        <v>0</v>
      </c>
      <c r="N9">
        <v>0</v>
      </c>
      <c r="O9">
        <v>5</v>
      </c>
      <c r="P9" t="s">
        <v>51</v>
      </c>
    </row>
    <row r="10" spans="1:17" x14ac:dyDescent="0.35">
      <c r="A10" t="s">
        <v>47</v>
      </c>
      <c r="B10">
        <v>9</v>
      </c>
      <c r="C10" s="1" t="s">
        <v>12</v>
      </c>
      <c r="D10" s="1" t="s">
        <v>48</v>
      </c>
      <c r="E10" t="s">
        <v>51</v>
      </c>
      <c r="F10">
        <v>2</v>
      </c>
      <c r="G10">
        <v>1</v>
      </c>
      <c r="H10">
        <v>0</v>
      </c>
      <c r="I10">
        <v>3</v>
      </c>
      <c r="J10">
        <v>1</v>
      </c>
      <c r="K10">
        <v>2</v>
      </c>
      <c r="L10">
        <v>0</v>
      </c>
      <c r="M10">
        <v>0</v>
      </c>
      <c r="N10">
        <v>0</v>
      </c>
      <c r="O10">
        <v>6</v>
      </c>
      <c r="P10" t="s">
        <v>51</v>
      </c>
    </row>
    <row r="11" spans="1:17" x14ac:dyDescent="0.35">
      <c r="A11" t="s">
        <v>47</v>
      </c>
      <c r="B11">
        <v>10</v>
      </c>
      <c r="C11" s="1" t="s">
        <v>12</v>
      </c>
      <c r="D11" s="1" t="s">
        <v>48</v>
      </c>
      <c r="E11" t="s">
        <v>51</v>
      </c>
      <c r="F11">
        <v>2</v>
      </c>
      <c r="G11">
        <v>1</v>
      </c>
      <c r="H11">
        <v>0</v>
      </c>
      <c r="I11">
        <v>5</v>
      </c>
      <c r="J11">
        <v>0</v>
      </c>
      <c r="K11">
        <v>0</v>
      </c>
      <c r="L11">
        <v>0</v>
      </c>
      <c r="M11">
        <v>0</v>
      </c>
      <c r="N11">
        <v>0</v>
      </c>
      <c r="O11">
        <v>8</v>
      </c>
      <c r="P11" t="s">
        <v>51</v>
      </c>
    </row>
    <row r="12" spans="1:17" x14ac:dyDescent="0.35">
      <c r="A12" t="s">
        <v>47</v>
      </c>
      <c r="B12">
        <v>11</v>
      </c>
      <c r="C12" s="1" t="s">
        <v>12</v>
      </c>
      <c r="D12" s="1" t="s">
        <v>48</v>
      </c>
      <c r="E12" t="s">
        <v>51</v>
      </c>
      <c r="F12">
        <v>2</v>
      </c>
      <c r="G12">
        <v>1</v>
      </c>
      <c r="H12">
        <v>1</v>
      </c>
      <c r="I12">
        <v>0</v>
      </c>
      <c r="J12">
        <v>4</v>
      </c>
      <c r="K12">
        <v>0</v>
      </c>
      <c r="L12">
        <v>0</v>
      </c>
      <c r="M12">
        <v>0</v>
      </c>
      <c r="N12">
        <v>0</v>
      </c>
      <c r="O12">
        <v>3</v>
      </c>
      <c r="P12" t="s">
        <v>51</v>
      </c>
    </row>
    <row r="13" spans="1:17" x14ac:dyDescent="0.35">
      <c r="A13" t="s">
        <v>47</v>
      </c>
      <c r="B13">
        <v>12</v>
      </c>
      <c r="C13" s="1" t="s">
        <v>12</v>
      </c>
      <c r="D13" s="1" t="s">
        <v>48</v>
      </c>
      <c r="E13" t="s">
        <v>51</v>
      </c>
      <c r="F13">
        <v>2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 t="s">
        <v>51</v>
      </c>
    </row>
    <row r="14" spans="1:17" x14ac:dyDescent="0.35">
      <c r="A14" t="s">
        <v>47</v>
      </c>
      <c r="B14">
        <v>13</v>
      </c>
      <c r="C14" s="1" t="s">
        <v>12</v>
      </c>
      <c r="D14" s="1" t="s">
        <v>49</v>
      </c>
      <c r="E14" t="s">
        <v>51</v>
      </c>
      <c r="F14">
        <v>2</v>
      </c>
      <c r="G14">
        <v>1</v>
      </c>
      <c r="H14">
        <v>1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 t="s">
        <v>51</v>
      </c>
    </row>
    <row r="15" spans="1:17" x14ac:dyDescent="0.35">
      <c r="A15" t="s">
        <v>47</v>
      </c>
      <c r="B15">
        <v>14</v>
      </c>
      <c r="C15" s="1" t="s">
        <v>12</v>
      </c>
      <c r="D15" s="1" t="s">
        <v>49</v>
      </c>
      <c r="E15" t="s">
        <v>51</v>
      </c>
      <c r="F15">
        <v>2</v>
      </c>
      <c r="G15">
        <v>1</v>
      </c>
      <c r="H15">
        <v>0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7</v>
      </c>
      <c r="P15" t="s">
        <v>51</v>
      </c>
    </row>
    <row r="16" spans="1:17" x14ac:dyDescent="0.35">
      <c r="A16" t="s">
        <v>47</v>
      </c>
      <c r="B16">
        <v>15</v>
      </c>
      <c r="C16" s="1" t="s">
        <v>12</v>
      </c>
      <c r="D16" s="1" t="s">
        <v>49</v>
      </c>
      <c r="E16" t="s">
        <v>51</v>
      </c>
      <c r="F16">
        <v>2</v>
      </c>
      <c r="G16">
        <v>1</v>
      </c>
      <c r="H16">
        <v>0</v>
      </c>
      <c r="I16">
        <v>6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 t="s">
        <v>51</v>
      </c>
    </row>
    <row r="17" spans="1:16" x14ac:dyDescent="0.35">
      <c r="A17" t="s">
        <v>47</v>
      </c>
      <c r="B17">
        <v>16</v>
      </c>
      <c r="C17" s="1" t="s">
        <v>12</v>
      </c>
      <c r="D17" s="1" t="s">
        <v>49</v>
      </c>
      <c r="E17" t="s">
        <v>51</v>
      </c>
      <c r="F17">
        <v>2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51</v>
      </c>
    </row>
    <row r="18" spans="1:16" x14ac:dyDescent="0.35">
      <c r="A18" t="s">
        <v>47</v>
      </c>
      <c r="B18">
        <v>17</v>
      </c>
      <c r="C18" s="1" t="s">
        <v>14</v>
      </c>
      <c r="D18" s="1" t="s">
        <v>49</v>
      </c>
      <c r="E18" t="s">
        <v>51</v>
      </c>
      <c r="F18">
        <v>2</v>
      </c>
      <c r="G18">
        <v>1</v>
      </c>
      <c r="H18">
        <v>0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s">
        <v>51</v>
      </c>
    </row>
    <row r="19" spans="1:16" x14ac:dyDescent="0.35">
      <c r="A19" t="s">
        <v>47</v>
      </c>
      <c r="B19">
        <v>18</v>
      </c>
      <c r="C19" s="1" t="s">
        <v>14</v>
      </c>
      <c r="D19" s="1" t="s">
        <v>49</v>
      </c>
      <c r="E19" t="s">
        <v>51</v>
      </c>
      <c r="F19">
        <v>2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t="s">
        <v>51</v>
      </c>
    </row>
    <row r="20" spans="1:16" x14ac:dyDescent="0.35">
      <c r="A20" t="s">
        <v>47</v>
      </c>
      <c r="B20">
        <v>19</v>
      </c>
      <c r="C20" s="1" t="s">
        <v>14</v>
      </c>
      <c r="D20" s="1" t="s">
        <v>49</v>
      </c>
      <c r="E20" t="s">
        <v>51</v>
      </c>
      <c r="F20">
        <v>2</v>
      </c>
      <c r="G20">
        <v>1</v>
      </c>
      <c r="H20">
        <v>0</v>
      </c>
      <c r="I20">
        <v>0</v>
      </c>
      <c r="J20">
        <v>3</v>
      </c>
      <c r="K20">
        <v>0</v>
      </c>
      <c r="L20">
        <v>0</v>
      </c>
      <c r="M20">
        <v>0</v>
      </c>
      <c r="N20">
        <v>0</v>
      </c>
      <c r="O20">
        <v>0</v>
      </c>
      <c r="P20" t="s">
        <v>51</v>
      </c>
    </row>
    <row r="21" spans="1:16" x14ac:dyDescent="0.35">
      <c r="A21" t="s">
        <v>47</v>
      </c>
      <c r="B21">
        <v>20</v>
      </c>
      <c r="C21" s="1" t="s">
        <v>14</v>
      </c>
      <c r="D21" s="1" t="s">
        <v>49</v>
      </c>
      <c r="E21" t="s">
        <v>51</v>
      </c>
      <c r="F21">
        <v>2</v>
      </c>
      <c r="G21">
        <v>1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 t="s">
        <v>51</v>
      </c>
    </row>
    <row r="22" spans="1:16" x14ac:dyDescent="0.35">
      <c r="A22" t="s">
        <v>47</v>
      </c>
      <c r="B22">
        <v>21</v>
      </c>
      <c r="C22" s="1" t="s">
        <v>14</v>
      </c>
      <c r="D22" s="1" t="s">
        <v>49</v>
      </c>
      <c r="E22" t="s">
        <v>51</v>
      </c>
      <c r="F22">
        <v>2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t="s">
        <v>51</v>
      </c>
    </row>
    <row r="23" spans="1:16" x14ac:dyDescent="0.35">
      <c r="A23" t="s">
        <v>47</v>
      </c>
      <c r="B23">
        <v>22</v>
      </c>
      <c r="C23" s="1" t="s">
        <v>14</v>
      </c>
      <c r="D23" s="1" t="s">
        <v>49</v>
      </c>
      <c r="E23" t="s">
        <v>51</v>
      </c>
      <c r="F23">
        <v>2</v>
      </c>
      <c r="G23">
        <v>1</v>
      </c>
      <c r="H23">
        <v>0</v>
      </c>
      <c r="I23">
        <v>0</v>
      </c>
      <c r="J23">
        <v>0</v>
      </c>
      <c r="K23">
        <v>3</v>
      </c>
      <c r="L23">
        <v>0</v>
      </c>
      <c r="M23">
        <v>0</v>
      </c>
      <c r="N23">
        <v>0</v>
      </c>
      <c r="O23">
        <v>0</v>
      </c>
      <c r="P23" t="s">
        <v>51</v>
      </c>
    </row>
    <row r="24" spans="1:16" x14ac:dyDescent="0.35">
      <c r="A24" t="s">
        <v>47</v>
      </c>
      <c r="B24">
        <v>23</v>
      </c>
      <c r="C24" s="1" t="s">
        <v>14</v>
      </c>
      <c r="D24" s="1" t="s">
        <v>49</v>
      </c>
      <c r="E24" t="s">
        <v>51</v>
      </c>
      <c r="F24">
        <v>2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t="s">
        <v>51</v>
      </c>
    </row>
    <row r="25" spans="1:16" x14ac:dyDescent="0.35">
      <c r="A25" t="s">
        <v>47</v>
      </c>
      <c r="B25">
        <v>24</v>
      </c>
      <c r="C25" s="1" t="s">
        <v>14</v>
      </c>
      <c r="D25" s="1" t="s">
        <v>50</v>
      </c>
      <c r="E25" t="s">
        <v>51</v>
      </c>
      <c r="F25">
        <v>2</v>
      </c>
      <c r="G25">
        <v>1</v>
      </c>
      <c r="H25">
        <v>0</v>
      </c>
      <c r="I25">
        <v>3</v>
      </c>
      <c r="J25">
        <v>1</v>
      </c>
      <c r="K25">
        <v>0</v>
      </c>
      <c r="L25">
        <v>0</v>
      </c>
      <c r="M25">
        <v>0</v>
      </c>
      <c r="N25">
        <v>0</v>
      </c>
      <c r="O25">
        <v>2</v>
      </c>
      <c r="P25" t="s">
        <v>51</v>
      </c>
    </row>
    <row r="26" spans="1:16" x14ac:dyDescent="0.35">
      <c r="A26" t="s">
        <v>47</v>
      </c>
      <c r="B26">
        <v>25</v>
      </c>
      <c r="C26" s="1" t="s">
        <v>14</v>
      </c>
      <c r="D26" s="1" t="s">
        <v>50</v>
      </c>
      <c r="E26" t="s">
        <v>51</v>
      </c>
      <c r="F26">
        <v>2</v>
      </c>
      <c r="G26">
        <v>1</v>
      </c>
      <c r="H26">
        <v>0</v>
      </c>
      <c r="I26">
        <v>8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 t="s">
        <v>51</v>
      </c>
    </row>
    <row r="27" spans="1:16" x14ac:dyDescent="0.35">
      <c r="A27" t="s">
        <v>47</v>
      </c>
      <c r="B27">
        <v>26</v>
      </c>
      <c r="C27" s="1" t="s">
        <v>14</v>
      </c>
      <c r="D27" s="1" t="s">
        <v>50</v>
      </c>
      <c r="E27" t="s">
        <v>51</v>
      </c>
      <c r="F27">
        <v>2</v>
      </c>
      <c r="G27">
        <v>1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 t="s">
        <v>51</v>
      </c>
    </row>
    <row r="28" spans="1:16" x14ac:dyDescent="0.35">
      <c r="A28" t="s">
        <v>47</v>
      </c>
      <c r="B28">
        <v>28</v>
      </c>
      <c r="C28" s="1" t="s">
        <v>14</v>
      </c>
      <c r="D28" s="1" t="s">
        <v>50</v>
      </c>
      <c r="E28" t="s">
        <v>51</v>
      </c>
      <c r="F28">
        <v>2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t="s">
        <v>51</v>
      </c>
    </row>
    <row r="29" spans="1:16" x14ac:dyDescent="0.35">
      <c r="A29" t="s">
        <v>47</v>
      </c>
      <c r="B29">
        <v>29</v>
      </c>
      <c r="C29" s="1" t="s">
        <v>14</v>
      </c>
      <c r="D29" s="1" t="s">
        <v>50</v>
      </c>
      <c r="E29" t="s">
        <v>51</v>
      </c>
      <c r="F29">
        <v>2</v>
      </c>
      <c r="G29">
        <v>1</v>
      </c>
      <c r="H29">
        <v>0</v>
      </c>
      <c r="I29">
        <v>0</v>
      </c>
      <c r="J29">
        <v>3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51</v>
      </c>
    </row>
    <row r="30" spans="1:16" x14ac:dyDescent="0.35">
      <c r="A30" t="s">
        <v>47</v>
      </c>
      <c r="B30">
        <v>30</v>
      </c>
      <c r="C30" s="1" t="s">
        <v>14</v>
      </c>
      <c r="D30" s="1" t="s">
        <v>50</v>
      </c>
      <c r="E30" t="s">
        <v>51</v>
      </c>
      <c r="F30">
        <v>2</v>
      </c>
      <c r="G30">
        <v>1</v>
      </c>
      <c r="H30">
        <v>1</v>
      </c>
      <c r="I30">
        <v>0</v>
      </c>
      <c r="J30">
        <v>4</v>
      </c>
      <c r="K30">
        <v>0</v>
      </c>
      <c r="L30">
        <v>0</v>
      </c>
      <c r="M30">
        <v>0</v>
      </c>
      <c r="N30">
        <v>0</v>
      </c>
      <c r="O30">
        <v>0</v>
      </c>
      <c r="P30" t="s">
        <v>51</v>
      </c>
    </row>
    <row r="31" spans="1:16" x14ac:dyDescent="0.35">
      <c r="A31" t="s">
        <v>47</v>
      </c>
      <c r="B31">
        <v>31</v>
      </c>
      <c r="C31" s="1" t="s">
        <v>14</v>
      </c>
      <c r="D31" s="1" t="s">
        <v>50</v>
      </c>
      <c r="E31" t="s">
        <v>51</v>
      </c>
      <c r="F31">
        <v>2</v>
      </c>
      <c r="G31">
        <v>1</v>
      </c>
      <c r="H31">
        <v>0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9</v>
      </c>
      <c r="P31" t="s">
        <v>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DF94-BCAC-43A4-8168-D18A7A53AE72}">
  <dimension ref="A1:L86"/>
  <sheetViews>
    <sheetView zoomScale="93" workbookViewId="0">
      <selection activeCell="G89" sqref="G89"/>
    </sheetView>
  </sheetViews>
  <sheetFormatPr defaultRowHeight="14.5" x14ac:dyDescent="0.35"/>
  <cols>
    <col min="3" max="4" width="10.6328125" style="1" bestFit="1" customWidth="1"/>
    <col min="7" max="7" width="12.54296875" bestFit="1" customWidth="1"/>
  </cols>
  <sheetData>
    <row r="1" spans="1:12" x14ac:dyDescent="0.35">
      <c r="A1" s="1" t="s">
        <v>35</v>
      </c>
      <c r="B1" s="1" t="s">
        <v>0</v>
      </c>
      <c r="C1" s="1" t="s">
        <v>11</v>
      </c>
      <c r="D1" s="1" t="s">
        <v>36</v>
      </c>
      <c r="E1" s="1" t="s">
        <v>37</v>
      </c>
      <c r="F1" s="1" t="s">
        <v>38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t="s">
        <v>23</v>
      </c>
    </row>
    <row r="2" spans="1:12" x14ac:dyDescent="0.35">
      <c r="A2" t="s">
        <v>47</v>
      </c>
      <c r="B2">
        <v>2</v>
      </c>
      <c r="C2" s="1" t="s">
        <v>14</v>
      </c>
      <c r="D2" s="1" t="s">
        <v>48</v>
      </c>
      <c r="E2" t="s">
        <v>51</v>
      </c>
      <c r="F2">
        <v>2</v>
      </c>
      <c r="G2" t="s">
        <v>59</v>
      </c>
      <c r="H2">
        <v>19</v>
      </c>
      <c r="I2">
        <v>55</v>
      </c>
      <c r="J2" t="s">
        <v>51</v>
      </c>
      <c r="K2" t="s">
        <v>51</v>
      </c>
    </row>
    <row r="3" spans="1:12" x14ac:dyDescent="0.35">
      <c r="A3" t="s">
        <v>47</v>
      </c>
      <c r="B3">
        <v>3</v>
      </c>
      <c r="C3" s="1" t="s">
        <v>12</v>
      </c>
      <c r="D3" s="1" t="s">
        <v>48</v>
      </c>
      <c r="E3" t="s">
        <v>51</v>
      </c>
      <c r="F3">
        <v>2</v>
      </c>
      <c r="G3" t="s">
        <v>59</v>
      </c>
      <c r="H3">
        <v>29</v>
      </c>
      <c r="I3">
        <v>55</v>
      </c>
      <c r="J3" t="s">
        <v>51</v>
      </c>
      <c r="K3" t="s">
        <v>51</v>
      </c>
    </row>
    <row r="4" spans="1:12" x14ac:dyDescent="0.35">
      <c r="A4" t="s">
        <v>47</v>
      </c>
      <c r="B4">
        <v>3</v>
      </c>
      <c r="C4" s="1" t="s">
        <v>12</v>
      </c>
      <c r="D4" s="1" t="s">
        <v>48</v>
      </c>
      <c r="E4" t="s">
        <v>51</v>
      </c>
      <c r="F4">
        <v>2</v>
      </c>
      <c r="G4" t="s">
        <v>59</v>
      </c>
      <c r="H4">
        <v>29</v>
      </c>
      <c r="I4">
        <v>55</v>
      </c>
      <c r="J4" t="s">
        <v>51</v>
      </c>
      <c r="K4" t="s">
        <v>51</v>
      </c>
    </row>
    <row r="5" spans="1:12" x14ac:dyDescent="0.35">
      <c r="A5" t="s">
        <v>47</v>
      </c>
      <c r="B5">
        <v>3</v>
      </c>
      <c r="C5" s="1" t="s">
        <v>12</v>
      </c>
      <c r="D5" s="1" t="s">
        <v>48</v>
      </c>
      <c r="E5" t="s">
        <v>51</v>
      </c>
      <c r="F5">
        <v>2</v>
      </c>
      <c r="G5" t="s">
        <v>59</v>
      </c>
      <c r="H5">
        <v>30</v>
      </c>
      <c r="I5">
        <v>55</v>
      </c>
      <c r="J5" t="s">
        <v>51</v>
      </c>
      <c r="K5" t="s">
        <v>51</v>
      </c>
    </row>
    <row r="6" spans="1:12" x14ac:dyDescent="0.35">
      <c r="A6" t="s">
        <v>47</v>
      </c>
      <c r="B6">
        <v>5</v>
      </c>
      <c r="C6" s="1" t="s">
        <v>12</v>
      </c>
      <c r="D6" s="1" t="s">
        <v>48</v>
      </c>
      <c r="E6" t="s">
        <v>51</v>
      </c>
      <c r="F6">
        <v>2</v>
      </c>
      <c r="G6" t="s">
        <v>59</v>
      </c>
      <c r="H6">
        <v>28</v>
      </c>
      <c r="I6">
        <v>55</v>
      </c>
      <c r="J6" t="s">
        <v>51</v>
      </c>
      <c r="K6" t="s">
        <v>51</v>
      </c>
    </row>
    <row r="7" spans="1:12" x14ac:dyDescent="0.35">
      <c r="A7" t="s">
        <v>47</v>
      </c>
      <c r="B7">
        <v>5</v>
      </c>
      <c r="C7" s="1" t="s">
        <v>12</v>
      </c>
      <c r="D7" s="1" t="s">
        <v>48</v>
      </c>
      <c r="E7" t="s">
        <v>51</v>
      </c>
      <c r="F7">
        <v>2</v>
      </c>
      <c r="G7" t="s">
        <v>59</v>
      </c>
      <c r="H7">
        <v>30</v>
      </c>
      <c r="I7">
        <v>55</v>
      </c>
      <c r="J7" t="s">
        <v>51</v>
      </c>
      <c r="K7" t="s">
        <v>51</v>
      </c>
    </row>
    <row r="8" spans="1:12" x14ac:dyDescent="0.35">
      <c r="A8" t="s">
        <v>47</v>
      </c>
      <c r="B8">
        <v>5</v>
      </c>
      <c r="C8" s="1" t="s">
        <v>12</v>
      </c>
      <c r="D8" s="1" t="s">
        <v>48</v>
      </c>
      <c r="E8" t="s">
        <v>51</v>
      </c>
      <c r="F8">
        <v>2</v>
      </c>
      <c r="G8" t="s">
        <v>59</v>
      </c>
      <c r="H8">
        <v>29</v>
      </c>
      <c r="I8">
        <v>55</v>
      </c>
      <c r="J8" t="s">
        <v>51</v>
      </c>
      <c r="K8" t="s">
        <v>51</v>
      </c>
    </row>
    <row r="9" spans="1:12" x14ac:dyDescent="0.35">
      <c r="A9" t="s">
        <v>47</v>
      </c>
      <c r="B9">
        <v>6</v>
      </c>
      <c r="C9" s="1" t="s">
        <v>12</v>
      </c>
      <c r="D9" s="1" t="s">
        <v>48</v>
      </c>
      <c r="E9" t="s">
        <v>51</v>
      </c>
      <c r="F9">
        <v>2</v>
      </c>
      <c r="G9" t="s">
        <v>60</v>
      </c>
      <c r="H9">
        <v>9</v>
      </c>
      <c r="I9">
        <v>55</v>
      </c>
      <c r="J9" t="s">
        <v>51</v>
      </c>
      <c r="K9" t="s">
        <v>51</v>
      </c>
    </row>
    <row r="10" spans="1:12" x14ac:dyDescent="0.35">
      <c r="A10" t="s">
        <v>47</v>
      </c>
      <c r="B10">
        <v>6</v>
      </c>
      <c r="C10" s="1" t="s">
        <v>12</v>
      </c>
      <c r="D10" s="1" t="s">
        <v>48</v>
      </c>
      <c r="E10" t="s">
        <v>51</v>
      </c>
      <c r="F10">
        <v>2</v>
      </c>
      <c r="G10" t="s">
        <v>59</v>
      </c>
      <c r="H10">
        <v>29</v>
      </c>
      <c r="I10">
        <v>55</v>
      </c>
      <c r="J10" t="s">
        <v>51</v>
      </c>
      <c r="K10" t="s">
        <v>51</v>
      </c>
    </row>
    <row r="11" spans="1:12" x14ac:dyDescent="0.35">
      <c r="A11" t="s">
        <v>47</v>
      </c>
      <c r="B11">
        <v>6</v>
      </c>
      <c r="C11" s="1" t="s">
        <v>12</v>
      </c>
      <c r="D11" s="1" t="s">
        <v>48</v>
      </c>
      <c r="E11" t="s">
        <v>51</v>
      </c>
      <c r="F11">
        <v>2</v>
      </c>
      <c r="G11" t="s">
        <v>59</v>
      </c>
      <c r="H11">
        <v>30</v>
      </c>
      <c r="I11">
        <v>55</v>
      </c>
      <c r="J11" t="s">
        <v>51</v>
      </c>
      <c r="K11" t="s">
        <v>51</v>
      </c>
    </row>
    <row r="12" spans="1:12" x14ac:dyDescent="0.35">
      <c r="A12" t="s">
        <v>47</v>
      </c>
      <c r="B12">
        <v>6</v>
      </c>
      <c r="C12" s="1" t="s">
        <v>12</v>
      </c>
      <c r="D12" s="1" t="s">
        <v>48</v>
      </c>
      <c r="E12" t="s">
        <v>51</v>
      </c>
      <c r="F12">
        <v>2</v>
      </c>
      <c r="G12" t="s">
        <v>59</v>
      </c>
      <c r="H12">
        <v>30</v>
      </c>
      <c r="I12">
        <v>55</v>
      </c>
      <c r="J12" t="s">
        <v>51</v>
      </c>
      <c r="K12" t="s">
        <v>51</v>
      </c>
    </row>
    <row r="13" spans="1:12" x14ac:dyDescent="0.35">
      <c r="A13" t="s">
        <v>47</v>
      </c>
      <c r="B13">
        <v>6</v>
      </c>
      <c r="C13" s="1" t="s">
        <v>12</v>
      </c>
      <c r="D13" s="1" t="s">
        <v>48</v>
      </c>
      <c r="E13" t="s">
        <v>51</v>
      </c>
      <c r="F13">
        <v>2</v>
      </c>
      <c r="G13" t="s">
        <v>59</v>
      </c>
      <c r="H13">
        <v>30</v>
      </c>
      <c r="I13">
        <v>55</v>
      </c>
      <c r="J13" t="s">
        <v>51</v>
      </c>
      <c r="K13" t="s">
        <v>51</v>
      </c>
    </row>
    <row r="14" spans="1:12" x14ac:dyDescent="0.35">
      <c r="A14" t="s">
        <v>47</v>
      </c>
      <c r="B14">
        <v>6</v>
      </c>
      <c r="C14" s="1" t="s">
        <v>12</v>
      </c>
      <c r="D14" s="1" t="s">
        <v>48</v>
      </c>
      <c r="E14" t="s">
        <v>51</v>
      </c>
      <c r="F14">
        <v>2</v>
      </c>
      <c r="G14" t="s">
        <v>59</v>
      </c>
      <c r="H14">
        <v>31</v>
      </c>
      <c r="I14">
        <v>55</v>
      </c>
      <c r="J14" t="s">
        <v>51</v>
      </c>
      <c r="K14" t="s">
        <v>51</v>
      </c>
    </row>
    <row r="15" spans="1:12" x14ac:dyDescent="0.35">
      <c r="A15" t="s">
        <v>47</v>
      </c>
      <c r="B15">
        <v>7</v>
      </c>
      <c r="C15" s="1" t="s">
        <v>12</v>
      </c>
      <c r="D15" s="1" t="s">
        <v>48</v>
      </c>
      <c r="E15" t="s">
        <v>51</v>
      </c>
      <c r="F15">
        <v>2</v>
      </c>
      <c r="G15" t="s">
        <v>61</v>
      </c>
      <c r="H15">
        <v>5</v>
      </c>
      <c r="I15">
        <v>55</v>
      </c>
      <c r="J15" t="s">
        <v>51</v>
      </c>
      <c r="K15" t="s">
        <v>51</v>
      </c>
    </row>
    <row r="16" spans="1:12" x14ac:dyDescent="0.35">
      <c r="A16" t="s">
        <v>47</v>
      </c>
      <c r="B16">
        <v>8</v>
      </c>
      <c r="C16" s="1" t="s">
        <v>12</v>
      </c>
      <c r="D16" s="1" t="s">
        <v>48</v>
      </c>
      <c r="E16" t="s">
        <v>51</v>
      </c>
      <c r="F16">
        <v>2</v>
      </c>
      <c r="G16" t="s">
        <v>59</v>
      </c>
      <c r="H16">
        <v>22</v>
      </c>
      <c r="I16">
        <v>55</v>
      </c>
      <c r="J16" t="s">
        <v>51</v>
      </c>
      <c r="K16" t="s">
        <v>51</v>
      </c>
    </row>
    <row r="17" spans="1:12" x14ac:dyDescent="0.35">
      <c r="A17" t="s">
        <v>47</v>
      </c>
      <c r="B17">
        <v>8</v>
      </c>
      <c r="C17" s="1" t="s">
        <v>12</v>
      </c>
      <c r="D17" s="1" t="s">
        <v>48</v>
      </c>
      <c r="E17" t="s">
        <v>51</v>
      </c>
      <c r="F17">
        <v>2</v>
      </c>
      <c r="G17" t="s">
        <v>61</v>
      </c>
      <c r="H17">
        <v>7</v>
      </c>
      <c r="I17">
        <v>55</v>
      </c>
      <c r="J17" t="s">
        <v>51</v>
      </c>
      <c r="K17" t="s">
        <v>51</v>
      </c>
    </row>
    <row r="18" spans="1:12" x14ac:dyDescent="0.35">
      <c r="A18" t="s">
        <v>47</v>
      </c>
      <c r="B18">
        <v>8</v>
      </c>
      <c r="C18" s="1" t="s">
        <v>12</v>
      </c>
      <c r="D18" s="1" t="s">
        <v>48</v>
      </c>
      <c r="E18" t="s">
        <v>51</v>
      </c>
      <c r="F18">
        <v>2</v>
      </c>
      <c r="G18" t="s">
        <v>61</v>
      </c>
      <c r="H18">
        <v>4</v>
      </c>
      <c r="I18">
        <v>55</v>
      </c>
      <c r="J18" t="s">
        <v>51</v>
      </c>
      <c r="K18" t="s">
        <v>51</v>
      </c>
    </row>
    <row r="19" spans="1:12" x14ac:dyDescent="0.35">
      <c r="A19" t="s">
        <v>47</v>
      </c>
      <c r="B19">
        <v>9</v>
      </c>
      <c r="C19" s="1" t="s">
        <v>12</v>
      </c>
      <c r="D19" s="1" t="s">
        <v>48</v>
      </c>
      <c r="E19" t="s">
        <v>51</v>
      </c>
      <c r="F19">
        <v>2</v>
      </c>
      <c r="G19" t="s">
        <v>59</v>
      </c>
      <c r="H19">
        <v>25</v>
      </c>
      <c r="I19">
        <v>55</v>
      </c>
      <c r="J19" t="s">
        <v>51</v>
      </c>
      <c r="K19" t="s">
        <v>51</v>
      </c>
    </row>
    <row r="20" spans="1:12" x14ac:dyDescent="0.35">
      <c r="A20" t="s">
        <v>47</v>
      </c>
      <c r="B20">
        <v>9</v>
      </c>
      <c r="C20" s="1" t="s">
        <v>12</v>
      </c>
      <c r="D20" s="1" t="s">
        <v>48</v>
      </c>
      <c r="E20" t="s">
        <v>51</v>
      </c>
      <c r="F20">
        <v>2</v>
      </c>
      <c r="G20" t="s">
        <v>59</v>
      </c>
      <c r="H20">
        <v>21</v>
      </c>
      <c r="I20">
        <v>55</v>
      </c>
      <c r="J20" t="s">
        <v>51</v>
      </c>
      <c r="K20" t="s">
        <v>51</v>
      </c>
    </row>
    <row r="21" spans="1:12" x14ac:dyDescent="0.35">
      <c r="A21" t="s">
        <v>47</v>
      </c>
      <c r="B21">
        <v>9</v>
      </c>
      <c r="C21" s="1" t="s">
        <v>12</v>
      </c>
      <c r="D21" s="1" t="s">
        <v>48</v>
      </c>
      <c r="E21" t="s">
        <v>51</v>
      </c>
      <c r="F21">
        <v>2</v>
      </c>
      <c r="G21" t="s">
        <v>59</v>
      </c>
      <c r="H21">
        <v>24</v>
      </c>
      <c r="I21">
        <v>55</v>
      </c>
      <c r="J21" t="s">
        <v>51</v>
      </c>
      <c r="K21" t="s">
        <v>51</v>
      </c>
    </row>
    <row r="22" spans="1:12" x14ac:dyDescent="0.35">
      <c r="A22" t="s">
        <v>47</v>
      </c>
      <c r="B22">
        <v>9</v>
      </c>
      <c r="C22" s="1" t="s">
        <v>12</v>
      </c>
      <c r="D22" s="1" t="s">
        <v>48</v>
      </c>
      <c r="E22" t="s">
        <v>51</v>
      </c>
      <c r="F22">
        <v>2</v>
      </c>
      <c r="G22" t="s">
        <v>61</v>
      </c>
      <c r="H22">
        <v>4</v>
      </c>
      <c r="I22">
        <v>55</v>
      </c>
      <c r="J22" t="s">
        <v>51</v>
      </c>
      <c r="K22" t="s">
        <v>51</v>
      </c>
    </row>
    <row r="23" spans="1:12" x14ac:dyDescent="0.35">
      <c r="A23" t="s">
        <v>47</v>
      </c>
      <c r="B23">
        <v>9</v>
      </c>
      <c r="C23" s="1" t="s">
        <v>12</v>
      </c>
      <c r="D23" s="1" t="s">
        <v>48</v>
      </c>
      <c r="E23" t="s">
        <v>51</v>
      </c>
      <c r="F23">
        <v>2</v>
      </c>
      <c r="G23" t="s">
        <v>62</v>
      </c>
      <c r="H23">
        <v>11</v>
      </c>
      <c r="I23">
        <v>55</v>
      </c>
      <c r="J23" t="s">
        <v>51</v>
      </c>
      <c r="K23" t="s">
        <v>51</v>
      </c>
    </row>
    <row r="24" spans="1:12" x14ac:dyDescent="0.35">
      <c r="A24" t="s">
        <v>47</v>
      </c>
      <c r="B24">
        <v>9</v>
      </c>
      <c r="C24" s="1" t="s">
        <v>12</v>
      </c>
      <c r="D24" s="1" t="s">
        <v>48</v>
      </c>
      <c r="E24" t="s">
        <v>51</v>
      </c>
      <c r="F24">
        <v>2</v>
      </c>
      <c r="G24" t="s">
        <v>62</v>
      </c>
      <c r="H24">
        <v>6</v>
      </c>
      <c r="I24">
        <v>55</v>
      </c>
      <c r="J24" t="s">
        <v>51</v>
      </c>
      <c r="K24" t="s">
        <v>51</v>
      </c>
    </row>
    <row r="25" spans="1:12" x14ac:dyDescent="0.35">
      <c r="A25" t="s">
        <v>47</v>
      </c>
      <c r="B25">
        <v>9</v>
      </c>
      <c r="C25" s="1" t="s">
        <v>12</v>
      </c>
      <c r="D25" s="1" t="s">
        <v>48</v>
      </c>
      <c r="E25" t="s">
        <v>51</v>
      </c>
      <c r="F25">
        <v>2</v>
      </c>
      <c r="G25" t="s">
        <v>51</v>
      </c>
      <c r="H25">
        <v>5</v>
      </c>
      <c r="I25">
        <v>55</v>
      </c>
      <c r="J25" t="s">
        <v>51</v>
      </c>
      <c r="K25" t="s">
        <v>51</v>
      </c>
      <c r="L25" t="s">
        <v>63</v>
      </c>
    </row>
    <row r="26" spans="1:12" x14ac:dyDescent="0.35">
      <c r="A26" t="s">
        <v>47</v>
      </c>
      <c r="B26">
        <v>10</v>
      </c>
      <c r="C26" s="1" t="s">
        <v>12</v>
      </c>
      <c r="D26" s="1" t="s">
        <v>48</v>
      </c>
      <c r="E26" t="s">
        <v>51</v>
      </c>
      <c r="F26">
        <v>2</v>
      </c>
      <c r="G26" t="s">
        <v>59</v>
      </c>
      <c r="H26">
        <v>30</v>
      </c>
      <c r="I26">
        <v>55</v>
      </c>
      <c r="J26" t="s">
        <v>51</v>
      </c>
      <c r="K26" t="s">
        <v>51</v>
      </c>
    </row>
    <row r="27" spans="1:12" x14ac:dyDescent="0.35">
      <c r="A27" t="s">
        <v>47</v>
      </c>
      <c r="B27">
        <v>10</v>
      </c>
      <c r="C27" s="1" t="s">
        <v>12</v>
      </c>
      <c r="D27" s="1" t="s">
        <v>48</v>
      </c>
      <c r="E27" t="s">
        <v>51</v>
      </c>
      <c r="F27">
        <v>2</v>
      </c>
      <c r="G27" t="s">
        <v>59</v>
      </c>
      <c r="H27">
        <v>14</v>
      </c>
      <c r="I27">
        <v>55</v>
      </c>
      <c r="J27" t="s">
        <v>51</v>
      </c>
      <c r="K27" t="s">
        <v>51</v>
      </c>
    </row>
    <row r="28" spans="1:12" x14ac:dyDescent="0.35">
      <c r="A28" t="s">
        <v>47</v>
      </c>
      <c r="B28">
        <v>10</v>
      </c>
      <c r="C28" s="1" t="s">
        <v>12</v>
      </c>
      <c r="D28" s="1" t="s">
        <v>48</v>
      </c>
      <c r="E28" t="s">
        <v>51</v>
      </c>
      <c r="F28">
        <v>2</v>
      </c>
      <c r="G28" t="s">
        <v>59</v>
      </c>
      <c r="H28">
        <v>22</v>
      </c>
      <c r="I28">
        <v>55</v>
      </c>
      <c r="J28" t="s">
        <v>51</v>
      </c>
      <c r="K28" t="s">
        <v>51</v>
      </c>
    </row>
    <row r="29" spans="1:12" x14ac:dyDescent="0.35">
      <c r="A29" t="s">
        <v>47</v>
      </c>
      <c r="B29">
        <v>10</v>
      </c>
      <c r="C29" s="1" t="s">
        <v>12</v>
      </c>
      <c r="D29" s="1" t="s">
        <v>48</v>
      </c>
      <c r="E29" t="s">
        <v>51</v>
      </c>
      <c r="F29">
        <v>2</v>
      </c>
      <c r="G29" t="s">
        <v>59</v>
      </c>
      <c r="H29">
        <v>23</v>
      </c>
      <c r="I29">
        <v>55</v>
      </c>
      <c r="J29" t="s">
        <v>51</v>
      </c>
      <c r="K29" t="s">
        <v>51</v>
      </c>
    </row>
    <row r="30" spans="1:12" x14ac:dyDescent="0.35">
      <c r="A30" t="s">
        <v>47</v>
      </c>
      <c r="B30">
        <v>10</v>
      </c>
      <c r="C30" s="1" t="s">
        <v>12</v>
      </c>
      <c r="D30" s="1" t="s">
        <v>48</v>
      </c>
      <c r="E30" t="s">
        <v>51</v>
      </c>
      <c r="F30">
        <v>2</v>
      </c>
      <c r="G30" t="s">
        <v>59</v>
      </c>
      <c r="H30">
        <v>29</v>
      </c>
      <c r="I30">
        <v>55</v>
      </c>
      <c r="J30" t="s">
        <v>51</v>
      </c>
      <c r="K30" t="s">
        <v>51</v>
      </c>
    </row>
    <row r="31" spans="1:12" x14ac:dyDescent="0.35">
      <c r="A31" t="s">
        <v>47</v>
      </c>
      <c r="B31">
        <v>11</v>
      </c>
      <c r="C31" s="1" t="s">
        <v>12</v>
      </c>
      <c r="D31" s="1" t="s">
        <v>48</v>
      </c>
      <c r="E31" t="s">
        <v>51</v>
      </c>
      <c r="F31">
        <v>2</v>
      </c>
      <c r="G31" t="s">
        <v>60</v>
      </c>
      <c r="H31">
        <v>6</v>
      </c>
      <c r="I31">
        <v>55</v>
      </c>
      <c r="J31" t="s">
        <v>51</v>
      </c>
      <c r="K31" t="s">
        <v>51</v>
      </c>
    </row>
    <row r="32" spans="1:12" x14ac:dyDescent="0.35">
      <c r="A32" t="s">
        <v>47</v>
      </c>
      <c r="B32">
        <v>11</v>
      </c>
      <c r="C32" s="1" t="s">
        <v>12</v>
      </c>
      <c r="D32" s="1" t="s">
        <v>48</v>
      </c>
      <c r="E32" t="s">
        <v>51</v>
      </c>
      <c r="F32">
        <v>2</v>
      </c>
      <c r="G32" t="s">
        <v>61</v>
      </c>
      <c r="H32">
        <v>25</v>
      </c>
      <c r="I32">
        <v>55</v>
      </c>
      <c r="J32" t="s">
        <v>51</v>
      </c>
      <c r="K32" t="s">
        <v>51</v>
      </c>
    </row>
    <row r="33" spans="1:11" x14ac:dyDescent="0.35">
      <c r="A33" t="s">
        <v>47</v>
      </c>
      <c r="B33">
        <v>11</v>
      </c>
      <c r="C33" s="1" t="s">
        <v>12</v>
      </c>
      <c r="D33" s="1" t="s">
        <v>48</v>
      </c>
      <c r="E33" t="s">
        <v>51</v>
      </c>
      <c r="F33">
        <v>2</v>
      </c>
      <c r="G33" t="s">
        <v>61</v>
      </c>
      <c r="H33">
        <v>5</v>
      </c>
      <c r="I33">
        <v>55</v>
      </c>
      <c r="J33" t="s">
        <v>51</v>
      </c>
      <c r="K33" t="s">
        <v>51</v>
      </c>
    </row>
    <row r="34" spans="1:11" x14ac:dyDescent="0.35">
      <c r="A34" t="s">
        <v>47</v>
      </c>
      <c r="B34">
        <v>11</v>
      </c>
      <c r="C34" s="1" t="s">
        <v>12</v>
      </c>
      <c r="D34" s="1" t="s">
        <v>48</v>
      </c>
      <c r="E34" t="s">
        <v>51</v>
      </c>
      <c r="F34">
        <v>2</v>
      </c>
      <c r="G34" t="s">
        <v>61</v>
      </c>
      <c r="H34">
        <v>15</v>
      </c>
      <c r="I34">
        <v>55</v>
      </c>
      <c r="J34" t="s">
        <v>51</v>
      </c>
      <c r="K34" t="s">
        <v>51</v>
      </c>
    </row>
    <row r="35" spans="1:11" x14ac:dyDescent="0.35">
      <c r="A35" t="s">
        <v>47</v>
      </c>
      <c r="B35">
        <v>11</v>
      </c>
      <c r="C35" s="1" t="s">
        <v>12</v>
      </c>
      <c r="D35" s="1" t="s">
        <v>48</v>
      </c>
      <c r="E35" t="s">
        <v>51</v>
      </c>
      <c r="F35">
        <v>2</v>
      </c>
      <c r="G35" t="s">
        <v>61</v>
      </c>
      <c r="H35">
        <v>5</v>
      </c>
      <c r="I35">
        <v>55</v>
      </c>
      <c r="J35" t="s">
        <v>51</v>
      </c>
      <c r="K35" t="s">
        <v>51</v>
      </c>
    </row>
    <row r="36" spans="1:11" x14ac:dyDescent="0.35">
      <c r="A36" t="s">
        <v>47</v>
      </c>
      <c r="B36">
        <v>12</v>
      </c>
      <c r="C36" s="1" t="s">
        <v>12</v>
      </c>
      <c r="D36" s="1" t="s">
        <v>48</v>
      </c>
      <c r="E36" t="s">
        <v>51</v>
      </c>
      <c r="F36">
        <v>2</v>
      </c>
      <c r="G36" t="s">
        <v>60</v>
      </c>
      <c r="H36">
        <v>5</v>
      </c>
      <c r="I36">
        <v>55</v>
      </c>
      <c r="J36" t="s">
        <v>51</v>
      </c>
      <c r="K36" t="s">
        <v>51</v>
      </c>
    </row>
    <row r="37" spans="1:11" x14ac:dyDescent="0.35">
      <c r="A37" t="s">
        <v>47</v>
      </c>
      <c r="B37">
        <v>13</v>
      </c>
      <c r="C37" s="1" t="s">
        <v>12</v>
      </c>
      <c r="D37" s="1" t="s">
        <v>49</v>
      </c>
      <c r="E37" t="s">
        <v>51</v>
      </c>
      <c r="F37">
        <v>2</v>
      </c>
      <c r="G37" t="s">
        <v>60</v>
      </c>
      <c r="H37">
        <v>5</v>
      </c>
      <c r="I37">
        <v>55</v>
      </c>
      <c r="J37" t="s">
        <v>51</v>
      </c>
      <c r="K37" t="s">
        <v>51</v>
      </c>
    </row>
    <row r="38" spans="1:11" x14ac:dyDescent="0.35">
      <c r="A38" t="s">
        <v>47</v>
      </c>
      <c r="B38">
        <v>13</v>
      </c>
      <c r="C38" s="1" t="s">
        <v>12</v>
      </c>
      <c r="D38" s="1" t="s">
        <v>49</v>
      </c>
      <c r="E38" t="s">
        <v>51</v>
      </c>
      <c r="F38">
        <v>2</v>
      </c>
      <c r="G38" t="s">
        <v>59</v>
      </c>
      <c r="H38">
        <v>30</v>
      </c>
      <c r="I38">
        <v>55</v>
      </c>
      <c r="J38" t="s">
        <v>51</v>
      </c>
      <c r="K38" t="s">
        <v>51</v>
      </c>
    </row>
    <row r="39" spans="1:11" x14ac:dyDescent="0.35">
      <c r="A39" t="s">
        <v>47</v>
      </c>
      <c r="B39">
        <v>13</v>
      </c>
      <c r="C39" s="1" t="s">
        <v>12</v>
      </c>
      <c r="D39" s="1" t="s">
        <v>49</v>
      </c>
      <c r="E39" t="s">
        <v>51</v>
      </c>
      <c r="F39">
        <v>2</v>
      </c>
      <c r="G39" t="s">
        <v>59</v>
      </c>
      <c r="H39">
        <v>14</v>
      </c>
      <c r="I39">
        <v>55</v>
      </c>
      <c r="J39" t="s">
        <v>51</v>
      </c>
      <c r="K39" t="s">
        <v>51</v>
      </c>
    </row>
    <row r="40" spans="1:11" x14ac:dyDescent="0.35">
      <c r="A40" t="s">
        <v>47</v>
      </c>
      <c r="B40">
        <v>13</v>
      </c>
      <c r="C40" s="1" t="s">
        <v>12</v>
      </c>
      <c r="D40" s="1" t="s">
        <v>49</v>
      </c>
      <c r="E40" t="s">
        <v>51</v>
      </c>
      <c r="F40">
        <v>2</v>
      </c>
      <c r="G40" t="s">
        <v>59</v>
      </c>
      <c r="H40">
        <v>9</v>
      </c>
      <c r="I40">
        <v>55</v>
      </c>
      <c r="J40" t="s">
        <v>51</v>
      </c>
      <c r="K40" t="s">
        <v>51</v>
      </c>
    </row>
    <row r="41" spans="1:11" x14ac:dyDescent="0.35">
      <c r="A41" t="s">
        <v>47</v>
      </c>
      <c r="B41">
        <v>13</v>
      </c>
      <c r="C41" s="1" t="s">
        <v>12</v>
      </c>
      <c r="D41" s="1" t="s">
        <v>49</v>
      </c>
      <c r="E41" t="s">
        <v>51</v>
      </c>
      <c r="F41">
        <v>2</v>
      </c>
      <c r="G41" t="s">
        <v>59</v>
      </c>
      <c r="H41">
        <v>14</v>
      </c>
      <c r="I41">
        <v>55</v>
      </c>
      <c r="J41" t="s">
        <v>51</v>
      </c>
      <c r="K41" t="s">
        <v>51</v>
      </c>
    </row>
    <row r="42" spans="1:11" x14ac:dyDescent="0.35">
      <c r="A42" t="s">
        <v>47</v>
      </c>
      <c r="B42">
        <v>14</v>
      </c>
      <c r="C42" s="1" t="s">
        <v>12</v>
      </c>
      <c r="D42" s="1" t="s">
        <v>49</v>
      </c>
      <c r="E42" t="s">
        <v>51</v>
      </c>
      <c r="F42">
        <v>2</v>
      </c>
      <c r="G42" t="s">
        <v>59</v>
      </c>
      <c r="H42">
        <v>32</v>
      </c>
      <c r="I42">
        <v>55</v>
      </c>
      <c r="J42" t="s">
        <v>51</v>
      </c>
      <c r="K42" t="s">
        <v>51</v>
      </c>
    </row>
    <row r="43" spans="1:11" x14ac:dyDescent="0.35">
      <c r="A43" t="s">
        <v>47</v>
      </c>
      <c r="B43">
        <v>14</v>
      </c>
      <c r="C43" s="1" t="s">
        <v>12</v>
      </c>
      <c r="D43" s="1" t="s">
        <v>49</v>
      </c>
      <c r="E43" t="s">
        <v>51</v>
      </c>
      <c r="F43">
        <v>2</v>
      </c>
      <c r="G43" t="s">
        <v>59</v>
      </c>
      <c r="H43">
        <v>30</v>
      </c>
      <c r="I43">
        <v>55</v>
      </c>
      <c r="J43" t="s">
        <v>51</v>
      </c>
      <c r="K43" t="s">
        <v>51</v>
      </c>
    </row>
    <row r="44" spans="1:11" x14ac:dyDescent="0.35">
      <c r="A44" t="s">
        <v>47</v>
      </c>
      <c r="B44">
        <v>15</v>
      </c>
      <c r="C44" s="1" t="s">
        <v>12</v>
      </c>
      <c r="D44" s="1" t="s">
        <v>49</v>
      </c>
      <c r="E44" t="s">
        <v>51</v>
      </c>
      <c r="F44">
        <v>2</v>
      </c>
      <c r="G44" t="s">
        <v>59</v>
      </c>
      <c r="H44">
        <v>28</v>
      </c>
      <c r="I44">
        <v>55</v>
      </c>
      <c r="J44" t="s">
        <v>51</v>
      </c>
      <c r="K44" t="s">
        <v>51</v>
      </c>
    </row>
    <row r="45" spans="1:11" x14ac:dyDescent="0.35">
      <c r="A45" t="s">
        <v>47</v>
      </c>
      <c r="B45">
        <v>15</v>
      </c>
      <c r="C45" s="1" t="s">
        <v>12</v>
      </c>
      <c r="D45" s="1" t="s">
        <v>49</v>
      </c>
      <c r="E45" t="s">
        <v>51</v>
      </c>
      <c r="F45">
        <v>2</v>
      </c>
      <c r="G45" t="s">
        <v>59</v>
      </c>
      <c r="H45">
        <v>31</v>
      </c>
      <c r="I45">
        <v>55</v>
      </c>
      <c r="J45" t="s">
        <v>51</v>
      </c>
      <c r="K45" t="s">
        <v>51</v>
      </c>
    </row>
    <row r="46" spans="1:11" x14ac:dyDescent="0.35">
      <c r="A46" t="s">
        <v>47</v>
      </c>
      <c r="B46">
        <v>15</v>
      </c>
      <c r="C46" s="1" t="s">
        <v>12</v>
      </c>
      <c r="D46" s="1" t="s">
        <v>49</v>
      </c>
      <c r="E46" t="s">
        <v>51</v>
      </c>
      <c r="F46">
        <v>2</v>
      </c>
      <c r="G46" t="s">
        <v>59</v>
      </c>
      <c r="H46">
        <v>30</v>
      </c>
      <c r="I46">
        <v>55</v>
      </c>
      <c r="J46" t="s">
        <v>51</v>
      </c>
      <c r="K46" t="s">
        <v>51</v>
      </c>
    </row>
    <row r="47" spans="1:11" x14ac:dyDescent="0.35">
      <c r="A47" t="s">
        <v>47</v>
      </c>
      <c r="B47">
        <v>15</v>
      </c>
      <c r="C47" s="1" t="s">
        <v>12</v>
      </c>
      <c r="D47" s="1" t="s">
        <v>49</v>
      </c>
      <c r="E47" t="s">
        <v>51</v>
      </c>
      <c r="F47">
        <v>2</v>
      </c>
      <c r="G47" t="s">
        <v>59</v>
      </c>
      <c r="H47">
        <v>31</v>
      </c>
      <c r="I47">
        <v>55</v>
      </c>
      <c r="J47" t="s">
        <v>51</v>
      </c>
      <c r="K47" t="s">
        <v>51</v>
      </c>
    </row>
    <row r="48" spans="1:11" x14ac:dyDescent="0.35">
      <c r="A48" t="s">
        <v>47</v>
      </c>
      <c r="B48">
        <v>15</v>
      </c>
      <c r="C48" s="1" t="s">
        <v>12</v>
      </c>
      <c r="D48" s="1" t="s">
        <v>49</v>
      </c>
      <c r="E48" t="s">
        <v>51</v>
      </c>
      <c r="F48">
        <v>2</v>
      </c>
      <c r="G48" t="s">
        <v>59</v>
      </c>
      <c r="H48">
        <v>31</v>
      </c>
      <c r="I48">
        <v>55</v>
      </c>
      <c r="J48" t="s">
        <v>51</v>
      </c>
      <c r="K48" t="s">
        <v>51</v>
      </c>
    </row>
    <row r="49" spans="1:11" x14ac:dyDescent="0.35">
      <c r="A49" t="s">
        <v>47</v>
      </c>
      <c r="B49">
        <v>15</v>
      </c>
      <c r="C49" s="1" t="s">
        <v>12</v>
      </c>
      <c r="D49" s="1" t="s">
        <v>49</v>
      </c>
      <c r="E49" t="s">
        <v>51</v>
      </c>
      <c r="F49">
        <v>2</v>
      </c>
      <c r="G49" t="s">
        <v>59</v>
      </c>
      <c r="H49">
        <v>31</v>
      </c>
      <c r="I49">
        <v>55</v>
      </c>
      <c r="J49" t="s">
        <v>51</v>
      </c>
      <c r="K49" t="s">
        <v>51</v>
      </c>
    </row>
    <row r="50" spans="1:11" x14ac:dyDescent="0.35">
      <c r="A50" t="s">
        <v>47</v>
      </c>
      <c r="B50">
        <v>16</v>
      </c>
      <c r="C50" s="1" t="s">
        <v>12</v>
      </c>
      <c r="D50" s="1" t="s">
        <v>49</v>
      </c>
      <c r="E50" t="s">
        <v>51</v>
      </c>
      <c r="F50">
        <v>2</v>
      </c>
      <c r="G50" t="s">
        <v>59</v>
      </c>
      <c r="H50">
        <v>29</v>
      </c>
      <c r="I50">
        <v>55</v>
      </c>
      <c r="J50" t="s">
        <v>51</v>
      </c>
      <c r="K50" t="s">
        <v>51</v>
      </c>
    </row>
    <row r="51" spans="1:11" x14ac:dyDescent="0.35">
      <c r="A51" t="s">
        <v>47</v>
      </c>
      <c r="B51">
        <v>17</v>
      </c>
      <c r="C51" s="1" t="s">
        <v>14</v>
      </c>
      <c r="D51" s="1" t="s">
        <v>49</v>
      </c>
      <c r="E51" t="s">
        <v>51</v>
      </c>
      <c r="F51">
        <v>2</v>
      </c>
      <c r="G51" t="s">
        <v>59</v>
      </c>
      <c r="H51">
        <v>32</v>
      </c>
      <c r="I51">
        <v>55</v>
      </c>
      <c r="J51" t="s">
        <v>51</v>
      </c>
      <c r="K51" t="s">
        <v>51</v>
      </c>
    </row>
    <row r="52" spans="1:11" x14ac:dyDescent="0.35">
      <c r="A52" t="s">
        <v>47</v>
      </c>
      <c r="B52">
        <v>17</v>
      </c>
      <c r="C52" s="1" t="s">
        <v>14</v>
      </c>
      <c r="D52" s="1" t="s">
        <v>49</v>
      </c>
      <c r="E52" t="s">
        <v>51</v>
      </c>
      <c r="F52">
        <v>2</v>
      </c>
      <c r="G52" t="s">
        <v>59</v>
      </c>
      <c r="H52">
        <v>31</v>
      </c>
      <c r="I52">
        <v>55</v>
      </c>
      <c r="J52" t="s">
        <v>51</v>
      </c>
      <c r="K52" t="s">
        <v>51</v>
      </c>
    </row>
    <row r="53" spans="1:11" x14ac:dyDescent="0.35">
      <c r="A53" t="s">
        <v>47</v>
      </c>
      <c r="B53">
        <v>18</v>
      </c>
      <c r="C53" s="1" t="s">
        <v>14</v>
      </c>
      <c r="D53" s="1" t="s">
        <v>49</v>
      </c>
      <c r="E53" t="s">
        <v>51</v>
      </c>
      <c r="F53">
        <v>2</v>
      </c>
      <c r="G53" t="s">
        <v>59</v>
      </c>
      <c r="H53">
        <v>29</v>
      </c>
      <c r="I53">
        <v>55</v>
      </c>
      <c r="J53" t="s">
        <v>51</v>
      </c>
      <c r="K53" t="s">
        <v>51</v>
      </c>
    </row>
    <row r="54" spans="1:11" x14ac:dyDescent="0.35">
      <c r="A54" t="s">
        <v>47</v>
      </c>
      <c r="B54">
        <v>19</v>
      </c>
      <c r="C54" s="1" t="s">
        <v>14</v>
      </c>
      <c r="D54" s="1" t="s">
        <v>49</v>
      </c>
      <c r="E54" t="s">
        <v>51</v>
      </c>
      <c r="F54">
        <v>2</v>
      </c>
      <c r="G54" t="s">
        <v>61</v>
      </c>
      <c r="H54">
        <v>24</v>
      </c>
      <c r="I54">
        <v>55</v>
      </c>
      <c r="J54" t="s">
        <v>51</v>
      </c>
      <c r="K54" t="s">
        <v>51</v>
      </c>
    </row>
    <row r="55" spans="1:11" x14ac:dyDescent="0.35">
      <c r="A55" t="s">
        <v>47</v>
      </c>
      <c r="B55">
        <v>19</v>
      </c>
      <c r="C55" s="1" t="s">
        <v>14</v>
      </c>
      <c r="D55" s="1" t="s">
        <v>49</v>
      </c>
      <c r="E55" t="s">
        <v>51</v>
      </c>
      <c r="F55">
        <v>2</v>
      </c>
      <c r="G55" t="s">
        <v>61</v>
      </c>
      <c r="H55">
        <v>9</v>
      </c>
      <c r="I55">
        <v>55</v>
      </c>
      <c r="J55" t="s">
        <v>51</v>
      </c>
      <c r="K55" t="s">
        <v>51</v>
      </c>
    </row>
    <row r="56" spans="1:11" x14ac:dyDescent="0.35">
      <c r="A56" t="s">
        <v>47</v>
      </c>
      <c r="B56">
        <v>19</v>
      </c>
      <c r="C56" s="1" t="s">
        <v>14</v>
      </c>
      <c r="D56" s="1" t="s">
        <v>49</v>
      </c>
      <c r="E56" t="s">
        <v>51</v>
      </c>
      <c r="F56">
        <v>2</v>
      </c>
      <c r="G56" t="s">
        <v>61</v>
      </c>
      <c r="H56">
        <v>15</v>
      </c>
      <c r="I56">
        <v>55</v>
      </c>
      <c r="J56" t="s">
        <v>51</v>
      </c>
      <c r="K56" t="s">
        <v>51</v>
      </c>
    </row>
    <row r="57" spans="1:11" x14ac:dyDescent="0.35">
      <c r="A57" t="s">
        <v>47</v>
      </c>
      <c r="B57">
        <v>20</v>
      </c>
      <c r="C57" s="1" t="s">
        <v>14</v>
      </c>
      <c r="D57" s="1" t="s">
        <v>49</v>
      </c>
      <c r="E57" t="s">
        <v>51</v>
      </c>
      <c r="F57">
        <v>2</v>
      </c>
      <c r="G57" t="s">
        <v>62</v>
      </c>
      <c r="H57">
        <v>4</v>
      </c>
      <c r="I57">
        <v>55</v>
      </c>
      <c r="J57" t="s">
        <v>51</v>
      </c>
      <c r="K57" t="s">
        <v>51</v>
      </c>
    </row>
    <row r="58" spans="1:11" x14ac:dyDescent="0.35">
      <c r="A58" t="s">
        <v>47</v>
      </c>
      <c r="B58">
        <v>21</v>
      </c>
      <c r="C58" s="1" t="s">
        <v>14</v>
      </c>
      <c r="D58" s="1" t="s">
        <v>49</v>
      </c>
      <c r="E58" t="s">
        <v>51</v>
      </c>
      <c r="F58">
        <v>2</v>
      </c>
      <c r="G58" t="s">
        <v>59</v>
      </c>
      <c r="H58">
        <v>14</v>
      </c>
      <c r="I58">
        <v>55</v>
      </c>
      <c r="J58" t="s">
        <v>51</v>
      </c>
      <c r="K58" t="s">
        <v>51</v>
      </c>
    </row>
    <row r="59" spans="1:11" x14ac:dyDescent="0.35">
      <c r="A59" t="s">
        <v>47</v>
      </c>
      <c r="B59">
        <v>22</v>
      </c>
      <c r="C59" s="1" t="s">
        <v>14</v>
      </c>
      <c r="D59" s="1" t="s">
        <v>49</v>
      </c>
      <c r="E59" t="s">
        <v>51</v>
      </c>
      <c r="F59">
        <v>2</v>
      </c>
      <c r="G59" t="s">
        <v>62</v>
      </c>
      <c r="H59">
        <v>5</v>
      </c>
      <c r="I59">
        <v>55</v>
      </c>
      <c r="J59" t="s">
        <v>51</v>
      </c>
      <c r="K59" t="s">
        <v>51</v>
      </c>
    </row>
    <row r="60" spans="1:11" x14ac:dyDescent="0.35">
      <c r="A60" t="s">
        <v>47</v>
      </c>
      <c r="B60">
        <v>22</v>
      </c>
      <c r="C60" s="1" t="s">
        <v>14</v>
      </c>
      <c r="D60" s="1" t="s">
        <v>49</v>
      </c>
      <c r="E60" t="s">
        <v>51</v>
      </c>
      <c r="F60">
        <v>2</v>
      </c>
      <c r="G60" t="s">
        <v>62</v>
      </c>
      <c r="H60">
        <v>6</v>
      </c>
      <c r="I60">
        <v>55</v>
      </c>
      <c r="J60" t="s">
        <v>51</v>
      </c>
      <c r="K60" t="s">
        <v>51</v>
      </c>
    </row>
    <row r="61" spans="1:11" x14ac:dyDescent="0.35">
      <c r="A61" t="s">
        <v>47</v>
      </c>
      <c r="B61">
        <v>22</v>
      </c>
      <c r="C61" s="1" t="s">
        <v>14</v>
      </c>
      <c r="D61" s="1" t="s">
        <v>49</v>
      </c>
      <c r="E61" t="s">
        <v>51</v>
      </c>
      <c r="F61">
        <v>2</v>
      </c>
      <c r="G61" t="s">
        <v>62</v>
      </c>
      <c r="H61">
        <v>6</v>
      </c>
      <c r="I61">
        <v>55</v>
      </c>
      <c r="J61" t="s">
        <v>51</v>
      </c>
      <c r="K61" t="s">
        <v>51</v>
      </c>
    </row>
    <row r="62" spans="1:11" x14ac:dyDescent="0.35">
      <c r="A62" t="s">
        <v>47</v>
      </c>
      <c r="B62">
        <v>24</v>
      </c>
      <c r="C62" s="1" t="s">
        <v>14</v>
      </c>
      <c r="D62" s="1" t="s">
        <v>50</v>
      </c>
      <c r="E62" t="s">
        <v>51</v>
      </c>
      <c r="F62">
        <v>2</v>
      </c>
      <c r="G62" t="s">
        <v>59</v>
      </c>
      <c r="H62">
        <v>30</v>
      </c>
      <c r="I62">
        <v>55</v>
      </c>
      <c r="J62" t="s">
        <v>51</v>
      </c>
      <c r="K62" t="s">
        <v>51</v>
      </c>
    </row>
    <row r="63" spans="1:11" x14ac:dyDescent="0.35">
      <c r="A63" t="s">
        <v>47</v>
      </c>
      <c r="B63">
        <v>24</v>
      </c>
      <c r="C63" s="1" t="s">
        <v>14</v>
      </c>
      <c r="D63" s="1" t="s">
        <v>50</v>
      </c>
      <c r="E63" t="s">
        <v>51</v>
      </c>
      <c r="F63">
        <v>2</v>
      </c>
      <c r="G63" t="s">
        <v>59</v>
      </c>
      <c r="H63">
        <v>7</v>
      </c>
      <c r="I63">
        <v>55</v>
      </c>
      <c r="J63" t="s">
        <v>51</v>
      </c>
      <c r="K63" t="s">
        <v>51</v>
      </c>
    </row>
    <row r="64" spans="1:11" x14ac:dyDescent="0.35">
      <c r="A64" t="s">
        <v>47</v>
      </c>
      <c r="B64">
        <v>24</v>
      </c>
      <c r="C64" s="1" t="s">
        <v>14</v>
      </c>
      <c r="D64" s="1" t="s">
        <v>50</v>
      </c>
      <c r="E64" t="s">
        <v>51</v>
      </c>
      <c r="F64">
        <v>2</v>
      </c>
      <c r="G64" t="s">
        <v>59</v>
      </c>
      <c r="H64">
        <v>15</v>
      </c>
      <c r="I64">
        <v>55</v>
      </c>
      <c r="J64" t="s">
        <v>51</v>
      </c>
      <c r="K64" t="s">
        <v>51</v>
      </c>
    </row>
    <row r="65" spans="1:11" x14ac:dyDescent="0.35">
      <c r="A65" t="s">
        <v>47</v>
      </c>
      <c r="B65">
        <v>24</v>
      </c>
      <c r="C65" s="1" t="s">
        <v>14</v>
      </c>
      <c r="D65" s="1" t="s">
        <v>50</v>
      </c>
      <c r="E65" t="s">
        <v>51</v>
      </c>
      <c r="F65">
        <v>2</v>
      </c>
      <c r="G65" t="s">
        <v>61</v>
      </c>
      <c r="H65">
        <v>13</v>
      </c>
      <c r="I65">
        <v>55</v>
      </c>
      <c r="J65" t="s">
        <v>51</v>
      </c>
      <c r="K65" t="s">
        <v>51</v>
      </c>
    </row>
    <row r="66" spans="1:11" x14ac:dyDescent="0.35">
      <c r="A66" t="s">
        <v>47</v>
      </c>
      <c r="B66">
        <v>25</v>
      </c>
      <c r="C66" s="1" t="s">
        <v>14</v>
      </c>
      <c r="D66" s="1" t="s">
        <v>50</v>
      </c>
      <c r="E66" t="s">
        <v>51</v>
      </c>
      <c r="F66">
        <v>2</v>
      </c>
      <c r="G66" t="s">
        <v>59</v>
      </c>
      <c r="H66">
        <v>16</v>
      </c>
      <c r="I66">
        <v>55</v>
      </c>
      <c r="J66" t="s">
        <v>51</v>
      </c>
      <c r="K66" t="s">
        <v>51</v>
      </c>
    </row>
    <row r="67" spans="1:11" x14ac:dyDescent="0.35">
      <c r="A67" t="s">
        <v>47</v>
      </c>
      <c r="B67">
        <v>25</v>
      </c>
      <c r="C67" s="1" t="s">
        <v>14</v>
      </c>
      <c r="D67" s="1" t="s">
        <v>50</v>
      </c>
      <c r="E67" t="s">
        <v>51</v>
      </c>
      <c r="F67">
        <v>2</v>
      </c>
      <c r="G67" t="s">
        <v>59</v>
      </c>
      <c r="H67">
        <v>24</v>
      </c>
      <c r="I67">
        <v>55</v>
      </c>
      <c r="J67" t="s">
        <v>51</v>
      </c>
      <c r="K67" t="s">
        <v>51</v>
      </c>
    </row>
    <row r="68" spans="1:11" x14ac:dyDescent="0.35">
      <c r="A68" t="s">
        <v>47</v>
      </c>
      <c r="B68">
        <v>25</v>
      </c>
      <c r="C68" s="1" t="s">
        <v>14</v>
      </c>
      <c r="D68" s="1" t="s">
        <v>50</v>
      </c>
      <c r="E68" t="s">
        <v>51</v>
      </c>
      <c r="F68">
        <v>2</v>
      </c>
      <c r="G68" t="s">
        <v>59</v>
      </c>
      <c r="H68">
        <v>14</v>
      </c>
      <c r="I68">
        <v>55</v>
      </c>
      <c r="J68" t="s">
        <v>51</v>
      </c>
      <c r="K68" t="s">
        <v>51</v>
      </c>
    </row>
    <row r="69" spans="1:11" x14ac:dyDescent="0.35">
      <c r="A69" t="s">
        <v>47</v>
      </c>
      <c r="B69">
        <v>25</v>
      </c>
      <c r="C69" s="1" t="s">
        <v>14</v>
      </c>
      <c r="D69" s="1" t="s">
        <v>50</v>
      </c>
      <c r="E69" t="s">
        <v>51</v>
      </c>
      <c r="F69">
        <v>2</v>
      </c>
      <c r="G69" t="s">
        <v>59</v>
      </c>
      <c r="H69">
        <v>16</v>
      </c>
      <c r="I69">
        <v>55</v>
      </c>
      <c r="J69" t="s">
        <v>51</v>
      </c>
      <c r="K69" t="s">
        <v>51</v>
      </c>
    </row>
    <row r="70" spans="1:11" x14ac:dyDescent="0.35">
      <c r="A70" t="s">
        <v>47</v>
      </c>
      <c r="B70">
        <v>25</v>
      </c>
      <c r="C70" s="1" t="s">
        <v>14</v>
      </c>
      <c r="D70" s="1" t="s">
        <v>50</v>
      </c>
      <c r="E70" t="s">
        <v>51</v>
      </c>
      <c r="F70">
        <v>2</v>
      </c>
      <c r="G70" t="s">
        <v>59</v>
      </c>
      <c r="H70">
        <v>14</v>
      </c>
      <c r="I70">
        <v>55</v>
      </c>
      <c r="J70" t="s">
        <v>51</v>
      </c>
      <c r="K70" t="s">
        <v>51</v>
      </c>
    </row>
    <row r="71" spans="1:11" x14ac:dyDescent="0.35">
      <c r="A71" t="s">
        <v>47</v>
      </c>
      <c r="B71">
        <v>25</v>
      </c>
      <c r="C71" s="1" t="s">
        <v>14</v>
      </c>
      <c r="D71" s="1" t="s">
        <v>50</v>
      </c>
      <c r="E71" t="s">
        <v>51</v>
      </c>
      <c r="F71">
        <v>2</v>
      </c>
      <c r="G71" t="s">
        <v>59</v>
      </c>
      <c r="H71">
        <v>14</v>
      </c>
      <c r="I71">
        <v>55</v>
      </c>
      <c r="J71" t="s">
        <v>51</v>
      </c>
      <c r="K71" t="s">
        <v>51</v>
      </c>
    </row>
    <row r="72" spans="1:11" x14ac:dyDescent="0.35">
      <c r="A72" t="s">
        <v>47</v>
      </c>
      <c r="B72">
        <v>25</v>
      </c>
      <c r="C72" s="1" t="s">
        <v>14</v>
      </c>
      <c r="D72" s="1" t="s">
        <v>50</v>
      </c>
      <c r="E72" t="s">
        <v>51</v>
      </c>
      <c r="F72">
        <v>2</v>
      </c>
      <c r="G72" t="s">
        <v>59</v>
      </c>
      <c r="H72">
        <v>16</v>
      </c>
      <c r="I72">
        <v>55</v>
      </c>
      <c r="J72" t="s">
        <v>51</v>
      </c>
      <c r="K72" t="s">
        <v>51</v>
      </c>
    </row>
    <row r="73" spans="1:11" x14ac:dyDescent="0.35">
      <c r="A73" t="s">
        <v>47</v>
      </c>
      <c r="B73">
        <v>25</v>
      </c>
      <c r="C73" s="1" t="s">
        <v>14</v>
      </c>
      <c r="D73" s="1" t="s">
        <v>50</v>
      </c>
      <c r="E73" t="s">
        <v>51</v>
      </c>
      <c r="F73">
        <v>2</v>
      </c>
      <c r="G73" t="s">
        <v>59</v>
      </c>
      <c r="H73">
        <v>16</v>
      </c>
      <c r="I73">
        <v>55</v>
      </c>
      <c r="J73" t="s">
        <v>51</v>
      </c>
      <c r="K73" t="s">
        <v>51</v>
      </c>
    </row>
    <row r="74" spans="1:11" x14ac:dyDescent="0.35">
      <c r="A74" t="s">
        <v>47</v>
      </c>
      <c r="B74">
        <v>26</v>
      </c>
      <c r="C74" s="1" t="s">
        <v>14</v>
      </c>
      <c r="D74" s="1" t="s">
        <v>50</v>
      </c>
      <c r="E74" t="s">
        <v>51</v>
      </c>
      <c r="F74">
        <v>2</v>
      </c>
      <c r="G74" t="s">
        <v>59</v>
      </c>
      <c r="H74">
        <v>30</v>
      </c>
      <c r="I74">
        <v>55</v>
      </c>
      <c r="J74" t="s">
        <v>51</v>
      </c>
      <c r="K74" t="s">
        <v>51</v>
      </c>
    </row>
    <row r="75" spans="1:11" x14ac:dyDescent="0.35">
      <c r="A75" t="s">
        <v>47</v>
      </c>
      <c r="B75">
        <v>28</v>
      </c>
      <c r="C75" s="1" t="s">
        <v>14</v>
      </c>
      <c r="D75" s="1" t="s">
        <v>50</v>
      </c>
      <c r="E75" t="s">
        <v>51</v>
      </c>
      <c r="F75">
        <v>2</v>
      </c>
      <c r="G75" t="s">
        <v>59</v>
      </c>
      <c r="H75">
        <v>29</v>
      </c>
      <c r="I75">
        <v>55</v>
      </c>
      <c r="J75" t="s">
        <v>51</v>
      </c>
      <c r="K75" t="s">
        <v>51</v>
      </c>
    </row>
    <row r="76" spans="1:11" x14ac:dyDescent="0.35">
      <c r="A76" t="s">
        <v>47</v>
      </c>
      <c r="B76">
        <v>29</v>
      </c>
      <c r="C76" s="1" t="s">
        <v>14</v>
      </c>
      <c r="D76" s="1" t="s">
        <v>50</v>
      </c>
      <c r="E76" t="s">
        <v>51</v>
      </c>
      <c r="F76">
        <v>2</v>
      </c>
      <c r="G76" t="s">
        <v>61</v>
      </c>
      <c r="H76">
        <v>4</v>
      </c>
      <c r="I76">
        <v>55</v>
      </c>
      <c r="J76" t="s">
        <v>51</v>
      </c>
      <c r="K76" t="s">
        <v>51</v>
      </c>
    </row>
    <row r="77" spans="1:11" x14ac:dyDescent="0.35">
      <c r="A77" t="s">
        <v>47</v>
      </c>
      <c r="B77">
        <v>29</v>
      </c>
      <c r="C77" s="1" t="s">
        <v>14</v>
      </c>
      <c r="D77" s="1" t="s">
        <v>50</v>
      </c>
      <c r="E77" t="s">
        <v>51</v>
      </c>
      <c r="F77">
        <v>2</v>
      </c>
      <c r="G77" t="s">
        <v>61</v>
      </c>
      <c r="H77">
        <v>4</v>
      </c>
      <c r="I77">
        <v>55</v>
      </c>
      <c r="J77" t="s">
        <v>51</v>
      </c>
      <c r="K77" t="s">
        <v>51</v>
      </c>
    </row>
    <row r="78" spans="1:11" x14ac:dyDescent="0.35">
      <c r="A78" t="s">
        <v>47</v>
      </c>
      <c r="B78">
        <v>29</v>
      </c>
      <c r="C78" s="1" t="s">
        <v>14</v>
      </c>
      <c r="D78" s="1" t="s">
        <v>50</v>
      </c>
      <c r="E78" t="s">
        <v>51</v>
      </c>
      <c r="F78">
        <v>2</v>
      </c>
      <c r="G78" t="s">
        <v>61</v>
      </c>
      <c r="H78">
        <v>4</v>
      </c>
      <c r="I78">
        <v>55</v>
      </c>
      <c r="J78" t="s">
        <v>51</v>
      </c>
      <c r="K78" t="s">
        <v>51</v>
      </c>
    </row>
    <row r="79" spans="1:11" x14ac:dyDescent="0.35">
      <c r="A79" t="s">
        <v>47</v>
      </c>
      <c r="B79">
        <v>30</v>
      </c>
      <c r="C79" s="1" t="s">
        <v>14</v>
      </c>
      <c r="D79" s="1" t="s">
        <v>50</v>
      </c>
      <c r="E79" t="s">
        <v>51</v>
      </c>
      <c r="F79">
        <v>2</v>
      </c>
      <c r="G79" t="s">
        <v>60</v>
      </c>
      <c r="H79">
        <v>6</v>
      </c>
      <c r="I79">
        <v>55</v>
      </c>
      <c r="J79" t="s">
        <v>51</v>
      </c>
      <c r="K79" t="s">
        <v>51</v>
      </c>
    </row>
    <row r="80" spans="1:11" x14ac:dyDescent="0.35">
      <c r="A80" t="s">
        <v>47</v>
      </c>
      <c r="B80">
        <v>30</v>
      </c>
      <c r="C80" s="1" t="s">
        <v>14</v>
      </c>
      <c r="D80" s="1" t="s">
        <v>50</v>
      </c>
      <c r="E80" t="s">
        <v>51</v>
      </c>
      <c r="F80">
        <v>2</v>
      </c>
      <c r="G80" t="s">
        <v>61</v>
      </c>
      <c r="H80">
        <v>23</v>
      </c>
      <c r="I80">
        <v>55</v>
      </c>
      <c r="J80" t="s">
        <v>51</v>
      </c>
      <c r="K80" t="s">
        <v>51</v>
      </c>
    </row>
    <row r="81" spans="1:11" x14ac:dyDescent="0.35">
      <c r="A81" t="s">
        <v>47</v>
      </c>
      <c r="B81">
        <v>30</v>
      </c>
      <c r="C81" s="1" t="s">
        <v>14</v>
      </c>
      <c r="D81" s="1" t="s">
        <v>50</v>
      </c>
      <c r="E81" t="s">
        <v>51</v>
      </c>
      <c r="F81">
        <v>2</v>
      </c>
      <c r="G81" t="s">
        <v>61</v>
      </c>
      <c r="H81">
        <v>22</v>
      </c>
      <c r="I81">
        <v>55</v>
      </c>
      <c r="J81" t="s">
        <v>51</v>
      </c>
      <c r="K81" t="s">
        <v>51</v>
      </c>
    </row>
    <row r="82" spans="1:11" x14ac:dyDescent="0.35">
      <c r="A82" t="s">
        <v>47</v>
      </c>
      <c r="B82">
        <v>30</v>
      </c>
      <c r="C82" s="1" t="s">
        <v>14</v>
      </c>
      <c r="D82" s="1" t="s">
        <v>50</v>
      </c>
      <c r="E82" t="s">
        <v>51</v>
      </c>
      <c r="F82">
        <v>2</v>
      </c>
      <c r="G82" t="s">
        <v>61</v>
      </c>
      <c r="H82">
        <v>22</v>
      </c>
      <c r="I82">
        <v>55</v>
      </c>
      <c r="J82" t="s">
        <v>51</v>
      </c>
      <c r="K82" t="s">
        <v>51</v>
      </c>
    </row>
    <row r="83" spans="1:11" x14ac:dyDescent="0.35">
      <c r="A83" t="s">
        <v>47</v>
      </c>
      <c r="B83">
        <v>30</v>
      </c>
      <c r="C83" s="1" t="s">
        <v>14</v>
      </c>
      <c r="D83" s="1" t="s">
        <v>50</v>
      </c>
      <c r="E83" t="s">
        <v>51</v>
      </c>
      <c r="F83">
        <v>2</v>
      </c>
      <c r="G83" t="s">
        <v>61</v>
      </c>
      <c r="H83">
        <v>11</v>
      </c>
      <c r="I83">
        <v>55</v>
      </c>
      <c r="J83" t="s">
        <v>51</v>
      </c>
      <c r="K83" t="s">
        <v>51</v>
      </c>
    </row>
    <row r="84" spans="1:11" x14ac:dyDescent="0.35">
      <c r="A84" t="s">
        <v>47</v>
      </c>
      <c r="B84">
        <v>31</v>
      </c>
      <c r="C84" s="1" t="s">
        <v>14</v>
      </c>
      <c r="D84" s="1" t="s">
        <v>50</v>
      </c>
      <c r="E84" t="s">
        <v>51</v>
      </c>
      <c r="F84">
        <v>2</v>
      </c>
      <c r="G84" t="s">
        <v>59</v>
      </c>
      <c r="H84">
        <v>23</v>
      </c>
      <c r="I84">
        <v>55</v>
      </c>
      <c r="J84" t="s">
        <v>51</v>
      </c>
      <c r="K84" t="s">
        <v>51</v>
      </c>
    </row>
    <row r="85" spans="1:11" x14ac:dyDescent="0.35">
      <c r="A85" t="s">
        <v>47</v>
      </c>
      <c r="B85">
        <v>31</v>
      </c>
      <c r="C85" s="1" t="s">
        <v>14</v>
      </c>
      <c r="D85" s="1" t="s">
        <v>50</v>
      </c>
      <c r="E85" t="s">
        <v>51</v>
      </c>
      <c r="F85">
        <v>2</v>
      </c>
      <c r="G85" t="s">
        <v>61</v>
      </c>
      <c r="H85">
        <v>24</v>
      </c>
      <c r="I85">
        <v>55</v>
      </c>
      <c r="J85" t="s">
        <v>51</v>
      </c>
      <c r="K85" t="s">
        <v>51</v>
      </c>
    </row>
    <row r="86" spans="1:11" x14ac:dyDescent="0.35">
      <c r="A86" t="s">
        <v>47</v>
      </c>
      <c r="B86">
        <v>31</v>
      </c>
      <c r="C86" s="1" t="s">
        <v>14</v>
      </c>
      <c r="D86" s="1" t="s">
        <v>50</v>
      </c>
      <c r="E86" t="s">
        <v>51</v>
      </c>
      <c r="F86">
        <v>2</v>
      </c>
      <c r="G86" t="s">
        <v>62</v>
      </c>
      <c r="H86">
        <v>4</v>
      </c>
      <c r="I86">
        <v>55</v>
      </c>
      <c r="J86" t="s">
        <v>51</v>
      </c>
      <c r="K86" t="s">
        <v>51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30F3-2D62-40D6-89FA-F7B1DB38EBA1}">
  <dimension ref="A1:I31"/>
  <sheetViews>
    <sheetView workbookViewId="0">
      <pane ySplit="1" topLeftCell="A2" activePane="bottomLeft" state="frozen"/>
      <selection pane="bottomLeft" activeCell="C1" activeCellId="1" sqref="G1:G1048576 C1:C1048576"/>
    </sheetView>
  </sheetViews>
  <sheetFormatPr defaultRowHeight="14.5" x14ac:dyDescent="0.35"/>
  <sheetData>
    <row r="1" spans="1:9" x14ac:dyDescent="0.35">
      <c r="A1" t="s">
        <v>0</v>
      </c>
      <c r="B1" t="s">
        <v>3</v>
      </c>
      <c r="C1" t="s">
        <v>4</v>
      </c>
      <c r="D1" t="s">
        <v>5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35">
      <c r="A2">
        <v>1</v>
      </c>
      <c r="B2">
        <v>4.21</v>
      </c>
      <c r="C2">
        <v>0.91</v>
      </c>
      <c r="D2">
        <v>0</v>
      </c>
      <c r="E2">
        <v>300</v>
      </c>
      <c r="F2">
        <v>0</v>
      </c>
      <c r="G2">
        <v>0.14000000000000001</v>
      </c>
      <c r="H2">
        <v>0.02</v>
      </c>
    </row>
    <row r="3" spans="1:9" x14ac:dyDescent="0.35">
      <c r="A3">
        <v>2</v>
      </c>
      <c r="B3">
        <v>3.33</v>
      </c>
      <c r="C3">
        <v>1.45</v>
      </c>
      <c r="D3">
        <v>0</v>
      </c>
      <c r="E3">
        <v>300</v>
      </c>
      <c r="F3">
        <v>0</v>
      </c>
      <c r="G3">
        <v>0.16</v>
      </c>
      <c r="H3">
        <v>0.05</v>
      </c>
    </row>
    <row r="4" spans="1:9" x14ac:dyDescent="0.35">
      <c r="A4">
        <v>3</v>
      </c>
      <c r="B4">
        <v>2.34</v>
      </c>
      <c r="C4">
        <v>0.69</v>
      </c>
      <c r="D4">
        <v>0</v>
      </c>
      <c r="E4">
        <v>300</v>
      </c>
      <c r="F4">
        <v>0</v>
      </c>
      <c r="G4">
        <v>0.17</v>
      </c>
      <c r="H4">
        <v>0.01</v>
      </c>
    </row>
    <row r="5" spans="1:9" x14ac:dyDescent="0.35">
      <c r="A5">
        <v>4</v>
      </c>
      <c r="B5">
        <v>3.54</v>
      </c>
      <c r="C5">
        <v>0.78</v>
      </c>
      <c r="D5">
        <v>0</v>
      </c>
      <c r="E5">
        <v>300</v>
      </c>
      <c r="F5">
        <v>0</v>
      </c>
      <c r="G5">
        <v>0.16</v>
      </c>
      <c r="H5">
        <v>0.01</v>
      </c>
    </row>
    <row r="6" spans="1:9" x14ac:dyDescent="0.35">
      <c r="A6">
        <v>5</v>
      </c>
      <c r="B6">
        <v>1.6</v>
      </c>
      <c r="C6">
        <v>0.15</v>
      </c>
      <c r="D6">
        <v>0</v>
      </c>
      <c r="E6">
        <v>300</v>
      </c>
      <c r="F6">
        <v>0</v>
      </c>
      <c r="G6">
        <v>0.1</v>
      </c>
      <c r="H6">
        <v>0.02</v>
      </c>
    </row>
    <row r="7" spans="1:9" x14ac:dyDescent="0.35">
      <c r="A7">
        <v>6</v>
      </c>
      <c r="B7">
        <v>1.45</v>
      </c>
      <c r="C7">
        <v>0.16</v>
      </c>
      <c r="D7">
        <v>0</v>
      </c>
      <c r="E7">
        <v>300</v>
      </c>
      <c r="F7">
        <v>0</v>
      </c>
      <c r="G7">
        <v>0.14000000000000001</v>
      </c>
      <c r="H7">
        <v>0.01</v>
      </c>
    </row>
    <row r="8" spans="1:9" x14ac:dyDescent="0.35">
      <c r="A8">
        <v>7</v>
      </c>
      <c r="B8">
        <v>5.3</v>
      </c>
      <c r="C8">
        <v>1.1299999999999999</v>
      </c>
      <c r="D8">
        <v>0</v>
      </c>
      <c r="E8">
        <v>300</v>
      </c>
      <c r="F8">
        <v>0</v>
      </c>
      <c r="G8">
        <v>0.12</v>
      </c>
      <c r="H8">
        <v>0.03</v>
      </c>
    </row>
    <row r="9" spans="1:9" x14ac:dyDescent="0.35">
      <c r="A9">
        <v>8</v>
      </c>
      <c r="B9">
        <v>3.16</v>
      </c>
      <c r="C9">
        <v>0.46</v>
      </c>
      <c r="D9">
        <v>0</v>
      </c>
      <c r="E9">
        <v>300</v>
      </c>
      <c r="F9">
        <v>0</v>
      </c>
      <c r="G9">
        <v>0.14000000000000001</v>
      </c>
      <c r="H9">
        <v>0.02</v>
      </c>
    </row>
    <row r="10" spans="1:9" x14ac:dyDescent="0.35">
      <c r="A10">
        <v>9</v>
      </c>
      <c r="B10">
        <v>3.32</v>
      </c>
      <c r="C10">
        <v>2.5</v>
      </c>
      <c r="D10">
        <v>0</v>
      </c>
      <c r="E10">
        <v>300</v>
      </c>
      <c r="F10">
        <v>0</v>
      </c>
      <c r="G10">
        <v>0.12</v>
      </c>
      <c r="H10">
        <v>0.04</v>
      </c>
      <c r="I10" t="s">
        <v>33</v>
      </c>
    </row>
    <row r="11" spans="1:9" x14ac:dyDescent="0.35">
      <c r="A11">
        <v>10</v>
      </c>
      <c r="B11">
        <v>4.18</v>
      </c>
      <c r="C11">
        <v>0.89</v>
      </c>
      <c r="D11">
        <v>0</v>
      </c>
      <c r="E11">
        <v>300</v>
      </c>
      <c r="F11">
        <v>0</v>
      </c>
      <c r="G11">
        <v>0.13</v>
      </c>
      <c r="H11">
        <v>0.04</v>
      </c>
    </row>
    <row r="12" spans="1:9" x14ac:dyDescent="0.35">
      <c r="A12">
        <v>11</v>
      </c>
      <c r="B12">
        <v>2.91</v>
      </c>
      <c r="C12">
        <v>0.22</v>
      </c>
      <c r="D12">
        <v>0</v>
      </c>
      <c r="E12">
        <v>300</v>
      </c>
      <c r="F12">
        <v>0</v>
      </c>
      <c r="G12">
        <v>0.15</v>
      </c>
      <c r="H12">
        <v>0.01</v>
      </c>
    </row>
    <row r="13" spans="1:9" x14ac:dyDescent="0.35">
      <c r="A13">
        <v>12</v>
      </c>
      <c r="B13">
        <v>3.44</v>
      </c>
      <c r="C13">
        <v>0.94</v>
      </c>
      <c r="D13">
        <v>0</v>
      </c>
      <c r="E13">
        <v>300</v>
      </c>
      <c r="F13">
        <v>0.02</v>
      </c>
      <c r="G13">
        <v>0.09</v>
      </c>
      <c r="H13">
        <v>0.04</v>
      </c>
    </row>
    <row r="14" spans="1:9" x14ac:dyDescent="0.35">
      <c r="A14">
        <v>13</v>
      </c>
      <c r="B14">
        <v>1.59</v>
      </c>
      <c r="C14">
        <v>0.17</v>
      </c>
      <c r="D14">
        <v>0</v>
      </c>
      <c r="E14">
        <v>300</v>
      </c>
      <c r="F14">
        <v>0.01</v>
      </c>
      <c r="G14">
        <v>0.08</v>
      </c>
      <c r="H14">
        <v>0.02</v>
      </c>
    </row>
    <row r="15" spans="1:9" x14ac:dyDescent="0.35">
      <c r="A15">
        <v>14</v>
      </c>
      <c r="B15">
        <v>2.66</v>
      </c>
      <c r="C15">
        <v>0.68</v>
      </c>
      <c r="D15">
        <v>0</v>
      </c>
      <c r="E15">
        <v>300</v>
      </c>
      <c r="F15">
        <v>0</v>
      </c>
      <c r="G15">
        <v>0.09</v>
      </c>
      <c r="H15">
        <v>0.01</v>
      </c>
      <c r="I15" t="s">
        <v>34</v>
      </c>
    </row>
    <row r="16" spans="1:9" x14ac:dyDescent="0.35">
      <c r="A16">
        <v>15</v>
      </c>
      <c r="B16">
        <v>2.99</v>
      </c>
      <c r="C16">
        <v>0.37</v>
      </c>
      <c r="D16">
        <v>0</v>
      </c>
      <c r="E16">
        <v>300</v>
      </c>
      <c r="F16">
        <v>0</v>
      </c>
      <c r="G16">
        <v>0.1</v>
      </c>
      <c r="H16">
        <v>0.02</v>
      </c>
    </row>
    <row r="17" spans="1:8" x14ac:dyDescent="0.35">
      <c r="A17">
        <v>16</v>
      </c>
      <c r="B17">
        <v>3.19</v>
      </c>
      <c r="C17">
        <v>0.57999999999999996</v>
      </c>
      <c r="D17">
        <v>0</v>
      </c>
      <c r="E17">
        <v>300</v>
      </c>
      <c r="F17">
        <v>0.04</v>
      </c>
      <c r="G17">
        <v>0.11</v>
      </c>
      <c r="H17">
        <v>0.01</v>
      </c>
    </row>
    <row r="18" spans="1:8" x14ac:dyDescent="0.35">
      <c r="A18">
        <v>17</v>
      </c>
      <c r="B18">
        <v>3.18</v>
      </c>
      <c r="C18">
        <v>0.37</v>
      </c>
      <c r="D18">
        <v>0</v>
      </c>
      <c r="E18">
        <v>300</v>
      </c>
      <c r="F18">
        <v>0</v>
      </c>
      <c r="G18">
        <v>0.13</v>
      </c>
      <c r="H18">
        <v>0.04</v>
      </c>
    </row>
    <row r="19" spans="1:8" x14ac:dyDescent="0.35">
      <c r="A19">
        <v>18</v>
      </c>
      <c r="B19">
        <v>1.58</v>
      </c>
      <c r="C19">
        <v>0.62</v>
      </c>
      <c r="D19">
        <v>0</v>
      </c>
      <c r="E19">
        <v>300</v>
      </c>
      <c r="F19">
        <v>0</v>
      </c>
      <c r="G19">
        <v>0.15</v>
      </c>
      <c r="H19">
        <v>0.01</v>
      </c>
    </row>
    <row r="20" spans="1:8" x14ac:dyDescent="0.35">
      <c r="A20">
        <v>19</v>
      </c>
      <c r="B20">
        <v>2.37</v>
      </c>
      <c r="C20">
        <v>0.08</v>
      </c>
      <c r="D20">
        <v>0</v>
      </c>
      <c r="E20">
        <v>300</v>
      </c>
      <c r="F20">
        <v>0</v>
      </c>
      <c r="G20">
        <v>0.13</v>
      </c>
      <c r="H20">
        <v>0.04</v>
      </c>
    </row>
    <row r="21" spans="1:8" x14ac:dyDescent="0.35">
      <c r="A21">
        <v>20</v>
      </c>
      <c r="B21">
        <v>1.0900000000000001</v>
      </c>
      <c r="C21">
        <v>0.23</v>
      </c>
      <c r="D21">
        <v>0</v>
      </c>
      <c r="E21">
        <v>300</v>
      </c>
      <c r="F21">
        <v>0.05</v>
      </c>
      <c r="G21">
        <v>0.01</v>
      </c>
      <c r="H21">
        <v>0.02</v>
      </c>
    </row>
    <row r="22" spans="1:8" x14ac:dyDescent="0.35">
      <c r="A22">
        <v>21</v>
      </c>
      <c r="B22">
        <v>3.07</v>
      </c>
      <c r="C22">
        <v>1.3</v>
      </c>
      <c r="D22">
        <v>0</v>
      </c>
      <c r="E22">
        <v>300</v>
      </c>
      <c r="F22">
        <v>0.04</v>
      </c>
      <c r="G22">
        <v>0.04</v>
      </c>
      <c r="H22">
        <v>0.03</v>
      </c>
    </row>
    <row r="23" spans="1:8" x14ac:dyDescent="0.35">
      <c r="A23">
        <v>22</v>
      </c>
      <c r="B23">
        <v>3.43</v>
      </c>
      <c r="C23">
        <v>0.86</v>
      </c>
      <c r="D23">
        <v>0</v>
      </c>
      <c r="E23">
        <v>300</v>
      </c>
      <c r="F23">
        <v>0.02</v>
      </c>
      <c r="G23">
        <v>0.06</v>
      </c>
      <c r="H23">
        <v>0.04</v>
      </c>
    </row>
    <row r="24" spans="1:8" x14ac:dyDescent="0.35">
      <c r="A24">
        <v>23</v>
      </c>
      <c r="B24">
        <v>3.83</v>
      </c>
      <c r="C24">
        <v>0.35</v>
      </c>
      <c r="D24">
        <v>0</v>
      </c>
      <c r="E24">
        <v>300</v>
      </c>
      <c r="F24">
        <v>0.03</v>
      </c>
      <c r="G24">
        <v>0.05</v>
      </c>
      <c r="H24">
        <v>0.04</v>
      </c>
    </row>
    <row r="25" spans="1:8" x14ac:dyDescent="0.35">
      <c r="A25">
        <v>24</v>
      </c>
      <c r="B25">
        <v>3.94</v>
      </c>
      <c r="C25">
        <v>0.69</v>
      </c>
      <c r="D25">
        <v>0</v>
      </c>
      <c r="E25">
        <v>300</v>
      </c>
      <c r="F25">
        <v>0</v>
      </c>
      <c r="G25">
        <v>0.13</v>
      </c>
      <c r="H25">
        <v>0.01</v>
      </c>
    </row>
    <row r="26" spans="1:8" x14ac:dyDescent="0.35">
      <c r="A26">
        <v>25</v>
      </c>
      <c r="B26">
        <v>3.81</v>
      </c>
      <c r="C26">
        <v>0.51</v>
      </c>
      <c r="D26">
        <v>0</v>
      </c>
      <c r="E26">
        <v>300</v>
      </c>
      <c r="F26">
        <v>0</v>
      </c>
      <c r="G26">
        <v>0.16</v>
      </c>
      <c r="H26">
        <v>0.01</v>
      </c>
    </row>
    <row r="27" spans="1:8" x14ac:dyDescent="0.35">
      <c r="A27">
        <v>26</v>
      </c>
      <c r="B27">
        <v>3.73</v>
      </c>
      <c r="C27">
        <v>0.53</v>
      </c>
      <c r="D27">
        <v>0</v>
      </c>
      <c r="E27">
        <v>300</v>
      </c>
      <c r="F27">
        <v>0</v>
      </c>
      <c r="G27">
        <v>0.09</v>
      </c>
      <c r="H27">
        <v>0.02</v>
      </c>
    </row>
    <row r="28" spans="1:8" x14ac:dyDescent="0.35">
      <c r="A28">
        <v>28</v>
      </c>
      <c r="B28">
        <v>5.9</v>
      </c>
      <c r="C28">
        <v>1.22</v>
      </c>
      <c r="D28">
        <v>0</v>
      </c>
      <c r="E28">
        <v>300</v>
      </c>
      <c r="F28">
        <v>0</v>
      </c>
      <c r="G28">
        <v>0.12</v>
      </c>
      <c r="H28">
        <v>0.05</v>
      </c>
    </row>
    <row r="29" spans="1:8" x14ac:dyDescent="0.35">
      <c r="A29">
        <v>29</v>
      </c>
      <c r="B29">
        <v>6.83</v>
      </c>
      <c r="C29">
        <v>0.64</v>
      </c>
      <c r="D29">
        <v>0</v>
      </c>
      <c r="E29">
        <v>300</v>
      </c>
      <c r="F29">
        <v>0</v>
      </c>
      <c r="G29">
        <v>7.0000000000000007E-2</v>
      </c>
      <c r="H29">
        <v>0.03</v>
      </c>
    </row>
    <row r="30" spans="1:8" x14ac:dyDescent="0.35">
      <c r="A30">
        <v>30</v>
      </c>
      <c r="B30">
        <v>5.92</v>
      </c>
      <c r="C30">
        <v>0.63</v>
      </c>
      <c r="D30">
        <v>0</v>
      </c>
      <c r="E30">
        <v>300</v>
      </c>
      <c r="F30">
        <v>0.03</v>
      </c>
      <c r="G30">
        <v>0.01</v>
      </c>
      <c r="H30">
        <v>0.04</v>
      </c>
    </row>
    <row r="31" spans="1:8" x14ac:dyDescent="0.35">
      <c r="A31">
        <v>31</v>
      </c>
      <c r="B31">
        <v>0.6</v>
      </c>
      <c r="C31">
        <v>0.2</v>
      </c>
      <c r="D31">
        <v>0</v>
      </c>
      <c r="E31">
        <v>300</v>
      </c>
      <c r="F31">
        <v>7.0000000000000007E-2</v>
      </c>
      <c r="G31">
        <v>0.09</v>
      </c>
      <c r="H31">
        <v>0.08</v>
      </c>
    </row>
  </sheetData>
  <sortState xmlns:xlrd2="http://schemas.microsoft.com/office/spreadsheetml/2017/richdata2" ref="A2:I31">
    <sortCondition ref="A1:A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F734-623F-45C8-8763-C084DFB3F82C}">
  <dimension ref="A1:AC15"/>
  <sheetViews>
    <sheetView tabSelected="1" topLeftCell="B1" workbookViewId="0">
      <selection activeCell="F13" sqref="F13"/>
    </sheetView>
  </sheetViews>
  <sheetFormatPr defaultRowHeight="14.5" x14ac:dyDescent="0.35"/>
  <cols>
    <col min="1" max="1" width="0" hidden="1" customWidth="1"/>
    <col min="3" max="3" width="10.54296875" style="1" customWidth="1"/>
    <col min="4" max="4" width="10.08984375" style="1" customWidth="1"/>
    <col min="5" max="6" width="8.7265625" customWidth="1"/>
    <col min="8" max="8" width="8.7265625" customWidth="1"/>
    <col min="15" max="15" width="8.7265625" customWidth="1"/>
    <col min="23" max="23" width="8.7265625" customWidth="1"/>
  </cols>
  <sheetData>
    <row r="1" spans="1:29" x14ac:dyDescent="0.35">
      <c r="A1" t="s">
        <v>35</v>
      </c>
      <c r="B1" t="s">
        <v>0</v>
      </c>
      <c r="C1" s="1" t="s">
        <v>11</v>
      </c>
      <c r="D1" s="1" t="s">
        <v>36</v>
      </c>
      <c r="E1" s="1" t="s">
        <v>64</v>
      </c>
      <c r="F1" t="s">
        <v>65</v>
      </c>
      <c r="G1" t="s">
        <v>39</v>
      </c>
      <c r="H1" t="s">
        <v>66</v>
      </c>
      <c r="I1" s="3" t="s">
        <v>67</v>
      </c>
      <c r="J1" s="3" t="s">
        <v>68</v>
      </c>
      <c r="K1" s="3" t="s">
        <v>69</v>
      </c>
      <c r="L1" s="3" t="s">
        <v>70</v>
      </c>
      <c r="M1" s="3" t="s">
        <v>71</v>
      </c>
      <c r="N1" s="3" t="s">
        <v>72</v>
      </c>
      <c r="O1" s="3" t="s">
        <v>73</v>
      </c>
      <c r="P1" s="3" t="s">
        <v>74</v>
      </c>
      <c r="Q1" s="3" t="s">
        <v>75</v>
      </c>
      <c r="R1" s="3" t="s">
        <v>76</v>
      </c>
      <c r="S1" s="3" t="s">
        <v>77</v>
      </c>
      <c r="T1" s="3" t="s">
        <v>78</v>
      </c>
      <c r="U1" s="3" t="s">
        <v>79</v>
      </c>
      <c r="V1" s="3" t="s">
        <v>80</v>
      </c>
      <c r="W1" t="s">
        <v>81</v>
      </c>
      <c r="X1" s="3" t="s">
        <v>82</v>
      </c>
      <c r="Y1" s="3" t="s">
        <v>83</v>
      </c>
      <c r="Z1" s="3" t="s">
        <v>84</v>
      </c>
      <c r="AA1" s="3" t="s">
        <v>85</v>
      </c>
      <c r="AB1" s="3" t="s">
        <v>86</v>
      </c>
      <c r="AC1" t="s">
        <v>23</v>
      </c>
    </row>
    <row r="2" spans="1:29" x14ac:dyDescent="0.35">
      <c r="A2" t="s">
        <v>47</v>
      </c>
      <c r="B2">
        <v>1</v>
      </c>
      <c r="C2" s="1" t="s">
        <v>12</v>
      </c>
      <c r="D2" s="1" t="s">
        <v>48</v>
      </c>
      <c r="E2">
        <v>10</v>
      </c>
      <c r="F2">
        <v>2</v>
      </c>
      <c r="G2">
        <v>1</v>
      </c>
      <c r="H2">
        <v>1</v>
      </c>
      <c r="I2">
        <v>19</v>
      </c>
      <c r="J2">
        <v>14</v>
      </c>
      <c r="K2">
        <v>0</v>
      </c>
      <c r="L2">
        <v>5</v>
      </c>
      <c r="M2">
        <v>1</v>
      </c>
      <c r="N2">
        <v>0</v>
      </c>
      <c r="O2">
        <f>M2+N2</f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65</v>
      </c>
      <c r="W2">
        <f>SUM(X2:AB2)</f>
        <v>210</v>
      </c>
      <c r="X2">
        <v>46</v>
      </c>
      <c r="Y2">
        <v>0</v>
      </c>
      <c r="Z2">
        <v>11</v>
      </c>
      <c r="AA2">
        <v>112</v>
      </c>
      <c r="AB2">
        <v>41</v>
      </c>
    </row>
    <row r="3" spans="1:29" x14ac:dyDescent="0.35">
      <c r="B3">
        <v>2</v>
      </c>
      <c r="C3" s="1" t="s">
        <v>14</v>
      </c>
      <c r="D3" s="1" t="s">
        <v>48</v>
      </c>
      <c r="E3">
        <v>11</v>
      </c>
      <c r="F3">
        <v>2</v>
      </c>
      <c r="G3">
        <v>1</v>
      </c>
      <c r="H3">
        <v>1</v>
      </c>
      <c r="I3">
        <v>5</v>
      </c>
      <c r="J3">
        <v>2</v>
      </c>
      <c r="K3">
        <v>0</v>
      </c>
      <c r="L3">
        <v>14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51</v>
      </c>
      <c r="W3" t="s">
        <v>51</v>
      </c>
      <c r="X3" t="s">
        <v>51</v>
      </c>
      <c r="Y3" t="s">
        <v>51</v>
      </c>
      <c r="Z3" t="s">
        <v>51</v>
      </c>
      <c r="AA3" t="s">
        <v>51</v>
      </c>
      <c r="AB3" t="s">
        <v>51</v>
      </c>
    </row>
    <row r="4" spans="1:29" x14ac:dyDescent="0.35">
      <c r="B4">
        <v>2</v>
      </c>
      <c r="C4" s="1" t="s">
        <v>14</v>
      </c>
      <c r="D4" s="1" t="s">
        <v>48</v>
      </c>
      <c r="E4">
        <v>11</v>
      </c>
      <c r="F4">
        <v>2</v>
      </c>
      <c r="G4">
        <f>5/59</f>
        <v>8.4745762711864403E-2</v>
      </c>
      <c r="H4">
        <v>1</v>
      </c>
      <c r="I4" t="s">
        <v>51</v>
      </c>
      <c r="J4" t="s">
        <v>51</v>
      </c>
      <c r="K4" t="s">
        <v>51</v>
      </c>
      <c r="L4" t="s">
        <v>51</v>
      </c>
      <c r="M4" t="s">
        <v>51</v>
      </c>
      <c r="N4" t="s">
        <v>51</v>
      </c>
      <c r="O4" t="s">
        <v>51</v>
      </c>
      <c r="P4" t="s">
        <v>51</v>
      </c>
      <c r="Q4" t="s">
        <v>51</v>
      </c>
      <c r="R4" t="s">
        <v>51</v>
      </c>
      <c r="S4" t="s">
        <v>51</v>
      </c>
      <c r="T4" t="s">
        <v>51</v>
      </c>
      <c r="U4" t="s">
        <v>51</v>
      </c>
      <c r="V4">
        <v>2</v>
      </c>
      <c r="W4">
        <f>SUM(X4:AB4)</f>
        <v>39</v>
      </c>
      <c r="X4">
        <v>8</v>
      </c>
      <c r="Y4">
        <v>0</v>
      </c>
      <c r="Z4">
        <v>4</v>
      </c>
      <c r="AA4">
        <v>27</v>
      </c>
      <c r="AB4">
        <v>0</v>
      </c>
    </row>
    <row r="5" spans="1:29" x14ac:dyDescent="0.35">
      <c r="B5">
        <v>3</v>
      </c>
      <c r="C5" s="1" t="s">
        <v>12</v>
      </c>
      <c r="D5" s="1" t="s">
        <v>48</v>
      </c>
      <c r="E5">
        <v>12</v>
      </c>
      <c r="F5">
        <v>2</v>
      </c>
      <c r="G5">
        <v>1</v>
      </c>
      <c r="H5">
        <v>1</v>
      </c>
      <c r="I5">
        <v>4</v>
      </c>
      <c r="J5">
        <v>10</v>
      </c>
      <c r="K5">
        <v>0</v>
      </c>
      <c r="L5">
        <v>7</v>
      </c>
      <c r="M5">
        <v>1</v>
      </c>
      <c r="N5">
        <v>0</v>
      </c>
      <c r="O5">
        <f>M5+N5</f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51</v>
      </c>
      <c r="W5" t="s">
        <v>51</v>
      </c>
      <c r="X5" t="s">
        <v>51</v>
      </c>
      <c r="Y5" t="s">
        <v>51</v>
      </c>
      <c r="Z5" t="s">
        <v>51</v>
      </c>
      <c r="AA5" t="s">
        <v>51</v>
      </c>
      <c r="AB5" t="s">
        <v>51</v>
      </c>
    </row>
    <row r="6" spans="1:29" x14ac:dyDescent="0.35">
      <c r="B6">
        <v>3</v>
      </c>
      <c r="C6" s="1" t="s">
        <v>12</v>
      </c>
      <c r="D6" s="1" t="s">
        <v>48</v>
      </c>
      <c r="E6">
        <v>12</v>
      </c>
      <c r="F6">
        <v>2</v>
      </c>
      <c r="G6">
        <f>10/54</f>
        <v>0.18518518518518517</v>
      </c>
      <c r="H6">
        <v>1</v>
      </c>
      <c r="I6" t="s">
        <v>51</v>
      </c>
      <c r="J6" t="s">
        <v>51</v>
      </c>
      <c r="K6" t="s">
        <v>51</v>
      </c>
      <c r="L6" t="s">
        <v>51</v>
      </c>
      <c r="M6" t="s">
        <v>51</v>
      </c>
      <c r="N6" t="s">
        <v>51</v>
      </c>
      <c r="O6" t="s">
        <v>51</v>
      </c>
      <c r="P6" t="s">
        <v>51</v>
      </c>
      <c r="Q6" t="s">
        <v>51</v>
      </c>
      <c r="R6" t="s">
        <v>51</v>
      </c>
      <c r="S6" t="s">
        <v>51</v>
      </c>
      <c r="T6" t="s">
        <v>51</v>
      </c>
      <c r="U6" t="s">
        <v>51</v>
      </c>
      <c r="V6">
        <v>11</v>
      </c>
      <c r="W6">
        <f>SUM(X6:AB6)</f>
        <v>57</v>
      </c>
      <c r="X6">
        <v>19</v>
      </c>
      <c r="Y6">
        <v>0</v>
      </c>
      <c r="Z6">
        <v>2</v>
      </c>
      <c r="AA6">
        <v>34</v>
      </c>
      <c r="AB6">
        <v>2</v>
      </c>
    </row>
    <row r="7" spans="1:29" x14ac:dyDescent="0.35">
      <c r="B7">
        <v>4</v>
      </c>
      <c r="C7" s="1" t="s">
        <v>12</v>
      </c>
      <c r="D7" s="1" t="s">
        <v>87</v>
      </c>
      <c r="E7">
        <v>13</v>
      </c>
      <c r="F7">
        <v>2</v>
      </c>
      <c r="G7">
        <v>1</v>
      </c>
      <c r="H7">
        <v>1</v>
      </c>
      <c r="I7">
        <v>5</v>
      </c>
      <c r="J7">
        <v>3</v>
      </c>
      <c r="K7">
        <v>0</v>
      </c>
      <c r="L7">
        <v>3</v>
      </c>
      <c r="M7">
        <v>0</v>
      </c>
      <c r="N7">
        <v>1</v>
      </c>
      <c r="O7">
        <f>M7+N7</f>
        <v>1</v>
      </c>
      <c r="P7">
        <v>0</v>
      </c>
      <c r="Q7">
        <v>3</v>
      </c>
      <c r="R7">
        <v>0</v>
      </c>
      <c r="S7">
        <v>0</v>
      </c>
      <c r="T7">
        <v>0</v>
      </c>
      <c r="U7">
        <v>0</v>
      </c>
      <c r="V7">
        <v>22</v>
      </c>
      <c r="W7">
        <f t="shared" ref="W7:W9" si="0">SUM(X7:AB7)</f>
        <v>33</v>
      </c>
      <c r="X7">
        <v>16</v>
      </c>
      <c r="Y7">
        <v>0</v>
      </c>
      <c r="Z7">
        <v>2</v>
      </c>
      <c r="AA7">
        <v>15</v>
      </c>
      <c r="AB7">
        <v>0</v>
      </c>
    </row>
    <row r="8" spans="1:29" x14ac:dyDescent="0.35">
      <c r="B8">
        <v>5</v>
      </c>
      <c r="C8" s="1" t="s">
        <v>12</v>
      </c>
      <c r="D8" s="1" t="s">
        <v>87</v>
      </c>
      <c r="E8">
        <v>14</v>
      </c>
      <c r="F8">
        <v>2</v>
      </c>
      <c r="G8">
        <v>1</v>
      </c>
      <c r="H8">
        <v>1</v>
      </c>
      <c r="I8">
        <v>17</v>
      </c>
      <c r="J8">
        <v>22</v>
      </c>
      <c r="K8">
        <v>0</v>
      </c>
      <c r="L8">
        <v>2</v>
      </c>
      <c r="M8">
        <v>0</v>
      </c>
      <c r="N8">
        <v>0</v>
      </c>
      <c r="O8">
        <f t="shared" ref="O8:O10" si="1">M8+N8</f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56</v>
      </c>
      <c r="W8">
        <f t="shared" si="0"/>
        <v>110</v>
      </c>
      <c r="X8">
        <v>10</v>
      </c>
      <c r="Y8">
        <v>0</v>
      </c>
      <c r="Z8">
        <v>0</v>
      </c>
      <c r="AA8">
        <v>82</v>
      </c>
      <c r="AB8">
        <v>18</v>
      </c>
    </row>
    <row r="9" spans="1:29" x14ac:dyDescent="0.35">
      <c r="B9">
        <v>6</v>
      </c>
      <c r="C9" s="1" t="s">
        <v>12</v>
      </c>
      <c r="D9" s="1" t="s">
        <v>87</v>
      </c>
      <c r="E9">
        <v>15</v>
      </c>
      <c r="F9">
        <v>2</v>
      </c>
      <c r="G9">
        <v>1</v>
      </c>
      <c r="H9">
        <v>1</v>
      </c>
      <c r="I9">
        <v>6</v>
      </c>
      <c r="J9">
        <v>38</v>
      </c>
      <c r="K9">
        <v>17</v>
      </c>
      <c r="L9">
        <v>0</v>
      </c>
      <c r="M9">
        <v>3</v>
      </c>
      <c r="N9">
        <v>1</v>
      </c>
      <c r="O9">
        <f t="shared" si="1"/>
        <v>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35</v>
      </c>
      <c r="W9">
        <f t="shared" si="0"/>
        <v>68</v>
      </c>
      <c r="X9">
        <v>16</v>
      </c>
      <c r="Y9">
        <v>0</v>
      </c>
      <c r="Z9">
        <v>1</v>
      </c>
      <c r="AA9">
        <v>47</v>
      </c>
      <c r="AB9">
        <v>4</v>
      </c>
    </row>
    <row r="10" spans="1:29" x14ac:dyDescent="0.35">
      <c r="B10">
        <v>7</v>
      </c>
      <c r="C10" s="1" t="s">
        <v>12</v>
      </c>
      <c r="D10" s="1" t="s">
        <v>50</v>
      </c>
      <c r="E10">
        <v>16</v>
      </c>
      <c r="F10">
        <v>2</v>
      </c>
      <c r="G10">
        <v>1</v>
      </c>
      <c r="H10">
        <v>1</v>
      </c>
      <c r="I10">
        <v>4</v>
      </c>
      <c r="J10">
        <v>307</v>
      </c>
      <c r="K10">
        <v>0</v>
      </c>
      <c r="L10">
        <v>1</v>
      </c>
      <c r="M10">
        <v>0</v>
      </c>
      <c r="N10">
        <v>0</v>
      </c>
      <c r="O10">
        <f t="shared" si="1"/>
        <v>0</v>
      </c>
      <c r="P10">
        <v>1</v>
      </c>
      <c r="Q10">
        <v>0</v>
      </c>
      <c r="R10">
        <v>0</v>
      </c>
      <c r="S10">
        <v>0</v>
      </c>
      <c r="T10">
        <v>4</v>
      </c>
      <c r="U10">
        <v>0</v>
      </c>
      <c r="V10" t="s">
        <v>51</v>
      </c>
      <c r="W10" t="s">
        <v>51</v>
      </c>
      <c r="X10" t="s">
        <v>51</v>
      </c>
      <c r="Y10" t="s">
        <v>51</v>
      </c>
      <c r="Z10" t="s">
        <v>51</v>
      </c>
      <c r="AA10" t="s">
        <v>51</v>
      </c>
      <c r="AB10" t="s">
        <v>51</v>
      </c>
    </row>
    <row r="11" spans="1:29" x14ac:dyDescent="0.35">
      <c r="B11">
        <v>7</v>
      </c>
      <c r="C11" s="1" t="s">
        <v>12</v>
      </c>
      <c r="D11" s="1" t="s">
        <v>50</v>
      </c>
      <c r="E11">
        <v>16</v>
      </c>
      <c r="F11">
        <v>2</v>
      </c>
      <c r="G11">
        <f>10/63</f>
        <v>0.15873015873015872</v>
      </c>
      <c r="H11">
        <v>1</v>
      </c>
      <c r="I11" t="s">
        <v>51</v>
      </c>
      <c r="J11" t="s">
        <v>51</v>
      </c>
      <c r="K11" t="s">
        <v>51</v>
      </c>
      <c r="L11" t="s">
        <v>51</v>
      </c>
      <c r="M11" t="s">
        <v>51</v>
      </c>
      <c r="N11" t="s">
        <v>51</v>
      </c>
      <c r="O11" t="s">
        <v>51</v>
      </c>
      <c r="P11" t="s">
        <v>51</v>
      </c>
      <c r="Q11" t="s">
        <v>51</v>
      </c>
      <c r="R11" t="s">
        <v>51</v>
      </c>
      <c r="S11" t="s">
        <v>51</v>
      </c>
      <c r="T11" t="s">
        <v>51</v>
      </c>
      <c r="U11" t="s">
        <v>51</v>
      </c>
      <c r="V11">
        <v>2</v>
      </c>
      <c r="W11">
        <f>SUM(X11:AB11)</f>
        <v>71</v>
      </c>
      <c r="X11">
        <v>25</v>
      </c>
      <c r="Y11">
        <v>1</v>
      </c>
      <c r="Z11">
        <v>1</v>
      </c>
      <c r="AA11">
        <v>42</v>
      </c>
      <c r="AB11">
        <v>2</v>
      </c>
    </row>
    <row r="12" spans="1:29" x14ac:dyDescent="0.35">
      <c r="B12">
        <v>8</v>
      </c>
      <c r="C12" s="1" t="s">
        <v>12</v>
      </c>
      <c r="D12" s="1" t="s">
        <v>50</v>
      </c>
      <c r="E12">
        <v>17</v>
      </c>
      <c r="F12">
        <v>2</v>
      </c>
      <c r="G12">
        <v>1</v>
      </c>
      <c r="H12">
        <v>1</v>
      </c>
      <c r="I12">
        <v>5</v>
      </c>
      <c r="J12">
        <v>15</v>
      </c>
      <c r="K12">
        <v>0</v>
      </c>
      <c r="L12">
        <v>1</v>
      </c>
      <c r="M12">
        <v>0</v>
      </c>
      <c r="N12">
        <v>0</v>
      </c>
      <c r="O12">
        <f>M12+N12</f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78</v>
      </c>
      <c r="W12">
        <f t="shared" ref="W12:W15" si="2">SUM(X12:AB12)</f>
        <v>137</v>
      </c>
      <c r="X12">
        <v>21</v>
      </c>
      <c r="Y12">
        <v>0</v>
      </c>
      <c r="Z12">
        <v>0</v>
      </c>
      <c r="AA12">
        <v>100</v>
      </c>
      <c r="AB12">
        <v>16</v>
      </c>
    </row>
    <row r="13" spans="1:29" x14ac:dyDescent="0.35">
      <c r="B13">
        <v>9</v>
      </c>
      <c r="C13" s="1" t="s">
        <v>12</v>
      </c>
      <c r="D13" s="1" t="s">
        <v>50</v>
      </c>
      <c r="E13">
        <v>18</v>
      </c>
      <c r="F13">
        <v>2</v>
      </c>
      <c r="G13">
        <v>1</v>
      </c>
      <c r="H13">
        <v>1</v>
      </c>
      <c r="I13">
        <v>38</v>
      </c>
      <c r="J13">
        <v>4</v>
      </c>
      <c r="K13">
        <v>0</v>
      </c>
      <c r="L13">
        <v>2</v>
      </c>
      <c r="M13">
        <v>0</v>
      </c>
      <c r="N13">
        <v>0</v>
      </c>
      <c r="O13">
        <f t="shared" ref="O13:O15" si="3">M13+N13</f>
        <v>0</v>
      </c>
      <c r="P13">
        <v>0</v>
      </c>
      <c r="Q13">
        <v>7</v>
      </c>
      <c r="R13">
        <v>0</v>
      </c>
      <c r="S13">
        <v>0</v>
      </c>
      <c r="T13">
        <v>0</v>
      </c>
      <c r="U13">
        <v>0</v>
      </c>
      <c r="V13">
        <v>27</v>
      </c>
      <c r="W13">
        <f t="shared" si="2"/>
        <v>556</v>
      </c>
      <c r="X13">
        <v>88</v>
      </c>
      <c r="Y13">
        <v>5</v>
      </c>
      <c r="Z13">
        <v>21</v>
      </c>
      <c r="AA13">
        <v>429</v>
      </c>
      <c r="AB13">
        <v>13</v>
      </c>
    </row>
    <row r="14" spans="1:29" x14ac:dyDescent="0.35">
      <c r="B14">
        <v>10</v>
      </c>
      <c r="C14" s="1" t="s">
        <v>12</v>
      </c>
      <c r="D14" s="1" t="s">
        <v>50</v>
      </c>
      <c r="E14">
        <v>19</v>
      </c>
      <c r="F14">
        <v>2</v>
      </c>
      <c r="G14">
        <v>1</v>
      </c>
      <c r="H14">
        <v>1</v>
      </c>
      <c r="I14">
        <v>20</v>
      </c>
      <c r="J14">
        <v>1</v>
      </c>
      <c r="K14">
        <v>0</v>
      </c>
      <c r="L14">
        <v>3</v>
      </c>
      <c r="M14">
        <v>0</v>
      </c>
      <c r="N14">
        <v>0</v>
      </c>
      <c r="O14">
        <f t="shared" si="3"/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24</v>
      </c>
      <c r="W14">
        <f t="shared" si="2"/>
        <v>521</v>
      </c>
      <c r="X14">
        <v>96</v>
      </c>
      <c r="Y14">
        <v>2</v>
      </c>
      <c r="Z14">
        <v>60</v>
      </c>
      <c r="AA14">
        <v>338</v>
      </c>
      <c r="AB14">
        <v>25</v>
      </c>
    </row>
    <row r="15" spans="1:29" x14ac:dyDescent="0.35">
      <c r="B15">
        <v>11</v>
      </c>
      <c r="C15" s="1" t="s">
        <v>12</v>
      </c>
      <c r="D15" s="1" t="s">
        <v>50</v>
      </c>
      <c r="E15">
        <v>20</v>
      </c>
      <c r="F15">
        <v>2</v>
      </c>
      <c r="G15">
        <v>1</v>
      </c>
      <c r="H15">
        <v>1</v>
      </c>
      <c r="I15">
        <v>0</v>
      </c>
      <c r="J15">
        <v>1</v>
      </c>
      <c r="K15">
        <v>0</v>
      </c>
      <c r="L15">
        <v>2</v>
      </c>
      <c r="M15">
        <v>0</v>
      </c>
      <c r="N15">
        <v>0</v>
      </c>
      <c r="O15">
        <f t="shared" si="3"/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13</v>
      </c>
      <c r="W15">
        <f t="shared" si="2"/>
        <v>143</v>
      </c>
      <c r="X15">
        <v>30</v>
      </c>
      <c r="Y15">
        <v>0</v>
      </c>
      <c r="Z15">
        <v>38</v>
      </c>
      <c r="AA15">
        <v>72</v>
      </c>
      <c r="AB1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Coordinates</vt:lpstr>
      <vt:lpstr>profiles</vt:lpstr>
      <vt:lpstr>Turner</vt:lpstr>
      <vt:lpstr>chiro_counts</vt:lpstr>
      <vt:lpstr>chiro_measures</vt:lpstr>
      <vt:lpstr>benthotorch</vt:lpstr>
      <vt:lpstr>zooplankton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jcbot</dc:creator>
  <cp:lastModifiedBy>jcbot</cp:lastModifiedBy>
  <dcterms:created xsi:type="dcterms:W3CDTF">2021-08-11T11:21:23Z</dcterms:created>
  <dcterms:modified xsi:type="dcterms:W3CDTF">2021-09-03T16:21:04Z</dcterms:modified>
</cp:coreProperties>
</file>