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5" windowWidth="19440" windowHeight="11280" tabRatio="648" activeTab="1"/>
  </bookViews>
  <sheets>
    <sheet name="Revision" sheetId="195" r:id="rId1"/>
    <sheet name="Points" sheetId="1" r:id="rId2"/>
    <sheet name="Sheet1" sheetId="196" r:id="rId3"/>
    <sheet name="Hardware" sheetId="5" r:id="rId4"/>
  </sheets>
  <externalReferences>
    <externalReference r:id="rId5"/>
    <externalReference r:id="rId6"/>
  </externalReferences>
  <definedNames>
    <definedName name="_07KIT_RELAYUNDI" localSheetId="3">Points!#REF!</definedName>
    <definedName name="_xlnm._FilterDatabase" localSheetId="1" hidden="1">Points!$A$1:$A$1350</definedName>
    <definedName name="IO_RM3" localSheetId="3">Points!$W$9</definedName>
    <definedName name="_xlnm.Print_Area" localSheetId="1">Points!$A$1:$Y$1350</definedName>
    <definedName name="_xlnm.Print_Titles" localSheetId="1">Points!$1:$4</definedName>
    <definedName name="relays">Points!$W$9</definedName>
    <definedName name="Software_Point" localSheetId="3">Points!$W$9</definedName>
    <definedName name="Supply_Air_Ductwork" localSheetId="3">Points!#REF!</definedName>
    <definedName name="Terminals" localSheetId="3">Points!#REF!</definedName>
    <definedName name="Unit_Terminals" localSheetId="3">Points!#REF!</definedName>
    <definedName name="VSD_Terminals" localSheetId="3">Points!#REF!</definedName>
  </definedNames>
  <calcPr calcId="145621"/>
</workbook>
</file>

<file path=xl/calcChain.xml><?xml version="1.0" encoding="utf-8"?>
<calcChain xmlns="http://schemas.openxmlformats.org/spreadsheetml/2006/main">
  <c r="T1189" i="1" l="1"/>
  <c r="S1189" i="1"/>
  <c r="R1189" i="1"/>
  <c r="P1189" i="1" s="1"/>
  <c r="Q1189" i="1"/>
  <c r="T1188" i="1"/>
  <c r="S1188" i="1"/>
  <c r="R1188" i="1"/>
  <c r="P1188" i="1" s="1"/>
  <c r="Q1188" i="1"/>
  <c r="Q1190" i="1"/>
  <c r="S1190" i="1"/>
  <c r="T914" i="1" l="1"/>
  <c r="S914" i="1"/>
  <c r="Q914" i="1"/>
  <c r="P914" i="1"/>
  <c r="T913" i="1"/>
  <c r="S913" i="1"/>
  <c r="Q913" i="1"/>
  <c r="P913" i="1"/>
  <c r="T912" i="1"/>
  <c r="S912" i="1"/>
  <c r="Q912" i="1"/>
  <c r="P912" i="1"/>
  <c r="T908" i="1"/>
  <c r="S908" i="1"/>
  <c r="Q908" i="1"/>
  <c r="P908" i="1"/>
  <c r="T907" i="1"/>
  <c r="S907" i="1"/>
  <c r="Q907" i="1"/>
  <c r="P907" i="1"/>
  <c r="T906" i="1"/>
  <c r="S906" i="1"/>
  <c r="Q906" i="1"/>
  <c r="P906" i="1"/>
  <c r="H1321" i="1" l="1"/>
  <c r="G1321" i="1"/>
  <c r="F1321" i="1"/>
  <c r="E1321" i="1"/>
  <c r="D1321" i="1"/>
  <c r="C1321" i="1"/>
  <c r="H1306" i="1"/>
  <c r="G1306" i="1"/>
  <c r="F1306" i="1"/>
  <c r="E1306" i="1"/>
  <c r="D1306" i="1"/>
  <c r="C1306" i="1"/>
  <c r="S521" i="1"/>
  <c r="Q521" i="1"/>
  <c r="P521" i="1"/>
  <c r="S520" i="1"/>
  <c r="Q520" i="1"/>
  <c r="P520" i="1"/>
  <c r="S493" i="1"/>
  <c r="Q493" i="1"/>
  <c r="P493" i="1"/>
  <c r="S492" i="1"/>
  <c r="Q492" i="1"/>
  <c r="P492" i="1"/>
  <c r="T667" i="1"/>
  <c r="S667" i="1"/>
  <c r="Q667" i="1"/>
  <c r="S669" i="1"/>
  <c r="Q669" i="1"/>
  <c r="P669" i="1"/>
  <c r="S668" i="1"/>
  <c r="Q668" i="1"/>
  <c r="P668" i="1"/>
  <c r="S737" i="1"/>
  <c r="Q737" i="1"/>
  <c r="P737" i="1"/>
  <c r="S736" i="1"/>
  <c r="Q736" i="1"/>
  <c r="P736" i="1"/>
  <c r="Q780" i="1"/>
  <c r="S795" i="1"/>
  <c r="Q795" i="1"/>
  <c r="P795" i="1"/>
  <c r="S794" i="1"/>
  <c r="Q794" i="1"/>
  <c r="P794" i="1"/>
  <c r="S772" i="1"/>
  <c r="Q772" i="1"/>
  <c r="P772" i="1"/>
  <c r="S771" i="1"/>
  <c r="Q771" i="1"/>
  <c r="P771" i="1"/>
  <c r="S735" i="1"/>
  <c r="Q735" i="1"/>
  <c r="P735" i="1"/>
  <c r="S734" i="1"/>
  <c r="P734" i="1"/>
  <c r="Q734" i="1"/>
  <c r="C154" i="5" l="1"/>
  <c r="T910" i="1" l="1"/>
  <c r="P910" i="1" s="1"/>
  <c r="S910" i="1"/>
  <c r="T898" i="1"/>
  <c r="P898" i="1" s="1"/>
  <c r="S898" i="1"/>
  <c r="S899" i="1"/>
  <c r="T899" i="1"/>
  <c r="P899" i="1" s="1"/>
  <c r="H915" i="1"/>
  <c r="G915" i="1"/>
  <c r="F915" i="1"/>
  <c r="E915" i="1"/>
  <c r="D915" i="1"/>
  <c r="C915" i="1"/>
  <c r="H893" i="1"/>
  <c r="G893" i="1"/>
  <c r="F893" i="1"/>
  <c r="E893" i="1"/>
  <c r="D893" i="1"/>
  <c r="C893" i="1"/>
  <c r="T1300" i="1"/>
  <c r="S1300" i="1"/>
  <c r="R1300" i="1"/>
  <c r="Q1300" i="1"/>
  <c r="T886" i="1"/>
  <c r="P886" i="1" s="1"/>
  <c r="S886" i="1"/>
  <c r="Q886" i="1"/>
  <c r="T885" i="1"/>
  <c r="P885" i="1" s="1"/>
  <c r="S885" i="1"/>
  <c r="Q885" i="1"/>
  <c r="T911" i="1"/>
  <c r="P911" i="1" s="1"/>
  <c r="T909" i="1"/>
  <c r="P909" i="1" s="1"/>
  <c r="T905" i="1"/>
  <c r="P905" i="1" s="1"/>
  <c r="T904" i="1"/>
  <c r="P904" i="1" s="1"/>
  <c r="T903" i="1"/>
  <c r="P903" i="1" s="1"/>
  <c r="T902" i="1"/>
  <c r="P902" i="1" s="1"/>
  <c r="T901" i="1"/>
  <c r="P901" i="1" s="1"/>
  <c r="T900" i="1"/>
  <c r="P900" i="1" s="1"/>
  <c r="T897" i="1"/>
  <c r="P897" i="1" s="1"/>
  <c r="T896" i="1"/>
  <c r="P896" i="1" s="1"/>
  <c r="T892" i="1"/>
  <c r="T891" i="1"/>
  <c r="T890" i="1"/>
  <c r="T889" i="1"/>
  <c r="T888" i="1"/>
  <c r="T887" i="1"/>
  <c r="S905" i="1"/>
  <c r="Q905" i="1"/>
  <c r="S904" i="1"/>
  <c r="Q904" i="1"/>
  <c r="S909" i="1"/>
  <c r="S903" i="1"/>
  <c r="S902" i="1"/>
  <c r="S901" i="1"/>
  <c r="S900" i="1"/>
  <c r="S911" i="1"/>
  <c r="S897" i="1"/>
  <c r="S896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S322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S314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S306" i="1"/>
  <c r="P1300" i="1" l="1"/>
  <c r="E408" i="1"/>
  <c r="C408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S400" i="1"/>
  <c r="T391" i="1"/>
  <c r="T390" i="1"/>
  <c r="T389" i="1"/>
  <c r="T388" i="1"/>
  <c r="T387" i="1"/>
  <c r="T386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S392" i="1"/>
  <c r="T383" i="1"/>
  <c r="T382" i="1"/>
  <c r="T381" i="1"/>
  <c r="T380" i="1"/>
  <c r="T379" i="1"/>
  <c r="T378" i="1"/>
  <c r="T375" i="1"/>
  <c r="T374" i="1"/>
  <c r="T373" i="1"/>
  <c r="T372" i="1"/>
  <c r="T371" i="1"/>
  <c r="T370" i="1"/>
  <c r="T367" i="1"/>
  <c r="T366" i="1"/>
  <c r="T365" i="1"/>
  <c r="T364" i="1"/>
  <c r="T363" i="1"/>
  <c r="T362" i="1"/>
  <c r="T359" i="1"/>
  <c r="T358" i="1"/>
  <c r="T357" i="1"/>
  <c r="T356" i="1"/>
  <c r="T355" i="1"/>
  <c r="T354" i="1"/>
  <c r="T351" i="1"/>
  <c r="T350" i="1"/>
  <c r="T349" i="1"/>
  <c r="T348" i="1"/>
  <c r="T347" i="1"/>
  <c r="T346" i="1"/>
  <c r="T343" i="1"/>
  <c r="T342" i="1"/>
  <c r="T341" i="1"/>
  <c r="T340" i="1"/>
  <c r="T339" i="1"/>
  <c r="T338" i="1"/>
  <c r="T336" i="1"/>
  <c r="R336" i="1" s="1"/>
  <c r="P336" i="1" s="1"/>
  <c r="T335" i="1"/>
  <c r="R335" i="1" s="1"/>
  <c r="P335" i="1" s="1"/>
  <c r="T334" i="1"/>
  <c r="R334" i="1" s="1"/>
  <c r="P334" i="1" s="1"/>
  <c r="T333" i="1"/>
  <c r="R333" i="1" s="1"/>
  <c r="P333" i="1" s="1"/>
  <c r="T303" i="1"/>
  <c r="T302" i="1"/>
  <c r="T301" i="1"/>
  <c r="T300" i="1"/>
  <c r="T299" i="1"/>
  <c r="T298" i="1"/>
  <c r="T295" i="1"/>
  <c r="T294" i="1"/>
  <c r="T293" i="1"/>
  <c r="T292" i="1"/>
  <c r="T291" i="1"/>
  <c r="T290" i="1"/>
  <c r="T287" i="1"/>
  <c r="T286" i="1"/>
  <c r="T285" i="1"/>
  <c r="T284" i="1"/>
  <c r="T283" i="1"/>
  <c r="T282" i="1"/>
  <c r="T279" i="1"/>
  <c r="T278" i="1"/>
  <c r="T277" i="1"/>
  <c r="T276" i="1"/>
  <c r="T275" i="1"/>
  <c r="T274" i="1"/>
  <c r="T271" i="1"/>
  <c r="T270" i="1"/>
  <c r="T269" i="1"/>
  <c r="T268" i="1"/>
  <c r="T267" i="1"/>
  <c r="T266" i="1"/>
  <c r="T263" i="1"/>
  <c r="T262" i="1"/>
  <c r="T261" i="1"/>
  <c r="T260" i="1"/>
  <c r="T259" i="1"/>
  <c r="T258" i="1"/>
  <c r="T255" i="1"/>
  <c r="T254" i="1"/>
  <c r="T253" i="1"/>
  <c r="T252" i="1"/>
  <c r="T251" i="1"/>
  <c r="T250" i="1"/>
  <c r="T247" i="1"/>
  <c r="T246" i="1"/>
  <c r="T245" i="1"/>
  <c r="T244" i="1"/>
  <c r="T243" i="1"/>
  <c r="T242" i="1"/>
  <c r="T239" i="1"/>
  <c r="T238" i="1"/>
  <c r="T237" i="1"/>
  <c r="T236" i="1"/>
  <c r="T235" i="1"/>
  <c r="T234" i="1"/>
  <c r="T231" i="1"/>
  <c r="T230" i="1"/>
  <c r="T229" i="1"/>
  <c r="T228" i="1"/>
  <c r="T227" i="1"/>
  <c r="T226" i="1"/>
  <c r="T223" i="1"/>
  <c r="T222" i="1"/>
  <c r="T221" i="1"/>
  <c r="T220" i="1"/>
  <c r="T219" i="1"/>
  <c r="T218" i="1"/>
  <c r="T215" i="1"/>
  <c r="T214" i="1"/>
  <c r="T213" i="1"/>
  <c r="T212" i="1"/>
  <c r="T211" i="1"/>
  <c r="T210" i="1"/>
  <c r="T209" i="1"/>
  <c r="T205" i="1"/>
  <c r="T204" i="1"/>
  <c r="T203" i="1"/>
  <c r="T202" i="1"/>
  <c r="T201" i="1"/>
  <c r="T200" i="1"/>
  <c r="T197" i="1"/>
  <c r="T196" i="1"/>
  <c r="T195" i="1"/>
  <c r="T194" i="1"/>
  <c r="T193" i="1"/>
  <c r="T192" i="1"/>
  <c r="T189" i="1"/>
  <c r="T188" i="1"/>
  <c r="T187" i="1"/>
  <c r="T186" i="1"/>
  <c r="T185" i="1"/>
  <c r="T184" i="1"/>
  <c r="T181" i="1"/>
  <c r="T180" i="1"/>
  <c r="T179" i="1"/>
  <c r="T178" i="1"/>
  <c r="T177" i="1"/>
  <c r="T176" i="1"/>
  <c r="T173" i="1"/>
  <c r="T172" i="1"/>
  <c r="T171" i="1"/>
  <c r="T170" i="1"/>
  <c r="T169" i="1"/>
  <c r="T168" i="1"/>
  <c r="T165" i="1"/>
  <c r="T164" i="1"/>
  <c r="T163" i="1"/>
  <c r="T162" i="1"/>
  <c r="T161" i="1"/>
  <c r="T160" i="1"/>
  <c r="T157" i="1"/>
  <c r="T156" i="1"/>
  <c r="T155" i="1"/>
  <c r="T154" i="1"/>
  <c r="T153" i="1"/>
  <c r="T152" i="1"/>
  <c r="T149" i="1"/>
  <c r="T148" i="1"/>
  <c r="T147" i="1"/>
  <c r="T146" i="1"/>
  <c r="T145" i="1"/>
  <c r="T144" i="1"/>
  <c r="T141" i="1"/>
  <c r="T140" i="1"/>
  <c r="T139" i="1"/>
  <c r="T138" i="1"/>
  <c r="T137" i="1"/>
  <c r="T136" i="1"/>
  <c r="T133" i="1"/>
  <c r="T132" i="1"/>
  <c r="T131" i="1"/>
  <c r="T130" i="1"/>
  <c r="T129" i="1"/>
  <c r="T128" i="1"/>
  <c r="T125" i="1"/>
  <c r="T124" i="1"/>
  <c r="T123" i="1"/>
  <c r="T122" i="1"/>
  <c r="T121" i="1"/>
  <c r="T120" i="1"/>
  <c r="T117" i="1"/>
  <c r="T116" i="1"/>
  <c r="T115" i="1"/>
  <c r="T114" i="1"/>
  <c r="T113" i="1"/>
  <c r="T112" i="1"/>
  <c r="T110" i="1"/>
  <c r="R110" i="1" s="1"/>
  <c r="P110" i="1" s="1"/>
  <c r="T109" i="1"/>
  <c r="R109" i="1" s="1"/>
  <c r="P109" i="1" s="1"/>
  <c r="T108" i="1"/>
  <c r="R108" i="1" s="1"/>
  <c r="P108" i="1" s="1"/>
  <c r="T107" i="1"/>
  <c r="R107" i="1" s="1"/>
  <c r="P107" i="1" s="1"/>
  <c r="S391" i="1"/>
  <c r="S390" i="1"/>
  <c r="S389" i="1"/>
  <c r="S388" i="1"/>
  <c r="S387" i="1"/>
  <c r="S386" i="1"/>
  <c r="S385" i="1"/>
  <c r="S383" i="1"/>
  <c r="S382" i="1"/>
  <c r="S381" i="1"/>
  <c r="S380" i="1"/>
  <c r="S379" i="1"/>
  <c r="S378" i="1"/>
  <c r="S377" i="1"/>
  <c r="S375" i="1"/>
  <c r="S374" i="1"/>
  <c r="S373" i="1"/>
  <c r="S372" i="1"/>
  <c r="S371" i="1"/>
  <c r="S370" i="1"/>
  <c r="S369" i="1"/>
  <c r="S367" i="1"/>
  <c r="S366" i="1"/>
  <c r="S365" i="1"/>
  <c r="S364" i="1"/>
  <c r="S363" i="1"/>
  <c r="S362" i="1"/>
  <c r="S361" i="1"/>
  <c r="S359" i="1"/>
  <c r="S358" i="1"/>
  <c r="S357" i="1"/>
  <c r="S356" i="1"/>
  <c r="S355" i="1"/>
  <c r="S354" i="1"/>
  <c r="S353" i="1"/>
  <c r="V336" i="1"/>
  <c r="S336" i="1"/>
  <c r="Q336" i="1"/>
  <c r="V335" i="1"/>
  <c r="S335" i="1"/>
  <c r="Q335" i="1"/>
  <c r="V334" i="1"/>
  <c r="S334" i="1"/>
  <c r="Q334" i="1"/>
  <c r="V333" i="1"/>
  <c r="S333" i="1"/>
  <c r="Q333" i="1"/>
  <c r="E329" i="1"/>
  <c r="C329" i="1"/>
  <c r="H329" i="1"/>
  <c r="G329" i="1"/>
  <c r="F329" i="1"/>
  <c r="D329" i="1"/>
  <c r="E206" i="1"/>
  <c r="C206" i="1"/>
  <c r="H206" i="1"/>
  <c r="G206" i="1"/>
  <c r="F206" i="1"/>
  <c r="D206" i="1"/>
  <c r="V110" i="1"/>
  <c r="S110" i="1"/>
  <c r="V109" i="1"/>
  <c r="S109" i="1"/>
  <c r="V108" i="1"/>
  <c r="S108" i="1"/>
  <c r="V107" i="1"/>
  <c r="S107" i="1"/>
  <c r="T59" i="196" l="1"/>
  <c r="R59" i="196" s="1"/>
  <c r="P59" i="196" s="1"/>
  <c r="S59" i="196"/>
  <c r="Q59" i="196"/>
  <c r="T58" i="196"/>
  <c r="S58" i="196"/>
  <c r="R58" i="196"/>
  <c r="P58" i="196" s="1"/>
  <c r="Q58" i="196"/>
  <c r="T57" i="196"/>
  <c r="S57" i="196"/>
  <c r="R57" i="196"/>
  <c r="P57" i="196" s="1"/>
  <c r="Q57" i="196"/>
  <c r="T56" i="196"/>
  <c r="R56" i="196" s="1"/>
  <c r="P56" i="196" s="1"/>
  <c r="S56" i="196"/>
  <c r="Q56" i="196"/>
  <c r="T55" i="196"/>
  <c r="R55" i="196" s="1"/>
  <c r="P55" i="196" s="1"/>
  <c r="S55" i="196"/>
  <c r="Q55" i="196"/>
  <c r="T54" i="196"/>
  <c r="S54" i="196"/>
  <c r="R54" i="196"/>
  <c r="P54" i="196" s="1"/>
  <c r="Q54" i="196"/>
  <c r="T53" i="196"/>
  <c r="S53" i="196"/>
  <c r="R53" i="196"/>
  <c r="P53" i="196" s="1"/>
  <c r="Q53" i="196"/>
  <c r="T52" i="196"/>
  <c r="R52" i="196" s="1"/>
  <c r="P52" i="196" s="1"/>
  <c r="S52" i="196"/>
  <c r="Q52" i="196"/>
  <c r="T51" i="196"/>
  <c r="R51" i="196" s="1"/>
  <c r="P51" i="196" s="1"/>
  <c r="S51" i="196"/>
  <c r="Q51" i="196"/>
  <c r="T50" i="196"/>
  <c r="S50" i="196"/>
  <c r="R50" i="196"/>
  <c r="P50" i="196" s="1"/>
  <c r="Q50" i="196"/>
  <c r="H47" i="196"/>
  <c r="G47" i="196"/>
  <c r="F47" i="196"/>
  <c r="E47" i="196"/>
  <c r="D47" i="196"/>
  <c r="C47" i="196"/>
  <c r="T46" i="196"/>
  <c r="S46" i="196"/>
  <c r="R46" i="196"/>
  <c r="P46" i="196" s="1"/>
  <c r="Q46" i="196"/>
  <c r="T45" i="196"/>
  <c r="S45" i="196"/>
  <c r="R45" i="196"/>
  <c r="P45" i="196" s="1"/>
  <c r="Q45" i="196"/>
  <c r="T44" i="196"/>
  <c r="R44" i="196" s="1"/>
  <c r="P44" i="196" s="1"/>
  <c r="S44" i="196"/>
  <c r="Q44" i="196"/>
  <c r="Q43" i="196"/>
  <c r="T42" i="196"/>
  <c r="S42" i="196"/>
  <c r="R42" i="196"/>
  <c r="P42" i="196" s="1"/>
  <c r="Q42" i="196"/>
  <c r="T41" i="196"/>
  <c r="S41" i="196"/>
  <c r="R41" i="196"/>
  <c r="P41" i="196" s="1"/>
  <c r="Q41" i="196"/>
  <c r="T40" i="196"/>
  <c r="R40" i="196" s="1"/>
  <c r="P40" i="196" s="1"/>
  <c r="S40" i="196"/>
  <c r="Q40" i="196"/>
  <c r="T39" i="196"/>
  <c r="R39" i="196" s="1"/>
  <c r="P39" i="196" s="1"/>
  <c r="S39" i="196"/>
  <c r="Q39" i="196"/>
  <c r="T38" i="196"/>
  <c r="S38" i="196"/>
  <c r="R38" i="196"/>
  <c r="P38" i="196" s="1"/>
  <c r="Q38" i="196"/>
  <c r="T37" i="196"/>
  <c r="S37" i="196"/>
  <c r="R37" i="196"/>
  <c r="P37" i="196" s="1"/>
  <c r="Q37" i="196"/>
  <c r="T36" i="196"/>
  <c r="R36" i="196" s="1"/>
  <c r="P36" i="196" s="1"/>
  <c r="S36" i="196"/>
  <c r="Q36" i="196"/>
  <c r="T35" i="196"/>
  <c r="R35" i="196" s="1"/>
  <c r="P35" i="196" s="1"/>
  <c r="S35" i="196"/>
  <c r="Q35" i="196"/>
  <c r="T34" i="196"/>
  <c r="S34" i="196"/>
  <c r="R34" i="196"/>
  <c r="P34" i="196" s="1"/>
  <c r="Q34" i="196"/>
  <c r="T33" i="196"/>
  <c r="S33" i="196"/>
  <c r="R33" i="196"/>
  <c r="P33" i="196" s="1"/>
  <c r="Q33" i="196"/>
  <c r="T32" i="196"/>
  <c r="R32" i="196" s="1"/>
  <c r="P32" i="196" s="1"/>
  <c r="S32" i="196"/>
  <c r="Q32" i="196"/>
  <c r="T31" i="196"/>
  <c r="R31" i="196" s="1"/>
  <c r="P31" i="196" s="1"/>
  <c r="S31" i="196"/>
  <c r="Q31" i="196"/>
  <c r="T30" i="196"/>
  <c r="S30" i="196"/>
  <c r="R30" i="196"/>
  <c r="P30" i="196" s="1"/>
  <c r="Q30" i="196"/>
  <c r="T29" i="196"/>
  <c r="S29" i="196"/>
  <c r="R29" i="196"/>
  <c r="P29" i="196" s="1"/>
  <c r="Q29" i="196"/>
  <c r="T28" i="196"/>
  <c r="R28" i="196" s="1"/>
  <c r="P28" i="196" s="1"/>
  <c r="S28" i="196"/>
  <c r="Q28" i="196"/>
  <c r="T27" i="196"/>
  <c r="R27" i="196" s="1"/>
  <c r="P27" i="196" s="1"/>
  <c r="S27" i="196"/>
  <c r="Q27" i="196"/>
  <c r="T26" i="196"/>
  <c r="S26" i="196"/>
  <c r="R26" i="196"/>
  <c r="P26" i="196" s="1"/>
  <c r="Q26" i="196"/>
  <c r="T25" i="196"/>
  <c r="S25" i="196"/>
  <c r="R25" i="196"/>
  <c r="P25" i="196" s="1"/>
  <c r="Q25" i="196"/>
  <c r="S24" i="196"/>
  <c r="Q24" i="196"/>
  <c r="T23" i="196"/>
  <c r="S23" i="196"/>
  <c r="R23" i="196"/>
  <c r="Q23" i="196"/>
  <c r="T22" i="196"/>
  <c r="S22" i="196"/>
  <c r="R22" i="196"/>
  <c r="Q22" i="196"/>
  <c r="T21" i="196"/>
  <c r="S21" i="196"/>
  <c r="R21" i="196"/>
  <c r="Q21" i="196"/>
  <c r="T20" i="196"/>
  <c r="S20" i="196"/>
  <c r="R20" i="196"/>
  <c r="P20" i="196" s="1"/>
  <c r="Q20" i="196"/>
  <c r="S19" i="196"/>
  <c r="Q19" i="196"/>
  <c r="T17" i="196"/>
  <c r="R17" i="196" s="1"/>
  <c r="P17" i="196" s="1"/>
  <c r="S17" i="196"/>
  <c r="Q17" i="196"/>
  <c r="S16" i="196"/>
  <c r="R16" i="196"/>
  <c r="Q16" i="196"/>
  <c r="P16" i="196"/>
  <c r="S15" i="196"/>
  <c r="R15" i="196"/>
  <c r="Q15" i="196"/>
  <c r="P15" i="196"/>
  <c r="S14" i="196"/>
  <c r="R14" i="196"/>
  <c r="Q14" i="196"/>
  <c r="P14" i="196"/>
  <c r="S13" i="196"/>
  <c r="R13" i="196"/>
  <c r="Q13" i="196"/>
  <c r="P13" i="196"/>
  <c r="S12" i="196"/>
  <c r="R12" i="196"/>
  <c r="Q12" i="196"/>
  <c r="P12" i="196"/>
  <c r="S11" i="196"/>
  <c r="R11" i="196"/>
  <c r="Q11" i="196"/>
  <c r="P11" i="196"/>
  <c r="S10" i="196"/>
  <c r="R10" i="196"/>
  <c r="Q10" i="196"/>
  <c r="P10" i="196"/>
  <c r="S9" i="196"/>
  <c r="R9" i="196"/>
  <c r="Q9" i="196"/>
  <c r="P9" i="196"/>
  <c r="S8" i="196"/>
  <c r="R8" i="196"/>
  <c r="Q8" i="196"/>
  <c r="P8" i="196"/>
  <c r="S7" i="196"/>
  <c r="R7" i="196"/>
  <c r="Q7" i="196"/>
  <c r="P7" i="196"/>
  <c r="S6" i="196"/>
  <c r="R6" i="196"/>
  <c r="Q6" i="196"/>
  <c r="P6" i="196"/>
  <c r="S5" i="196"/>
  <c r="R5" i="196"/>
  <c r="Q5" i="196"/>
  <c r="P5" i="196"/>
  <c r="T1196" i="1"/>
  <c r="R1196" i="1" s="1"/>
  <c r="P1196" i="1" s="1"/>
  <c r="S1196" i="1"/>
  <c r="Q1196" i="1"/>
  <c r="T1195" i="1"/>
  <c r="R1195" i="1" s="1"/>
  <c r="P1195" i="1" s="1"/>
  <c r="S1195" i="1"/>
  <c r="Q1195" i="1"/>
  <c r="T1194" i="1"/>
  <c r="R1194" i="1" s="1"/>
  <c r="P1194" i="1" s="1"/>
  <c r="S1194" i="1"/>
  <c r="Q1194" i="1"/>
  <c r="T1193" i="1"/>
  <c r="R1193" i="1" s="1"/>
  <c r="P1193" i="1" s="1"/>
  <c r="S1193" i="1"/>
  <c r="Q1193" i="1"/>
  <c r="T1192" i="1"/>
  <c r="R1192" i="1" s="1"/>
  <c r="P1192" i="1" s="1"/>
  <c r="S1192" i="1"/>
  <c r="Q1192" i="1"/>
  <c r="T1191" i="1"/>
  <c r="R1191" i="1" s="1"/>
  <c r="P1191" i="1" s="1"/>
  <c r="S1191" i="1"/>
  <c r="Q1191" i="1"/>
  <c r="T1187" i="1"/>
  <c r="R1187" i="1" s="1"/>
  <c r="S1187" i="1"/>
  <c r="Q1187" i="1"/>
  <c r="T1186" i="1"/>
  <c r="R1186" i="1" s="1"/>
  <c r="S1186" i="1"/>
  <c r="Q1186" i="1"/>
  <c r="T1185" i="1"/>
  <c r="R1185" i="1" s="1"/>
  <c r="S1185" i="1"/>
  <c r="Q1185" i="1"/>
  <c r="T1184" i="1"/>
  <c r="R1184" i="1" s="1"/>
  <c r="P1184" i="1" s="1"/>
  <c r="S1184" i="1"/>
  <c r="Q1184" i="1"/>
  <c r="Q1183" i="1"/>
  <c r="S1183" i="1"/>
  <c r="T1224" i="1"/>
  <c r="R1224" i="1" s="1"/>
  <c r="P1224" i="1" s="1"/>
  <c r="S1224" i="1"/>
  <c r="Q1224" i="1"/>
  <c r="T1223" i="1"/>
  <c r="R1223" i="1" s="1"/>
  <c r="P1223" i="1" s="1"/>
  <c r="S1223" i="1"/>
  <c r="Q1223" i="1"/>
  <c r="T1222" i="1"/>
  <c r="R1222" i="1" s="1"/>
  <c r="P1222" i="1" s="1"/>
  <c r="S1222" i="1"/>
  <c r="Q1222" i="1"/>
  <c r="T1221" i="1"/>
  <c r="R1221" i="1" s="1"/>
  <c r="P1221" i="1" s="1"/>
  <c r="S1221" i="1"/>
  <c r="Q1221" i="1"/>
  <c r="T1220" i="1"/>
  <c r="R1220" i="1" s="1"/>
  <c r="P1220" i="1" s="1"/>
  <c r="S1220" i="1"/>
  <c r="Q1220" i="1"/>
  <c r="E1068" i="1"/>
  <c r="E1076" i="1"/>
  <c r="S1067" i="1"/>
  <c r="H940" i="1"/>
  <c r="E940" i="1"/>
  <c r="C940" i="1"/>
  <c r="G940" i="1"/>
  <c r="F940" i="1"/>
  <c r="D940" i="1"/>
  <c r="H658" i="1"/>
  <c r="G658" i="1"/>
  <c r="F658" i="1"/>
  <c r="E658" i="1"/>
  <c r="D658" i="1"/>
  <c r="C658" i="1"/>
  <c r="H633" i="1"/>
  <c r="G633" i="1"/>
  <c r="F633" i="1"/>
  <c r="E633" i="1"/>
  <c r="D633" i="1"/>
  <c r="C633" i="1"/>
  <c r="C426" i="1"/>
  <c r="S351" i="1" l="1"/>
  <c r="S350" i="1"/>
  <c r="S349" i="1"/>
  <c r="S348" i="1"/>
  <c r="S347" i="1"/>
  <c r="S346" i="1"/>
  <c r="S345" i="1"/>
  <c r="S343" i="1"/>
  <c r="S342" i="1"/>
  <c r="S341" i="1"/>
  <c r="S340" i="1"/>
  <c r="S339" i="1"/>
  <c r="S338" i="1"/>
  <c r="S337" i="1"/>
  <c r="H408" i="1"/>
  <c r="G408" i="1"/>
  <c r="F408" i="1"/>
  <c r="D408" i="1"/>
  <c r="S303" i="1"/>
  <c r="S302" i="1"/>
  <c r="S301" i="1"/>
  <c r="S297" i="1"/>
  <c r="S298" i="1"/>
  <c r="T573" i="1"/>
  <c r="S573" i="1"/>
  <c r="Q573" i="1"/>
  <c r="T572" i="1"/>
  <c r="R573" i="1" s="1"/>
  <c r="S572" i="1"/>
  <c r="Q572" i="1"/>
  <c r="P573" i="1" l="1"/>
  <c r="A55" i="1"/>
  <c r="S69" i="1"/>
  <c r="S81" i="1"/>
  <c r="A81" i="1"/>
  <c r="R806" i="1"/>
  <c r="R805" i="1"/>
  <c r="R804" i="1"/>
  <c r="T756" i="1"/>
  <c r="R756" i="1" s="1"/>
  <c r="S289" i="1" l="1"/>
  <c r="S281" i="1"/>
  <c r="S273" i="1"/>
  <c r="S265" i="1"/>
  <c r="S257" i="1"/>
  <c r="S249" i="1"/>
  <c r="S241" i="1"/>
  <c r="S233" i="1"/>
  <c r="S225" i="1"/>
  <c r="S217" i="1"/>
  <c r="S209" i="1"/>
  <c r="S199" i="1"/>
  <c r="S191" i="1"/>
  <c r="S183" i="1"/>
  <c r="S175" i="1"/>
  <c r="S167" i="1"/>
  <c r="S159" i="1"/>
  <c r="S151" i="1"/>
  <c r="S143" i="1"/>
  <c r="S135" i="1"/>
  <c r="S127" i="1"/>
  <c r="S119" i="1"/>
  <c r="S300" i="1"/>
  <c r="S299" i="1"/>
  <c r="S295" i="1"/>
  <c r="S294" i="1"/>
  <c r="S293" i="1"/>
  <c r="S292" i="1"/>
  <c r="S291" i="1"/>
  <c r="S290" i="1"/>
  <c r="S287" i="1"/>
  <c r="S286" i="1"/>
  <c r="S285" i="1"/>
  <c r="S284" i="1"/>
  <c r="S283" i="1"/>
  <c r="S282" i="1"/>
  <c r="S279" i="1"/>
  <c r="S278" i="1"/>
  <c r="S277" i="1"/>
  <c r="S276" i="1"/>
  <c r="S275" i="1"/>
  <c r="S274" i="1"/>
  <c r="S271" i="1"/>
  <c r="S270" i="1"/>
  <c r="S269" i="1"/>
  <c r="S268" i="1"/>
  <c r="S267" i="1"/>
  <c r="S266" i="1"/>
  <c r="S263" i="1"/>
  <c r="S262" i="1"/>
  <c r="S261" i="1"/>
  <c r="S260" i="1"/>
  <c r="S259" i="1"/>
  <c r="S258" i="1"/>
  <c r="S255" i="1"/>
  <c r="S254" i="1"/>
  <c r="S253" i="1"/>
  <c r="S252" i="1"/>
  <c r="S251" i="1"/>
  <c r="S250" i="1"/>
  <c r="S247" i="1"/>
  <c r="S246" i="1"/>
  <c r="S245" i="1"/>
  <c r="S244" i="1"/>
  <c r="S243" i="1"/>
  <c r="S242" i="1"/>
  <c r="S239" i="1"/>
  <c r="S238" i="1"/>
  <c r="S237" i="1"/>
  <c r="S236" i="1"/>
  <c r="S235" i="1"/>
  <c r="S234" i="1"/>
  <c r="S231" i="1"/>
  <c r="S230" i="1"/>
  <c r="S229" i="1"/>
  <c r="S228" i="1"/>
  <c r="S227" i="1"/>
  <c r="S226" i="1"/>
  <c r="S223" i="1"/>
  <c r="S222" i="1"/>
  <c r="S221" i="1"/>
  <c r="S220" i="1"/>
  <c r="S219" i="1"/>
  <c r="S218" i="1"/>
  <c r="S215" i="1"/>
  <c r="S214" i="1"/>
  <c r="S213" i="1"/>
  <c r="S212" i="1"/>
  <c r="S211" i="1"/>
  <c r="S210" i="1"/>
  <c r="S205" i="1"/>
  <c r="S204" i="1"/>
  <c r="S203" i="1"/>
  <c r="S202" i="1"/>
  <c r="S201" i="1"/>
  <c r="S200" i="1"/>
  <c r="S197" i="1"/>
  <c r="S196" i="1"/>
  <c r="S195" i="1"/>
  <c r="S194" i="1"/>
  <c r="S193" i="1"/>
  <c r="S192" i="1"/>
  <c r="S189" i="1"/>
  <c r="S188" i="1"/>
  <c r="S187" i="1"/>
  <c r="S186" i="1"/>
  <c r="S185" i="1"/>
  <c r="S184" i="1"/>
  <c r="S181" i="1"/>
  <c r="S180" i="1"/>
  <c r="S179" i="1"/>
  <c r="S178" i="1"/>
  <c r="S177" i="1"/>
  <c r="S176" i="1"/>
  <c r="S173" i="1"/>
  <c r="S172" i="1"/>
  <c r="S171" i="1"/>
  <c r="S170" i="1"/>
  <c r="S169" i="1"/>
  <c r="S168" i="1"/>
  <c r="S165" i="1"/>
  <c r="S164" i="1"/>
  <c r="S163" i="1"/>
  <c r="S162" i="1"/>
  <c r="S161" i="1"/>
  <c r="S160" i="1"/>
  <c r="S157" i="1"/>
  <c r="S156" i="1"/>
  <c r="S155" i="1"/>
  <c r="S154" i="1"/>
  <c r="S153" i="1"/>
  <c r="S152" i="1"/>
  <c r="S149" i="1"/>
  <c r="S148" i="1"/>
  <c r="S147" i="1"/>
  <c r="S146" i="1"/>
  <c r="S145" i="1"/>
  <c r="S144" i="1"/>
  <c r="S141" i="1"/>
  <c r="S140" i="1"/>
  <c r="S139" i="1"/>
  <c r="S138" i="1"/>
  <c r="S137" i="1"/>
  <c r="S136" i="1"/>
  <c r="S133" i="1"/>
  <c r="S132" i="1"/>
  <c r="S131" i="1"/>
  <c r="S130" i="1"/>
  <c r="S129" i="1"/>
  <c r="S128" i="1"/>
  <c r="S125" i="1"/>
  <c r="S124" i="1"/>
  <c r="S123" i="1"/>
  <c r="S122" i="1"/>
  <c r="S121" i="1"/>
  <c r="S120" i="1"/>
  <c r="S117" i="1"/>
  <c r="S116" i="1"/>
  <c r="T1211" i="1" l="1"/>
  <c r="R1211" i="1" s="1"/>
  <c r="P1211" i="1" s="1"/>
  <c r="S1211" i="1"/>
  <c r="Q1211" i="1"/>
  <c r="S1025" i="1"/>
  <c r="R1025" i="1"/>
  <c r="P1025" i="1" s="1"/>
  <c r="Q1025" i="1"/>
  <c r="S1024" i="1"/>
  <c r="R1024" i="1"/>
  <c r="P1024" i="1" s="1"/>
  <c r="Q1024" i="1"/>
  <c r="T1208" i="1"/>
  <c r="R1208" i="1" s="1"/>
  <c r="P1208" i="1" s="1"/>
  <c r="S1208" i="1"/>
  <c r="Q1208" i="1"/>
  <c r="T1207" i="1"/>
  <c r="R1207" i="1" s="1"/>
  <c r="P1207" i="1" s="1"/>
  <c r="S1207" i="1"/>
  <c r="Q1207" i="1"/>
  <c r="T1203" i="1"/>
  <c r="R1203" i="1" s="1"/>
  <c r="P1203" i="1" s="1"/>
  <c r="S1203" i="1"/>
  <c r="Q1203" i="1"/>
  <c r="T1206" i="1" l="1"/>
  <c r="R1206" i="1" s="1"/>
  <c r="P1206" i="1" s="1"/>
  <c r="S1206" i="1"/>
  <c r="Q1206" i="1"/>
  <c r="T1205" i="1"/>
  <c r="R1205" i="1" s="1"/>
  <c r="P1205" i="1" s="1"/>
  <c r="S1205" i="1"/>
  <c r="Q1205" i="1"/>
  <c r="Q1210" i="1"/>
  <c r="Q1209" i="1"/>
  <c r="T1210" i="1"/>
  <c r="R1210" i="1" s="1"/>
  <c r="P1210" i="1" s="1"/>
  <c r="T1209" i="1"/>
  <c r="R1209" i="1" s="1"/>
  <c r="P1209" i="1" s="1"/>
  <c r="S1210" i="1"/>
  <c r="S1209" i="1"/>
  <c r="T754" i="1" l="1"/>
  <c r="R754" i="1" s="1"/>
  <c r="P754" i="1" s="1"/>
  <c r="S754" i="1"/>
  <c r="Q754" i="1"/>
  <c r="S739" i="1"/>
  <c r="R739" i="1"/>
  <c r="P739" i="1" s="1"/>
  <c r="Q739" i="1"/>
  <c r="S740" i="1"/>
  <c r="R740" i="1"/>
  <c r="P740" i="1" s="1"/>
  <c r="Q740" i="1"/>
  <c r="S892" i="1" l="1"/>
  <c r="P892" i="1"/>
  <c r="Q892" i="1"/>
  <c r="S891" i="1"/>
  <c r="P891" i="1"/>
  <c r="Q891" i="1"/>
  <c r="S890" i="1"/>
  <c r="P890" i="1"/>
  <c r="Q890" i="1"/>
  <c r="S887" i="1"/>
  <c r="P887" i="1"/>
  <c r="Q887" i="1"/>
  <c r="T1166" i="1" l="1"/>
  <c r="R1166" i="1" s="1"/>
  <c r="P1166" i="1" s="1"/>
  <c r="S1166" i="1"/>
  <c r="Q1166" i="1"/>
  <c r="T1165" i="1"/>
  <c r="R1165" i="1" s="1"/>
  <c r="P1165" i="1" s="1"/>
  <c r="S1165" i="1"/>
  <c r="Q1165" i="1"/>
  <c r="T1164" i="1"/>
  <c r="R1164" i="1" s="1"/>
  <c r="P1164" i="1" s="1"/>
  <c r="S1164" i="1"/>
  <c r="Q1164" i="1"/>
  <c r="T1163" i="1"/>
  <c r="R1163" i="1" s="1"/>
  <c r="P1163" i="1" s="1"/>
  <c r="S1163" i="1"/>
  <c r="Q1163" i="1"/>
  <c r="L1163" i="1"/>
  <c r="S602" i="1" l="1"/>
  <c r="P602" i="1" s="1"/>
  <c r="S536" i="1"/>
  <c r="R536" i="1"/>
  <c r="P536" i="1" s="1"/>
  <c r="Q536" i="1"/>
  <c r="S535" i="1"/>
  <c r="R535" i="1"/>
  <c r="P535" i="1" s="1"/>
  <c r="Q535" i="1"/>
  <c r="Q537" i="1"/>
  <c r="S537" i="1"/>
  <c r="T537" i="1"/>
  <c r="R537" i="1" s="1"/>
  <c r="P537" i="1" s="1"/>
  <c r="Q538" i="1"/>
  <c r="S538" i="1"/>
  <c r="T538" i="1"/>
  <c r="R538" i="1" s="1"/>
  <c r="P538" i="1" s="1"/>
  <c r="S508" i="1"/>
  <c r="R508" i="1"/>
  <c r="P508" i="1" s="1"/>
  <c r="Q508" i="1"/>
  <c r="S507" i="1"/>
  <c r="R507" i="1"/>
  <c r="P507" i="1" s="1"/>
  <c r="Q507" i="1"/>
  <c r="R478" i="1"/>
  <c r="P478" i="1" s="1"/>
  <c r="S478" i="1"/>
  <c r="Q478" i="1"/>
  <c r="R479" i="1"/>
  <c r="P479" i="1" s="1"/>
  <c r="S479" i="1"/>
  <c r="Q479" i="1"/>
  <c r="S657" i="1"/>
  <c r="R657" i="1"/>
  <c r="P657" i="1" s="1"/>
  <c r="Q657" i="1"/>
  <c r="S632" i="1"/>
  <c r="R632" i="1"/>
  <c r="P632" i="1" s="1"/>
  <c r="Q632" i="1"/>
  <c r="S805" i="1"/>
  <c r="S804" i="1"/>
  <c r="T803" i="1"/>
  <c r="R803" i="1" s="1"/>
  <c r="P803" i="1" s="1"/>
  <c r="T802" i="1"/>
  <c r="R802" i="1" s="1"/>
  <c r="P802" i="1" s="1"/>
  <c r="S806" i="1"/>
  <c r="S803" i="1"/>
  <c r="Q803" i="1"/>
  <c r="S802" i="1"/>
  <c r="Q802" i="1"/>
  <c r="T780" i="1"/>
  <c r="R780" i="1" s="1"/>
  <c r="P780" i="1" s="1"/>
  <c r="S780" i="1"/>
  <c r="T779" i="1"/>
  <c r="R779" i="1" s="1"/>
  <c r="P779" i="1" s="1"/>
  <c r="S779" i="1"/>
  <c r="Q779" i="1"/>
  <c r="T778" i="1"/>
  <c r="R778" i="1" s="1"/>
  <c r="P778" i="1" s="1"/>
  <c r="S778" i="1"/>
  <c r="Q778" i="1"/>
  <c r="Q726" i="1"/>
  <c r="S726" i="1"/>
  <c r="T726" i="1"/>
  <c r="R726" i="1" s="1"/>
  <c r="P726" i="1" s="1"/>
  <c r="Q727" i="1"/>
  <c r="S727" i="1"/>
  <c r="T727" i="1"/>
  <c r="R727" i="1" s="1"/>
  <c r="P727" i="1" s="1"/>
  <c r="Q728" i="1"/>
  <c r="S728" i="1"/>
  <c r="T728" i="1"/>
  <c r="R728" i="1" s="1"/>
  <c r="P728" i="1" s="1"/>
  <c r="Q729" i="1"/>
  <c r="S729" i="1"/>
  <c r="T729" i="1"/>
  <c r="R729" i="1" s="1"/>
  <c r="P729" i="1" s="1"/>
  <c r="Q730" i="1"/>
  <c r="S730" i="1"/>
  <c r="T730" i="1"/>
  <c r="R731" i="1" s="1"/>
  <c r="Q731" i="1"/>
  <c r="S731" i="1"/>
  <c r="T731" i="1"/>
  <c r="Q732" i="1"/>
  <c r="R732" i="1"/>
  <c r="P732" i="1" s="1"/>
  <c r="S732" i="1"/>
  <c r="Q733" i="1"/>
  <c r="R733" i="1"/>
  <c r="P733" i="1" s="1"/>
  <c r="S733" i="1"/>
  <c r="Q741" i="1"/>
  <c r="S741" i="1"/>
  <c r="T741" i="1"/>
  <c r="R741" i="1" s="1"/>
  <c r="P741" i="1" s="1"/>
  <c r="Q742" i="1"/>
  <c r="S742" i="1"/>
  <c r="T742" i="1"/>
  <c r="R742" i="1" s="1"/>
  <c r="P742" i="1" s="1"/>
  <c r="P756" i="1"/>
  <c r="R755" i="1"/>
  <c r="P755" i="1" s="1"/>
  <c r="S755" i="1"/>
  <c r="Q755" i="1"/>
  <c r="S756" i="1"/>
  <c r="Q756" i="1"/>
  <c r="T575" i="1"/>
  <c r="R575" i="1" s="1"/>
  <c r="P575" i="1" s="1"/>
  <c r="S575" i="1"/>
  <c r="Q575" i="1"/>
  <c r="P731" i="1" l="1"/>
  <c r="R730" i="1"/>
  <c r="P730" i="1" s="1"/>
  <c r="T613" i="1"/>
  <c r="T612" i="1"/>
  <c r="T611" i="1"/>
  <c r="S115" i="1" l="1"/>
  <c r="S114" i="1"/>
  <c r="S113" i="1"/>
  <c r="S112" i="1"/>
  <c r="S111" i="1"/>
  <c r="T884" i="1" l="1"/>
  <c r="P884" i="1" s="1"/>
  <c r="T883" i="1"/>
  <c r="P883" i="1" s="1"/>
  <c r="T882" i="1"/>
  <c r="P882" i="1" s="1"/>
  <c r="T881" i="1"/>
  <c r="P881" i="1" s="1"/>
  <c r="T877" i="1"/>
  <c r="T875" i="1"/>
  <c r="Q884" i="1"/>
  <c r="Q883" i="1"/>
  <c r="Q882" i="1"/>
  <c r="Q881" i="1"/>
  <c r="S696" i="1"/>
  <c r="Q696" i="1"/>
  <c r="S463" i="1"/>
  <c r="R463" i="1"/>
  <c r="P463" i="1" s="1"/>
  <c r="Q463" i="1"/>
  <c r="S438" i="1"/>
  <c r="R438" i="1"/>
  <c r="P438" i="1" s="1"/>
  <c r="Q438" i="1"/>
  <c r="S437" i="1"/>
  <c r="R437" i="1"/>
  <c r="P437" i="1" s="1"/>
  <c r="Q437" i="1"/>
  <c r="S423" i="1"/>
  <c r="R423" i="1"/>
  <c r="P423" i="1" s="1"/>
  <c r="Q423" i="1"/>
  <c r="S432" i="1"/>
  <c r="R432" i="1"/>
  <c r="P432" i="1" s="1"/>
  <c r="Q432" i="1"/>
  <c r="S431" i="1"/>
  <c r="R431" i="1"/>
  <c r="P431" i="1" s="1"/>
  <c r="Q431" i="1"/>
  <c r="Q433" i="1"/>
  <c r="S433" i="1"/>
  <c r="T433" i="1"/>
  <c r="R433" i="1" s="1"/>
  <c r="P433" i="1" s="1"/>
  <c r="Q434" i="1"/>
  <c r="S434" i="1"/>
  <c r="T434" i="1"/>
  <c r="R434" i="1" s="1"/>
  <c r="P434" i="1" s="1"/>
  <c r="S678" i="1"/>
  <c r="R678" i="1"/>
  <c r="P678" i="1" s="1"/>
  <c r="Q678" i="1"/>
  <c r="Q679" i="1"/>
  <c r="S679" i="1"/>
  <c r="T679" i="1"/>
  <c r="R679" i="1" s="1"/>
  <c r="P679" i="1" s="1"/>
  <c r="S677" i="1"/>
  <c r="R677" i="1"/>
  <c r="P677" i="1" s="1"/>
  <c r="Q677" i="1"/>
  <c r="S684" i="1"/>
  <c r="R684" i="1"/>
  <c r="P684" i="1" s="1"/>
  <c r="Q684" i="1"/>
  <c r="S683" i="1"/>
  <c r="R683" i="1"/>
  <c r="P683" i="1" s="1"/>
  <c r="Q683" i="1"/>
  <c r="S422" i="1"/>
  <c r="R422" i="1"/>
  <c r="P422" i="1" s="1"/>
  <c r="Q422" i="1"/>
  <c r="S417" i="1"/>
  <c r="R417" i="1"/>
  <c r="P417" i="1" s="1"/>
  <c r="Q417" i="1"/>
  <c r="T638" i="1"/>
  <c r="R638" i="1" s="1"/>
  <c r="P638" i="1" s="1"/>
  <c r="S638" i="1"/>
  <c r="Q638" i="1"/>
  <c r="T637" i="1"/>
  <c r="R637" i="1" s="1"/>
  <c r="P637" i="1" s="1"/>
  <c r="S637" i="1"/>
  <c r="Q637" i="1"/>
  <c r="T636" i="1"/>
  <c r="R636" i="1" s="1"/>
  <c r="P636" i="1" s="1"/>
  <c r="S636" i="1"/>
  <c r="Q636" i="1"/>
  <c r="R612" i="1"/>
  <c r="P612" i="1" s="1"/>
  <c r="S612" i="1"/>
  <c r="Q612" i="1"/>
  <c r="Q614" i="1"/>
  <c r="S614" i="1"/>
  <c r="T614" i="1"/>
  <c r="R614" i="1" s="1"/>
  <c r="P614" i="1" s="1"/>
  <c r="R611" i="1"/>
  <c r="P611" i="1" s="1"/>
  <c r="S611" i="1"/>
  <c r="Q611" i="1"/>
  <c r="S610" i="1"/>
  <c r="Q610" i="1"/>
  <c r="C153" i="5" l="1"/>
  <c r="C4" i="5" l="1"/>
  <c r="S884" i="1"/>
  <c r="S883" i="1"/>
  <c r="S882" i="1"/>
  <c r="S881" i="1"/>
  <c r="Q1348" i="1"/>
  <c r="Q1347" i="1"/>
  <c r="Q1346" i="1"/>
  <c r="Q1345" i="1"/>
  <c r="Q1341" i="1"/>
  <c r="Q1340" i="1"/>
  <c r="Q1339" i="1"/>
  <c r="Q1338" i="1"/>
  <c r="Q1334" i="1"/>
  <c r="Q1333" i="1"/>
  <c r="Q1332" i="1"/>
  <c r="Q1331" i="1"/>
  <c r="Q1327" i="1"/>
  <c r="Q1326" i="1"/>
  <c r="Q1325" i="1"/>
  <c r="Q1324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5" i="1"/>
  <c r="Q1304" i="1"/>
  <c r="Q1303" i="1"/>
  <c r="Q1302" i="1"/>
  <c r="Q1301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2" i="1"/>
  <c r="Q1281" i="1"/>
  <c r="Q1280" i="1"/>
  <c r="Q1279" i="1"/>
  <c r="Q1275" i="1"/>
  <c r="Q1274" i="1"/>
  <c r="Q1273" i="1"/>
  <c r="Q1272" i="1"/>
  <c r="Q1267" i="1"/>
  <c r="Q1266" i="1"/>
  <c r="Q1265" i="1"/>
  <c r="Q1264" i="1"/>
  <c r="Q1260" i="1"/>
  <c r="Q1259" i="1"/>
  <c r="Q1258" i="1"/>
  <c r="Q1257" i="1"/>
  <c r="Q1253" i="1"/>
  <c r="Q1252" i="1"/>
  <c r="Q1251" i="1"/>
  <c r="Q1250" i="1"/>
  <c r="Q1246" i="1"/>
  <c r="Q1245" i="1"/>
  <c r="Q1244" i="1"/>
  <c r="Q1243" i="1"/>
  <c r="Q1239" i="1"/>
  <c r="Q1238" i="1"/>
  <c r="Q1237" i="1"/>
  <c r="Q1236" i="1"/>
  <c r="Q1232" i="1"/>
  <c r="Q1231" i="1"/>
  <c r="Q1230" i="1"/>
  <c r="Q1229" i="1"/>
  <c r="Q1219" i="1"/>
  <c r="Q1218" i="1"/>
  <c r="Q1217" i="1"/>
  <c r="Q1216" i="1"/>
  <c r="Q1215" i="1"/>
  <c r="Q1204" i="1"/>
  <c r="Q1202" i="1"/>
  <c r="Q1201" i="1"/>
  <c r="Q1200" i="1"/>
  <c r="Q1199" i="1"/>
  <c r="Q1198" i="1"/>
  <c r="Q1197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0" i="1"/>
  <c r="Q1159" i="1"/>
  <c r="Q1158" i="1"/>
  <c r="Q1157" i="1"/>
  <c r="Q1153" i="1"/>
  <c r="Q1152" i="1"/>
  <c r="Q1151" i="1"/>
  <c r="Q1150" i="1"/>
  <c r="Q1146" i="1"/>
  <c r="Q1145" i="1"/>
  <c r="Q1144" i="1"/>
  <c r="Q1143" i="1"/>
  <c r="Q1139" i="1"/>
  <c r="Q1138" i="1"/>
  <c r="Q1137" i="1"/>
  <c r="Q1136" i="1"/>
  <c r="Q1132" i="1"/>
  <c r="Q1131" i="1"/>
  <c r="Q1130" i="1"/>
  <c r="Q1129" i="1"/>
  <c r="Q1125" i="1"/>
  <c r="Q1124" i="1"/>
  <c r="Q1123" i="1"/>
  <c r="Q1122" i="1"/>
  <c r="Q1118" i="1"/>
  <c r="Q1117" i="1"/>
  <c r="Q1116" i="1"/>
  <c r="Q1115" i="1"/>
  <c r="Q1111" i="1"/>
  <c r="Q1110" i="1"/>
  <c r="Q1109" i="1"/>
  <c r="Q1108" i="1"/>
  <c r="Q1104" i="1"/>
  <c r="Q1103" i="1"/>
  <c r="Q1102" i="1"/>
  <c r="Q1101" i="1"/>
  <c r="Q1097" i="1"/>
  <c r="Q1096" i="1"/>
  <c r="Q1095" i="1"/>
  <c r="Q1094" i="1"/>
  <c r="Q1090" i="1"/>
  <c r="Q1089" i="1"/>
  <c r="Q1088" i="1"/>
  <c r="Q1087" i="1"/>
  <c r="Q1083" i="1"/>
  <c r="Q1082" i="1"/>
  <c r="Q1081" i="1"/>
  <c r="Q1080" i="1"/>
  <c r="Q960" i="1"/>
  <c r="Q959" i="1"/>
  <c r="Q958" i="1"/>
  <c r="Q957" i="1"/>
  <c r="T819" i="1"/>
  <c r="R819" i="1" s="1"/>
  <c r="P819" i="1" s="1"/>
  <c r="S819" i="1"/>
  <c r="Q819" i="1"/>
  <c r="P889" i="1"/>
  <c r="S889" i="1"/>
  <c r="Q889" i="1"/>
  <c r="T879" i="1"/>
  <c r="S879" i="1"/>
  <c r="Q879" i="1"/>
  <c r="T878" i="1"/>
  <c r="S878" i="1"/>
  <c r="Q878" i="1"/>
  <c r="S877" i="1"/>
  <c r="Q877" i="1"/>
  <c r="T880" i="1"/>
  <c r="S880" i="1"/>
  <c r="Q880" i="1"/>
  <c r="T876" i="1"/>
  <c r="S876" i="1"/>
  <c r="Q876" i="1"/>
  <c r="S875" i="1"/>
  <c r="Q875" i="1"/>
  <c r="Q874" i="1"/>
  <c r="S874" i="1"/>
  <c r="T874" i="1"/>
  <c r="P874" i="1" s="1"/>
  <c r="T873" i="1"/>
  <c r="P873" i="1" s="1"/>
  <c r="S873" i="1"/>
  <c r="Q873" i="1"/>
  <c r="H1147" i="1"/>
  <c r="G1147" i="1"/>
  <c r="F1147" i="1"/>
  <c r="E1147" i="1"/>
  <c r="D1147" i="1"/>
  <c r="C1147" i="1"/>
  <c r="T1146" i="1"/>
  <c r="R1146" i="1" s="1"/>
  <c r="P1146" i="1" s="1"/>
  <c r="S1146" i="1"/>
  <c r="T1145" i="1"/>
  <c r="R1145" i="1" s="1"/>
  <c r="P1145" i="1" s="1"/>
  <c r="S1145" i="1"/>
  <c r="T1144" i="1"/>
  <c r="R1144" i="1" s="1"/>
  <c r="P1144" i="1" s="1"/>
  <c r="S1144" i="1"/>
  <c r="T1143" i="1"/>
  <c r="R1143" i="1" s="1"/>
  <c r="P1143" i="1" s="1"/>
  <c r="S1143" i="1"/>
  <c r="L1143" i="1"/>
  <c r="H1141" i="1"/>
  <c r="G1141" i="1"/>
  <c r="F1141" i="1"/>
  <c r="E1141" i="1"/>
  <c r="D1141" i="1"/>
  <c r="C1141" i="1"/>
  <c r="T1139" i="1"/>
  <c r="R1139" i="1" s="1"/>
  <c r="P1139" i="1" s="1"/>
  <c r="S1139" i="1"/>
  <c r="T1138" i="1"/>
  <c r="R1138" i="1" s="1"/>
  <c r="P1138" i="1" s="1"/>
  <c r="S1138" i="1"/>
  <c r="T1137" i="1"/>
  <c r="R1137" i="1" s="1"/>
  <c r="P1137" i="1" s="1"/>
  <c r="S1137" i="1"/>
  <c r="T1136" i="1"/>
  <c r="R1136" i="1" s="1"/>
  <c r="P1136" i="1" s="1"/>
  <c r="S1136" i="1"/>
  <c r="L1136" i="1"/>
  <c r="H1133" i="1"/>
  <c r="G1133" i="1"/>
  <c r="F1133" i="1"/>
  <c r="E1133" i="1"/>
  <c r="D1133" i="1"/>
  <c r="C1133" i="1"/>
  <c r="T1132" i="1"/>
  <c r="R1132" i="1" s="1"/>
  <c r="P1132" i="1" s="1"/>
  <c r="S1132" i="1"/>
  <c r="T1131" i="1"/>
  <c r="R1131" i="1" s="1"/>
  <c r="P1131" i="1" s="1"/>
  <c r="S1131" i="1"/>
  <c r="T1130" i="1"/>
  <c r="R1130" i="1" s="1"/>
  <c r="P1130" i="1" s="1"/>
  <c r="S1130" i="1"/>
  <c r="T1129" i="1"/>
  <c r="R1129" i="1" s="1"/>
  <c r="P1129" i="1" s="1"/>
  <c r="S1129" i="1"/>
  <c r="L1129" i="1"/>
  <c r="H1126" i="1"/>
  <c r="G1126" i="1"/>
  <c r="F1126" i="1"/>
  <c r="E1126" i="1"/>
  <c r="D1126" i="1"/>
  <c r="C1126" i="1"/>
  <c r="T1125" i="1"/>
  <c r="R1125" i="1" s="1"/>
  <c r="P1125" i="1" s="1"/>
  <c r="S1125" i="1"/>
  <c r="T1124" i="1"/>
  <c r="R1124" i="1" s="1"/>
  <c r="P1124" i="1" s="1"/>
  <c r="S1124" i="1"/>
  <c r="T1123" i="1"/>
  <c r="R1123" i="1" s="1"/>
  <c r="P1123" i="1" s="1"/>
  <c r="S1123" i="1"/>
  <c r="T1122" i="1"/>
  <c r="R1122" i="1" s="1"/>
  <c r="P1122" i="1" s="1"/>
  <c r="S1122" i="1"/>
  <c r="L1122" i="1"/>
  <c r="S631" i="1"/>
  <c r="R631" i="1"/>
  <c r="P631" i="1" s="1"/>
  <c r="Q631" i="1"/>
  <c r="Q719" i="1"/>
  <c r="T801" i="1"/>
  <c r="R801" i="1" s="1"/>
  <c r="P801" i="1" s="1"/>
  <c r="S801" i="1"/>
  <c r="Q801" i="1"/>
  <c r="T759" i="1"/>
  <c r="R759" i="1" s="1"/>
  <c r="P759" i="1" s="1"/>
  <c r="S759" i="1"/>
  <c r="Q759" i="1"/>
  <c r="Q800" i="1"/>
  <c r="Q799" i="1"/>
  <c r="Q798" i="1"/>
  <c r="Q797" i="1"/>
  <c r="Q793" i="1"/>
  <c r="Q792" i="1"/>
  <c r="Q791" i="1"/>
  <c r="Q790" i="1"/>
  <c r="Q789" i="1"/>
  <c r="Q788" i="1"/>
  <c r="Q787" i="1"/>
  <c r="Q786" i="1"/>
  <c r="Q785" i="1"/>
  <c r="Q784" i="1"/>
  <c r="Q777" i="1"/>
  <c r="Q776" i="1"/>
  <c r="Q775" i="1"/>
  <c r="Q774" i="1"/>
  <c r="Q770" i="1"/>
  <c r="Q769" i="1"/>
  <c r="Q768" i="1"/>
  <c r="Q767" i="1"/>
  <c r="Q766" i="1"/>
  <c r="Q765" i="1"/>
  <c r="Q764" i="1"/>
  <c r="Q763" i="1"/>
  <c r="Q758" i="1"/>
  <c r="Q757" i="1"/>
  <c r="Q752" i="1"/>
  <c r="Q751" i="1"/>
  <c r="Q750" i="1"/>
  <c r="Q749" i="1"/>
  <c r="Q748" i="1"/>
  <c r="Q747" i="1"/>
  <c r="Q746" i="1"/>
  <c r="Q722" i="1"/>
  <c r="Q721" i="1"/>
  <c r="Q720" i="1"/>
  <c r="Q718" i="1"/>
  <c r="Q717" i="1"/>
  <c r="Q716" i="1"/>
  <c r="Q715" i="1"/>
  <c r="Q714" i="1"/>
  <c r="Q713" i="1"/>
  <c r="Q709" i="1"/>
  <c r="Q708" i="1"/>
  <c r="Q707" i="1"/>
  <c r="Q706" i="1"/>
  <c r="Q705" i="1"/>
  <c r="Q704" i="1"/>
  <c r="Q703" i="1"/>
  <c r="Q702" i="1"/>
  <c r="Q698" i="1"/>
  <c r="Q697" i="1"/>
  <c r="Q695" i="1"/>
  <c r="Q694" i="1"/>
  <c r="Q693" i="1"/>
  <c r="Q692" i="1"/>
  <c r="Q691" i="1"/>
  <c r="Q690" i="1"/>
  <c r="Q686" i="1"/>
  <c r="Q685" i="1"/>
  <c r="Q682" i="1"/>
  <c r="Q681" i="1"/>
  <c r="Q680" i="1"/>
  <c r="Q676" i="1"/>
  <c r="Q675" i="1"/>
  <c r="Q671" i="1"/>
  <c r="Q670" i="1"/>
  <c r="Q666" i="1"/>
  <c r="Q665" i="1"/>
  <c r="Q664" i="1"/>
  <c r="Q663" i="1"/>
  <c r="Q662" i="1"/>
  <c r="Q656" i="1"/>
  <c r="Q655" i="1"/>
  <c r="Q654" i="1"/>
  <c r="Q653" i="1"/>
  <c r="Q652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0" i="1"/>
  <c r="Q629" i="1"/>
  <c r="Q628" i="1"/>
  <c r="Q627" i="1"/>
  <c r="Q626" i="1"/>
  <c r="Q624" i="1"/>
  <c r="Q623" i="1"/>
  <c r="Q622" i="1"/>
  <c r="Q621" i="1"/>
  <c r="Q620" i="1"/>
  <c r="Q619" i="1"/>
  <c r="Q618" i="1"/>
  <c r="Q617" i="1"/>
  <c r="Q616" i="1"/>
  <c r="Q615" i="1"/>
  <c r="Q613" i="1"/>
  <c r="Q578" i="1"/>
  <c r="Q425" i="1"/>
  <c r="S671" i="1"/>
  <c r="Q28" i="1"/>
  <c r="P876" i="1" l="1"/>
  <c r="P879" i="1"/>
  <c r="P877" i="1"/>
  <c r="P880" i="1"/>
  <c r="P878" i="1"/>
  <c r="P875" i="1"/>
  <c r="Q67" i="1"/>
  <c r="Q66" i="1"/>
  <c r="R29" i="1"/>
  <c r="P29" i="1" s="1"/>
  <c r="S29" i="1"/>
  <c r="Q29" i="1"/>
  <c r="A29" i="1"/>
  <c r="T578" i="1"/>
  <c r="R578" i="1" s="1"/>
  <c r="P578" i="1" s="1"/>
  <c r="S578" i="1"/>
  <c r="P452" i="1"/>
  <c r="T56" i="1"/>
  <c r="R56" i="1" s="1"/>
  <c r="P56" i="1" s="1"/>
  <c r="S56" i="1"/>
  <c r="Q56" i="1"/>
  <c r="A56" i="1"/>
  <c r="T70" i="1"/>
  <c r="R70" i="1" s="1"/>
  <c r="P70" i="1" s="1"/>
  <c r="S70" i="1"/>
  <c r="Q70" i="1"/>
  <c r="A70" i="1"/>
  <c r="T82" i="1"/>
  <c r="R82" i="1" s="1"/>
  <c r="P82" i="1" s="1"/>
  <c r="S82" i="1"/>
  <c r="Q82" i="1"/>
  <c r="A82" i="1"/>
  <c r="T425" i="1"/>
  <c r="R425" i="1" s="1"/>
  <c r="P425" i="1" s="1"/>
  <c r="S425" i="1"/>
  <c r="S23" i="1" l="1"/>
  <c r="R23" i="1"/>
  <c r="P23" i="1" s="1"/>
  <c r="Q23" i="1"/>
  <c r="A23" i="1"/>
  <c r="R28" i="1"/>
  <c r="S28" i="1"/>
  <c r="P81" i="1"/>
  <c r="P69" i="1"/>
  <c r="A69" i="1"/>
  <c r="R1320" i="1" l="1"/>
  <c r="R1319" i="1"/>
  <c r="R1318" i="1"/>
  <c r="R1317" i="1"/>
  <c r="R1316" i="1"/>
  <c r="R1315" i="1"/>
  <c r="R1314" i="1"/>
  <c r="R1313" i="1"/>
  <c r="R1312" i="1"/>
  <c r="R1311" i="1"/>
  <c r="R1310" i="1"/>
  <c r="R1309" i="1"/>
  <c r="T1320" i="1"/>
  <c r="S1320" i="1"/>
  <c r="T1319" i="1"/>
  <c r="S1319" i="1"/>
  <c r="T1318" i="1"/>
  <c r="T1317" i="1"/>
  <c r="S1318" i="1"/>
  <c r="S1317" i="1"/>
  <c r="T1316" i="1"/>
  <c r="S1316" i="1"/>
  <c r="T1315" i="1"/>
  <c r="S1315" i="1"/>
  <c r="T1314" i="1"/>
  <c r="S1314" i="1"/>
  <c r="T1313" i="1"/>
  <c r="S1313" i="1"/>
  <c r="T1312" i="1"/>
  <c r="T1311" i="1"/>
  <c r="T1310" i="1"/>
  <c r="T1309" i="1"/>
  <c r="S1312" i="1"/>
  <c r="S1311" i="1"/>
  <c r="S1310" i="1"/>
  <c r="S1309" i="1"/>
  <c r="T1305" i="1"/>
  <c r="T1304" i="1"/>
  <c r="T1303" i="1"/>
  <c r="T1302" i="1"/>
  <c r="T1301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S1305" i="1"/>
  <c r="R1305" i="1"/>
  <c r="R1304" i="1"/>
  <c r="R1303" i="1"/>
  <c r="R1302" i="1"/>
  <c r="R1301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S1303" i="1"/>
  <c r="S1304" i="1"/>
  <c r="S1302" i="1"/>
  <c r="S1301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T1219" i="1"/>
  <c r="R1219" i="1" s="1"/>
  <c r="P1219" i="1" s="1"/>
  <c r="S1219" i="1"/>
  <c r="H1225" i="1"/>
  <c r="G1225" i="1"/>
  <c r="F1225" i="1"/>
  <c r="E1225" i="1"/>
  <c r="D1225" i="1"/>
  <c r="C1225" i="1"/>
  <c r="T1218" i="1"/>
  <c r="R1218" i="1" s="1"/>
  <c r="P1218" i="1" s="1"/>
  <c r="S1218" i="1"/>
  <c r="T1217" i="1"/>
  <c r="R1217" i="1" s="1"/>
  <c r="P1217" i="1" s="1"/>
  <c r="S1217" i="1"/>
  <c r="T1216" i="1"/>
  <c r="R1216" i="1" s="1"/>
  <c r="P1216" i="1" s="1"/>
  <c r="S1216" i="1"/>
  <c r="T1215" i="1"/>
  <c r="R1215" i="1" s="1"/>
  <c r="P1215" i="1" s="1"/>
  <c r="S1215" i="1"/>
  <c r="H1212" i="1"/>
  <c r="P1305" i="1" l="1"/>
  <c r="P1314" i="1"/>
  <c r="P1311" i="1"/>
  <c r="P1318" i="1"/>
  <c r="P1313" i="1"/>
  <c r="P1310" i="1"/>
  <c r="P1315" i="1"/>
  <c r="P1319" i="1"/>
  <c r="P1317" i="1"/>
  <c r="P1312" i="1"/>
  <c r="P1316" i="1"/>
  <c r="P1320" i="1"/>
  <c r="P1309" i="1"/>
  <c r="P1291" i="1"/>
  <c r="P1299" i="1"/>
  <c r="P1289" i="1"/>
  <c r="P1297" i="1"/>
  <c r="P1302" i="1"/>
  <c r="P1303" i="1"/>
  <c r="P1295" i="1"/>
  <c r="P1293" i="1"/>
  <c r="P1304" i="1"/>
  <c r="P1290" i="1"/>
  <c r="P1294" i="1"/>
  <c r="P1298" i="1"/>
  <c r="P1301" i="1"/>
  <c r="P1292" i="1"/>
  <c r="P1296" i="1"/>
  <c r="P1288" i="1"/>
  <c r="S1075" i="1" l="1"/>
  <c r="H1034" i="1"/>
  <c r="G1034" i="1"/>
  <c r="F1034" i="1"/>
  <c r="E1034" i="1"/>
  <c r="D1034" i="1"/>
  <c r="C1034" i="1"/>
  <c r="G1212" i="1"/>
  <c r="F1212" i="1"/>
  <c r="E1212" i="1"/>
  <c r="D1212" i="1"/>
  <c r="C1212" i="1"/>
  <c r="T1204" i="1"/>
  <c r="R1204" i="1" s="1"/>
  <c r="P1204" i="1" s="1"/>
  <c r="T1202" i="1"/>
  <c r="R1202" i="1" s="1"/>
  <c r="P1202" i="1" s="1"/>
  <c r="S1204" i="1"/>
  <c r="S1202" i="1"/>
  <c r="C144" i="5"/>
  <c r="T1182" i="1"/>
  <c r="R1182" i="1" s="1"/>
  <c r="P1182" i="1" s="1"/>
  <c r="S1182" i="1"/>
  <c r="C38" i="5"/>
  <c r="C37" i="5"/>
  <c r="C36" i="5"/>
  <c r="T1201" i="1"/>
  <c r="R1201" i="1" s="1"/>
  <c r="P1201" i="1" s="1"/>
  <c r="T1200" i="1"/>
  <c r="R1200" i="1" s="1"/>
  <c r="P1200" i="1" s="1"/>
  <c r="S1201" i="1"/>
  <c r="S1200" i="1"/>
  <c r="T1199" i="1"/>
  <c r="R1199" i="1" s="1"/>
  <c r="P1199" i="1" s="1"/>
  <c r="S1199" i="1"/>
  <c r="T1198" i="1"/>
  <c r="R1198" i="1" s="1"/>
  <c r="P1198" i="1" s="1"/>
  <c r="S1198" i="1"/>
  <c r="C66" i="5"/>
  <c r="T1197" i="1"/>
  <c r="R1197" i="1" s="1"/>
  <c r="P1197" i="1" s="1"/>
  <c r="S1197" i="1"/>
  <c r="C143" i="5" l="1"/>
  <c r="T656" i="1"/>
  <c r="R656" i="1" s="1"/>
  <c r="P656" i="1" s="1"/>
  <c r="S656" i="1"/>
  <c r="T655" i="1"/>
  <c r="R655" i="1" s="1"/>
  <c r="P655" i="1" s="1"/>
  <c r="S655" i="1"/>
  <c r="T630" i="1"/>
  <c r="R630" i="1" s="1"/>
  <c r="P630" i="1" s="1"/>
  <c r="S630" i="1"/>
  <c r="T629" i="1"/>
  <c r="R629" i="1" s="1"/>
  <c r="P629" i="1" s="1"/>
  <c r="P888" i="1"/>
  <c r="S888" i="1"/>
  <c r="Q888" i="1"/>
  <c r="V1052" i="1"/>
  <c r="T1052" i="1"/>
  <c r="R1052" i="1" s="1"/>
  <c r="P1052" i="1" s="1"/>
  <c r="S1052" i="1"/>
  <c r="Q1052" i="1"/>
  <c r="V1051" i="1"/>
  <c r="T1051" i="1"/>
  <c r="R1051" i="1" s="1"/>
  <c r="P1051" i="1" s="1"/>
  <c r="S1051" i="1"/>
  <c r="Q1051" i="1"/>
  <c r="V1050" i="1"/>
  <c r="T1050" i="1"/>
  <c r="R1050" i="1" s="1"/>
  <c r="P1050" i="1" s="1"/>
  <c r="S1050" i="1"/>
  <c r="Q1050" i="1"/>
  <c r="V1049" i="1"/>
  <c r="T1049" i="1"/>
  <c r="R1049" i="1" s="1"/>
  <c r="P1049" i="1" s="1"/>
  <c r="S1049" i="1"/>
  <c r="Q1049" i="1"/>
  <c r="L1049" i="1"/>
  <c r="T1040" i="1"/>
  <c r="R1040" i="1" s="1"/>
  <c r="P1040" i="1" s="1"/>
  <c r="S1040" i="1"/>
  <c r="Q1040" i="1"/>
  <c r="T1039" i="1"/>
  <c r="R1039" i="1" s="1"/>
  <c r="P1039" i="1" s="1"/>
  <c r="S1039" i="1"/>
  <c r="Q1039" i="1"/>
  <c r="T1038" i="1"/>
  <c r="R1038" i="1" s="1"/>
  <c r="P1038" i="1" s="1"/>
  <c r="S1038" i="1"/>
  <c r="Q1038" i="1"/>
  <c r="T1037" i="1"/>
  <c r="R1037" i="1" s="1"/>
  <c r="P1037" i="1" s="1"/>
  <c r="S1037" i="1"/>
  <c r="Q1037" i="1"/>
  <c r="L1037" i="1"/>
  <c r="H982" i="1"/>
  <c r="G982" i="1"/>
  <c r="F982" i="1"/>
  <c r="E982" i="1"/>
  <c r="D982" i="1"/>
  <c r="C982" i="1"/>
  <c r="T981" i="1"/>
  <c r="R981" i="1" s="1"/>
  <c r="P981" i="1" s="1"/>
  <c r="S981" i="1"/>
  <c r="Q981" i="1"/>
  <c r="T980" i="1"/>
  <c r="R980" i="1" s="1"/>
  <c r="P980" i="1" s="1"/>
  <c r="S980" i="1"/>
  <c r="Q980" i="1"/>
  <c r="T979" i="1"/>
  <c r="R979" i="1" s="1"/>
  <c r="P979" i="1" s="1"/>
  <c r="S979" i="1"/>
  <c r="Q979" i="1"/>
  <c r="T978" i="1"/>
  <c r="R978" i="1" s="1"/>
  <c r="P978" i="1" s="1"/>
  <c r="S978" i="1"/>
  <c r="Q978" i="1"/>
  <c r="L978" i="1"/>
  <c r="T969" i="1"/>
  <c r="R969" i="1" s="1"/>
  <c r="P969" i="1" s="1"/>
  <c r="S969" i="1"/>
  <c r="Q969" i="1"/>
  <c r="T968" i="1"/>
  <c r="R968" i="1" s="1"/>
  <c r="P968" i="1" s="1"/>
  <c r="S968" i="1"/>
  <c r="Q968" i="1"/>
  <c r="T967" i="1"/>
  <c r="R967" i="1" s="1"/>
  <c r="P967" i="1" s="1"/>
  <c r="S967" i="1"/>
  <c r="Q967" i="1"/>
  <c r="T966" i="1"/>
  <c r="R966" i="1" s="1"/>
  <c r="P966" i="1" s="1"/>
  <c r="S966" i="1"/>
  <c r="Q966" i="1"/>
  <c r="L966" i="1"/>
  <c r="S793" i="1"/>
  <c r="R793" i="1"/>
  <c r="P793" i="1" s="1"/>
  <c r="R791" i="1"/>
  <c r="P791" i="1" s="1"/>
  <c r="S792" i="1"/>
  <c r="R792" i="1"/>
  <c r="P792" i="1" s="1"/>
  <c r="S791" i="1"/>
  <c r="S624" i="1"/>
  <c r="R624" i="1"/>
  <c r="P624" i="1" s="1"/>
  <c r="S650" i="1"/>
  <c r="R650" i="1"/>
  <c r="P650" i="1" s="1"/>
  <c r="S752" i="1"/>
  <c r="R752" i="1"/>
  <c r="P752" i="1" s="1"/>
  <c r="P720" i="1"/>
  <c r="T654" i="1"/>
  <c r="R654" i="1" s="1"/>
  <c r="P654" i="1" s="1"/>
  <c r="S654" i="1"/>
  <c r="T653" i="1"/>
  <c r="R653" i="1" s="1"/>
  <c r="P653" i="1" s="1"/>
  <c r="S653" i="1"/>
  <c r="T652" i="1"/>
  <c r="R652" i="1" s="1"/>
  <c r="P652" i="1" s="1"/>
  <c r="S652" i="1"/>
  <c r="T649" i="1"/>
  <c r="S649" i="1"/>
  <c r="T648" i="1"/>
  <c r="R649" i="1" s="1"/>
  <c r="S648" i="1"/>
  <c r="T647" i="1"/>
  <c r="R648" i="1" s="1"/>
  <c r="S647" i="1"/>
  <c r="T646" i="1"/>
  <c r="R647" i="1" s="1"/>
  <c r="S646" i="1"/>
  <c r="T645" i="1"/>
  <c r="R646" i="1" s="1"/>
  <c r="S645" i="1"/>
  <c r="T644" i="1"/>
  <c r="R645" i="1" s="1"/>
  <c r="S644" i="1"/>
  <c r="T643" i="1"/>
  <c r="R644" i="1" s="1"/>
  <c r="S643" i="1"/>
  <c r="T642" i="1"/>
  <c r="R643" i="1" s="1"/>
  <c r="S642" i="1"/>
  <c r="T641" i="1"/>
  <c r="R642" i="1" s="1"/>
  <c r="S641" i="1"/>
  <c r="T640" i="1"/>
  <c r="R641" i="1" s="1"/>
  <c r="S640" i="1"/>
  <c r="T639" i="1"/>
  <c r="R639" i="1" s="1"/>
  <c r="P639" i="1" s="1"/>
  <c r="S639" i="1"/>
  <c r="T623" i="1"/>
  <c r="S623" i="1"/>
  <c r="T622" i="1"/>
  <c r="R623" i="1" s="1"/>
  <c r="S622" i="1"/>
  <c r="T621" i="1"/>
  <c r="R622" i="1" s="1"/>
  <c r="S621" i="1"/>
  <c r="T620" i="1"/>
  <c r="R621" i="1" s="1"/>
  <c r="S620" i="1"/>
  <c r="T619" i="1"/>
  <c r="R620" i="1" s="1"/>
  <c r="S619" i="1"/>
  <c r="T618" i="1"/>
  <c r="R619" i="1" s="1"/>
  <c r="S618" i="1"/>
  <c r="T617" i="1"/>
  <c r="R618" i="1" s="1"/>
  <c r="S617" i="1"/>
  <c r="S629" i="1"/>
  <c r="S626" i="1"/>
  <c r="T626" i="1"/>
  <c r="R626" i="1" s="1"/>
  <c r="P626" i="1" s="1"/>
  <c r="R67" i="1"/>
  <c r="P67" i="1" s="1"/>
  <c r="R66" i="1"/>
  <c r="P66" i="1" s="1"/>
  <c r="S67" i="1"/>
  <c r="A67" i="1"/>
  <c r="S66" i="1"/>
  <c r="A66" i="1"/>
  <c r="P622" i="1" l="1"/>
  <c r="P647" i="1"/>
  <c r="P620" i="1"/>
  <c r="P618" i="1"/>
  <c r="P649" i="1"/>
  <c r="P621" i="1"/>
  <c r="P644" i="1"/>
  <c r="P648" i="1"/>
  <c r="P642" i="1"/>
  <c r="P646" i="1"/>
  <c r="P623" i="1"/>
  <c r="P645" i="1"/>
  <c r="P619" i="1"/>
  <c r="P643" i="1"/>
  <c r="P641" i="1"/>
  <c r="R640" i="1"/>
  <c r="P640" i="1" s="1"/>
  <c r="S506" i="1"/>
  <c r="R506" i="1"/>
  <c r="P506" i="1" s="1"/>
  <c r="Q506" i="1"/>
  <c r="S505" i="1"/>
  <c r="R505" i="1"/>
  <c r="P505" i="1" s="1"/>
  <c r="Q505" i="1"/>
  <c r="S477" i="1"/>
  <c r="R477" i="1"/>
  <c r="P477" i="1" s="1"/>
  <c r="Q477" i="1"/>
  <c r="S476" i="1"/>
  <c r="R476" i="1"/>
  <c r="P476" i="1" s="1"/>
  <c r="Q476" i="1"/>
  <c r="S599" i="1"/>
  <c r="R599" i="1"/>
  <c r="P599" i="1" s="1"/>
  <c r="Q599" i="1"/>
  <c r="R534" i="1"/>
  <c r="R533" i="1"/>
  <c r="S533" i="1"/>
  <c r="Q935" i="1"/>
  <c r="Q934" i="1"/>
  <c r="Q933" i="1"/>
  <c r="Q932" i="1"/>
  <c r="T927" i="1"/>
  <c r="R927" i="1" s="1"/>
  <c r="P927" i="1" s="1"/>
  <c r="S927" i="1"/>
  <c r="Q927" i="1"/>
  <c r="T926" i="1"/>
  <c r="R926" i="1" s="1"/>
  <c r="P926" i="1" s="1"/>
  <c r="S926" i="1"/>
  <c r="Q926" i="1"/>
  <c r="T925" i="1"/>
  <c r="R925" i="1" s="1"/>
  <c r="P925" i="1" s="1"/>
  <c r="S925" i="1"/>
  <c r="Q925" i="1"/>
  <c r="T924" i="1"/>
  <c r="R924" i="1" s="1"/>
  <c r="P924" i="1" s="1"/>
  <c r="S924" i="1"/>
  <c r="Q924" i="1"/>
  <c r="T923" i="1"/>
  <c r="R923" i="1" s="1"/>
  <c r="P923" i="1" s="1"/>
  <c r="S923" i="1"/>
  <c r="Q923" i="1"/>
  <c r="T922" i="1"/>
  <c r="R922" i="1" s="1"/>
  <c r="P922" i="1" s="1"/>
  <c r="S922" i="1"/>
  <c r="Q922" i="1"/>
  <c r="T921" i="1"/>
  <c r="R921" i="1" s="1"/>
  <c r="P921" i="1" s="1"/>
  <c r="S921" i="1"/>
  <c r="Q921" i="1"/>
  <c r="T952" i="1"/>
  <c r="R952" i="1" s="1"/>
  <c r="P952" i="1" s="1"/>
  <c r="S952" i="1"/>
  <c r="Q952" i="1"/>
  <c r="T951" i="1"/>
  <c r="R951" i="1" s="1"/>
  <c r="P951" i="1" s="1"/>
  <c r="S951" i="1"/>
  <c r="Q951" i="1"/>
  <c r="T950" i="1"/>
  <c r="R950" i="1" s="1"/>
  <c r="P950" i="1" s="1"/>
  <c r="S950" i="1"/>
  <c r="Q950" i="1"/>
  <c r="T949" i="1"/>
  <c r="R949" i="1" s="1"/>
  <c r="P949" i="1" s="1"/>
  <c r="S949" i="1"/>
  <c r="Q949" i="1"/>
  <c r="T948" i="1"/>
  <c r="R948" i="1" s="1"/>
  <c r="P948" i="1" s="1"/>
  <c r="S948" i="1"/>
  <c r="Q948" i="1"/>
  <c r="T947" i="1"/>
  <c r="R947" i="1" s="1"/>
  <c r="P947" i="1" s="1"/>
  <c r="S947" i="1"/>
  <c r="Q947" i="1"/>
  <c r="T946" i="1"/>
  <c r="R946" i="1" s="1"/>
  <c r="P946" i="1" s="1"/>
  <c r="S946" i="1"/>
  <c r="Q946" i="1"/>
  <c r="T997" i="1"/>
  <c r="T1001" i="1"/>
  <c r="R1001" i="1" s="1"/>
  <c r="P1001" i="1" s="1"/>
  <c r="S1001" i="1"/>
  <c r="Q1001" i="1"/>
  <c r="T1000" i="1"/>
  <c r="R1000" i="1" s="1"/>
  <c r="P1000" i="1" s="1"/>
  <c r="S1000" i="1"/>
  <c r="Q1000" i="1"/>
  <c r="T999" i="1"/>
  <c r="R999" i="1" s="1"/>
  <c r="P999" i="1" s="1"/>
  <c r="S999" i="1"/>
  <c r="Q999" i="1"/>
  <c r="T998" i="1"/>
  <c r="R998" i="1" s="1"/>
  <c r="P998" i="1" s="1"/>
  <c r="S998" i="1"/>
  <c r="Q998" i="1"/>
  <c r="S997" i="1"/>
  <c r="Q997" i="1"/>
  <c r="T996" i="1"/>
  <c r="S996" i="1"/>
  <c r="Q996" i="1"/>
  <c r="T995" i="1"/>
  <c r="S995" i="1"/>
  <c r="Q995" i="1"/>
  <c r="Q1009" i="1"/>
  <c r="Q1008" i="1"/>
  <c r="Q1007" i="1"/>
  <c r="Q1006" i="1"/>
  <c r="Q1031" i="1"/>
  <c r="Q1030" i="1"/>
  <c r="T1023" i="1"/>
  <c r="R1023" i="1" s="1"/>
  <c r="P1023" i="1" s="1"/>
  <c r="T1022" i="1"/>
  <c r="R1022" i="1" s="1"/>
  <c r="P1022" i="1" s="1"/>
  <c r="S1023" i="1"/>
  <c r="Q1023" i="1"/>
  <c r="S1022" i="1"/>
  <c r="Q1022" i="1"/>
  <c r="T1021" i="1"/>
  <c r="S1021" i="1"/>
  <c r="Q1021" i="1"/>
  <c r="T1020" i="1"/>
  <c r="S1020" i="1"/>
  <c r="Q1020" i="1"/>
  <c r="T1019" i="1"/>
  <c r="S1019" i="1"/>
  <c r="Q1019" i="1"/>
  <c r="T1033" i="1"/>
  <c r="R1033" i="1" s="1"/>
  <c r="P1033" i="1" s="1"/>
  <c r="S1033" i="1"/>
  <c r="Q1033" i="1"/>
  <c r="T1032" i="1"/>
  <c r="R1032" i="1" s="1"/>
  <c r="P1032" i="1" s="1"/>
  <c r="S1032" i="1"/>
  <c r="Q1032" i="1"/>
  <c r="T1031" i="1"/>
  <c r="R1031" i="1" s="1"/>
  <c r="P1031" i="1" s="1"/>
  <c r="T1030" i="1"/>
  <c r="R1030" i="1" s="1"/>
  <c r="P1030" i="1" s="1"/>
  <c r="T1029" i="1"/>
  <c r="R1029" i="1" s="1"/>
  <c r="P1029" i="1" s="1"/>
  <c r="T1028" i="1"/>
  <c r="R1028" i="1" s="1"/>
  <c r="P1028" i="1" s="1"/>
  <c r="T1027" i="1"/>
  <c r="R1027" i="1" s="1"/>
  <c r="P1027" i="1" s="1"/>
  <c r="T1026" i="1"/>
  <c r="R1026" i="1" s="1"/>
  <c r="P1026" i="1" s="1"/>
  <c r="T1018" i="1"/>
  <c r="R1018" i="1" s="1"/>
  <c r="P1018" i="1" s="1"/>
  <c r="T964" i="1"/>
  <c r="R964" i="1" s="1"/>
  <c r="P964" i="1" s="1"/>
  <c r="T963" i="1"/>
  <c r="R963" i="1" s="1"/>
  <c r="P963" i="1" s="1"/>
  <c r="T962" i="1"/>
  <c r="R962" i="1" s="1"/>
  <c r="P962" i="1" s="1"/>
  <c r="T961" i="1"/>
  <c r="R961" i="1" s="1"/>
  <c r="P961" i="1" s="1"/>
  <c r="T960" i="1"/>
  <c r="R960" i="1" s="1"/>
  <c r="P960" i="1" s="1"/>
  <c r="T959" i="1"/>
  <c r="R959" i="1" s="1"/>
  <c r="P959" i="1" s="1"/>
  <c r="T958" i="1"/>
  <c r="R958" i="1" s="1"/>
  <c r="P958" i="1" s="1"/>
  <c r="T957" i="1"/>
  <c r="R957" i="1" s="1"/>
  <c r="P957" i="1" s="1"/>
  <c r="T956" i="1"/>
  <c r="R956" i="1" s="1"/>
  <c r="P956" i="1" s="1"/>
  <c r="T955" i="1"/>
  <c r="R955" i="1" s="1"/>
  <c r="P955" i="1" s="1"/>
  <c r="T954" i="1"/>
  <c r="R954" i="1" s="1"/>
  <c r="P954" i="1" s="1"/>
  <c r="T953" i="1"/>
  <c r="R953" i="1" s="1"/>
  <c r="P953" i="1" s="1"/>
  <c r="T945" i="1"/>
  <c r="R945" i="1" s="1"/>
  <c r="P945" i="1" s="1"/>
  <c r="T944" i="1"/>
  <c r="R944" i="1" s="1"/>
  <c r="P944" i="1" s="1"/>
  <c r="S1031" i="1"/>
  <c r="S1030" i="1"/>
  <c r="S1029" i="1"/>
  <c r="Q1029" i="1"/>
  <c r="S1028" i="1"/>
  <c r="Q1028" i="1"/>
  <c r="S1027" i="1"/>
  <c r="Q1027" i="1"/>
  <c r="S1026" i="1"/>
  <c r="Q1026" i="1"/>
  <c r="S1018" i="1"/>
  <c r="Q1018" i="1"/>
  <c r="S964" i="1"/>
  <c r="Q964" i="1"/>
  <c r="S963" i="1"/>
  <c r="Q963" i="1"/>
  <c r="S962" i="1"/>
  <c r="Q962" i="1"/>
  <c r="S961" i="1"/>
  <c r="Q961" i="1"/>
  <c r="S960" i="1"/>
  <c r="S959" i="1"/>
  <c r="S958" i="1"/>
  <c r="S957" i="1"/>
  <c r="S956" i="1"/>
  <c r="Q956" i="1"/>
  <c r="S955" i="1"/>
  <c r="Q955" i="1"/>
  <c r="S954" i="1"/>
  <c r="Q954" i="1"/>
  <c r="S953" i="1"/>
  <c r="Q953" i="1"/>
  <c r="S945" i="1"/>
  <c r="Q945" i="1"/>
  <c r="S944" i="1"/>
  <c r="Q944" i="1"/>
  <c r="L972" i="1"/>
  <c r="Q972" i="1"/>
  <c r="S972" i="1"/>
  <c r="T972" i="1"/>
  <c r="R972" i="1" s="1"/>
  <c r="P972" i="1" s="1"/>
  <c r="Q973" i="1"/>
  <c r="S973" i="1"/>
  <c r="T973" i="1"/>
  <c r="R973" i="1" s="1"/>
  <c r="P973" i="1" s="1"/>
  <c r="Q974" i="1"/>
  <c r="S974" i="1"/>
  <c r="T974" i="1"/>
  <c r="R974" i="1" s="1"/>
  <c r="P974" i="1" s="1"/>
  <c r="Q975" i="1"/>
  <c r="S975" i="1"/>
  <c r="T975" i="1"/>
  <c r="R975" i="1" s="1"/>
  <c r="P975" i="1" s="1"/>
  <c r="C976" i="1"/>
  <c r="D976" i="1"/>
  <c r="E976" i="1"/>
  <c r="F976" i="1"/>
  <c r="G976" i="1"/>
  <c r="H976" i="1"/>
  <c r="Q985" i="1"/>
  <c r="S985" i="1"/>
  <c r="T985" i="1"/>
  <c r="R985" i="1" s="1"/>
  <c r="P985" i="1" s="1"/>
  <c r="L985" i="1"/>
  <c r="T939" i="1"/>
  <c r="R939" i="1" s="1"/>
  <c r="P939" i="1" s="1"/>
  <c r="T938" i="1"/>
  <c r="R938" i="1" s="1"/>
  <c r="P938" i="1" s="1"/>
  <c r="T937" i="1"/>
  <c r="R937" i="1" s="1"/>
  <c r="P937" i="1" s="1"/>
  <c r="T936" i="1"/>
  <c r="R936" i="1" s="1"/>
  <c r="P936" i="1" s="1"/>
  <c r="T935" i="1"/>
  <c r="R935" i="1" s="1"/>
  <c r="P935" i="1" s="1"/>
  <c r="T934" i="1"/>
  <c r="R934" i="1" s="1"/>
  <c r="P934" i="1" s="1"/>
  <c r="T933" i="1"/>
  <c r="R933" i="1" s="1"/>
  <c r="P933" i="1" s="1"/>
  <c r="T932" i="1"/>
  <c r="R932" i="1" s="1"/>
  <c r="P932" i="1" s="1"/>
  <c r="T931" i="1"/>
  <c r="R931" i="1" s="1"/>
  <c r="P931" i="1" s="1"/>
  <c r="T930" i="1"/>
  <c r="R930" i="1" s="1"/>
  <c r="P930" i="1" s="1"/>
  <c r="T929" i="1"/>
  <c r="R929" i="1" s="1"/>
  <c r="P929" i="1" s="1"/>
  <c r="T928" i="1"/>
  <c r="R928" i="1" s="1"/>
  <c r="P928" i="1" s="1"/>
  <c r="T920" i="1"/>
  <c r="R920" i="1" s="1"/>
  <c r="P920" i="1" s="1"/>
  <c r="T919" i="1"/>
  <c r="R919" i="1" s="1"/>
  <c r="P919" i="1" s="1"/>
  <c r="S939" i="1"/>
  <c r="Q939" i="1"/>
  <c r="S938" i="1"/>
  <c r="Q938" i="1"/>
  <c r="S937" i="1"/>
  <c r="Q937" i="1"/>
  <c r="S936" i="1"/>
  <c r="Q936" i="1"/>
  <c r="S935" i="1"/>
  <c r="S934" i="1"/>
  <c r="S933" i="1"/>
  <c r="S932" i="1"/>
  <c r="S931" i="1"/>
  <c r="Q931" i="1"/>
  <c r="S930" i="1"/>
  <c r="Q930" i="1"/>
  <c r="S929" i="1"/>
  <c r="Q929" i="1"/>
  <c r="S928" i="1"/>
  <c r="Q928" i="1"/>
  <c r="S920" i="1"/>
  <c r="Q920" i="1"/>
  <c r="S919" i="1"/>
  <c r="Q919" i="1"/>
  <c r="T1013" i="1"/>
  <c r="R1013" i="1" s="1"/>
  <c r="P1013" i="1" s="1"/>
  <c r="S1013" i="1"/>
  <c r="Q1013" i="1"/>
  <c r="T1012" i="1"/>
  <c r="R1012" i="1" s="1"/>
  <c r="P1012" i="1" s="1"/>
  <c r="S1012" i="1"/>
  <c r="Q1012" i="1"/>
  <c r="T1011" i="1"/>
  <c r="R1011" i="1" s="1"/>
  <c r="P1011" i="1" s="1"/>
  <c r="S1011" i="1"/>
  <c r="Q1011" i="1"/>
  <c r="T1009" i="1"/>
  <c r="R1009" i="1" s="1"/>
  <c r="P1009" i="1" s="1"/>
  <c r="T1008" i="1"/>
  <c r="R1008" i="1" s="1"/>
  <c r="P1008" i="1" s="1"/>
  <c r="T1007" i="1"/>
  <c r="R1007" i="1" s="1"/>
  <c r="P1007" i="1" s="1"/>
  <c r="T1006" i="1"/>
  <c r="R1006" i="1" s="1"/>
  <c r="P1006" i="1" s="1"/>
  <c r="T1010" i="1"/>
  <c r="R1010" i="1" s="1"/>
  <c r="P1010" i="1" s="1"/>
  <c r="S1010" i="1"/>
  <c r="Q1010" i="1"/>
  <c r="S1009" i="1"/>
  <c r="S1008" i="1"/>
  <c r="S1007" i="1"/>
  <c r="S1006" i="1"/>
  <c r="T1005" i="1"/>
  <c r="R1005" i="1" s="1"/>
  <c r="P1005" i="1" s="1"/>
  <c r="S1005" i="1"/>
  <c r="Q1005" i="1"/>
  <c r="S798" i="1"/>
  <c r="T798" i="1"/>
  <c r="R798" i="1" s="1"/>
  <c r="T775" i="1"/>
  <c r="R775" i="1" s="1"/>
  <c r="T770" i="1"/>
  <c r="S770" i="1"/>
  <c r="R997" i="1" l="1"/>
  <c r="P997" i="1" s="1"/>
  <c r="R995" i="1"/>
  <c r="P995" i="1" s="1"/>
  <c r="R1021" i="1"/>
  <c r="P1021" i="1" s="1"/>
  <c r="R1019" i="1"/>
  <c r="P1019" i="1" s="1"/>
  <c r="R996" i="1"/>
  <c r="P996" i="1" s="1"/>
  <c r="R1020" i="1"/>
  <c r="P1020" i="1" s="1"/>
  <c r="C142" i="5" l="1"/>
  <c r="C102" i="5" l="1"/>
  <c r="C155" i="5" l="1"/>
  <c r="C156" i="5"/>
  <c r="C157" i="5"/>
  <c r="C158" i="5"/>
  <c r="C159" i="5"/>
  <c r="T560" i="1" l="1"/>
  <c r="Q816" i="1"/>
  <c r="S816" i="1"/>
  <c r="C8" i="5"/>
  <c r="C6" i="5"/>
  <c r="T559" i="1"/>
  <c r="R560" i="1" s="1"/>
  <c r="S559" i="1"/>
  <c r="Q865" i="1" l="1"/>
  <c r="Q853" i="1"/>
  <c r="Q842" i="1"/>
  <c r="Q832" i="1"/>
  <c r="Q815" i="1"/>
  <c r="Q598" i="1"/>
  <c r="Q587" i="1"/>
  <c r="Q571" i="1"/>
  <c r="Q558" i="1"/>
  <c r="Q547" i="1"/>
  <c r="Q532" i="1"/>
  <c r="Q519" i="1"/>
  <c r="Q504" i="1"/>
  <c r="Q491" i="1"/>
  <c r="Q475" i="1"/>
  <c r="Q462" i="1"/>
  <c r="Q449" i="1"/>
  <c r="Q436" i="1"/>
  <c r="Q421" i="1"/>
  <c r="T865" i="1"/>
  <c r="S865" i="1"/>
  <c r="T853" i="1"/>
  <c r="S853" i="1"/>
  <c r="T842" i="1"/>
  <c r="S842" i="1"/>
  <c r="T832" i="1"/>
  <c r="S832" i="1"/>
  <c r="T815" i="1"/>
  <c r="R816" i="1" s="1"/>
  <c r="P816" i="1" s="1"/>
  <c r="S815" i="1"/>
  <c r="T790" i="1"/>
  <c r="S790" i="1"/>
  <c r="T769" i="1"/>
  <c r="R770" i="1" s="1"/>
  <c r="P770" i="1" s="1"/>
  <c r="S769" i="1"/>
  <c r="T758" i="1"/>
  <c r="T757" i="1"/>
  <c r="T747" i="1"/>
  <c r="T748" i="1"/>
  <c r="T749" i="1"/>
  <c r="T750" i="1"/>
  <c r="T751" i="1"/>
  <c r="T746" i="1"/>
  <c r="S751" i="1"/>
  <c r="T718" i="1"/>
  <c r="S718" i="1"/>
  <c r="T707" i="1"/>
  <c r="S707" i="1"/>
  <c r="T695" i="1"/>
  <c r="R696" i="1" s="1"/>
  <c r="P696" i="1" s="1"/>
  <c r="S695" i="1"/>
  <c r="T682" i="1"/>
  <c r="S682" i="1"/>
  <c r="T598" i="1"/>
  <c r="S598" i="1"/>
  <c r="T587" i="1"/>
  <c r="S587" i="1"/>
  <c r="T571" i="1"/>
  <c r="R572" i="1" s="1"/>
  <c r="P572" i="1" s="1"/>
  <c r="S571" i="1"/>
  <c r="T562" i="1"/>
  <c r="T561" i="1"/>
  <c r="T554" i="1"/>
  <c r="T555" i="1"/>
  <c r="T556" i="1"/>
  <c r="T557" i="1"/>
  <c r="R558" i="1" s="1"/>
  <c r="T558" i="1"/>
  <c r="R559" i="1" s="1"/>
  <c r="T553" i="1"/>
  <c r="S558" i="1"/>
  <c r="T547" i="1"/>
  <c r="S547" i="1"/>
  <c r="T532" i="1"/>
  <c r="S532" i="1"/>
  <c r="T519" i="1"/>
  <c r="S519" i="1"/>
  <c r="T504" i="1"/>
  <c r="S504" i="1"/>
  <c r="T491" i="1"/>
  <c r="S491" i="1"/>
  <c r="T475" i="1"/>
  <c r="S475" i="1"/>
  <c r="T465" i="1"/>
  <c r="T464" i="1"/>
  <c r="T458" i="1"/>
  <c r="T459" i="1"/>
  <c r="T460" i="1"/>
  <c r="T461" i="1"/>
  <c r="R462" i="1" s="1"/>
  <c r="T462" i="1"/>
  <c r="T457" i="1"/>
  <c r="S462" i="1"/>
  <c r="T449" i="1"/>
  <c r="S449" i="1"/>
  <c r="T436" i="1"/>
  <c r="S436" i="1"/>
  <c r="T421" i="1"/>
  <c r="S421" i="1"/>
  <c r="T79" i="1"/>
  <c r="R79" i="1" s="1"/>
  <c r="P79" i="1" s="1"/>
  <c r="S79" i="1"/>
  <c r="Q79" i="1"/>
  <c r="A79" i="1"/>
  <c r="T65" i="1"/>
  <c r="R65" i="1" s="1"/>
  <c r="P65" i="1" s="1"/>
  <c r="S65" i="1"/>
  <c r="Q65" i="1"/>
  <c r="A65" i="1"/>
  <c r="T53" i="1"/>
  <c r="R53" i="1" s="1"/>
  <c r="P53" i="1" s="1"/>
  <c r="S53" i="1"/>
  <c r="Q53" i="1"/>
  <c r="A53" i="1"/>
  <c r="T41" i="1"/>
  <c r="R41" i="1" s="1"/>
  <c r="P41" i="1" s="1"/>
  <c r="S41" i="1"/>
  <c r="Q41" i="1"/>
  <c r="A41" i="1"/>
  <c r="T27" i="1"/>
  <c r="R27" i="1" s="1"/>
  <c r="S27" i="1"/>
  <c r="Q27" i="1"/>
  <c r="C95" i="5"/>
  <c r="T14" i="1"/>
  <c r="S14" i="1"/>
  <c r="Q14" i="1"/>
  <c r="C140" i="5"/>
  <c r="C141" i="5"/>
  <c r="C146" i="5"/>
  <c r="C147" i="5"/>
  <c r="C148" i="5"/>
  <c r="R751" i="1" l="1"/>
  <c r="P751" i="1" s="1"/>
  <c r="R750" i="1"/>
  <c r="P558" i="1"/>
  <c r="P462" i="1"/>
  <c r="D781" i="1" l="1"/>
  <c r="E781" i="1"/>
  <c r="F781" i="1"/>
  <c r="G781" i="1"/>
  <c r="H781" i="1"/>
  <c r="C781" i="1"/>
  <c r="H1349" i="1"/>
  <c r="G1349" i="1"/>
  <c r="F1349" i="1"/>
  <c r="E1349" i="1"/>
  <c r="D1349" i="1"/>
  <c r="C1349" i="1"/>
  <c r="T1348" i="1"/>
  <c r="R1348" i="1" s="1"/>
  <c r="P1348" i="1" s="1"/>
  <c r="S1348" i="1"/>
  <c r="T1347" i="1"/>
  <c r="R1347" i="1" s="1"/>
  <c r="S1347" i="1"/>
  <c r="T1346" i="1"/>
  <c r="R1346" i="1" s="1"/>
  <c r="S1346" i="1"/>
  <c r="T1345" i="1"/>
  <c r="R1345" i="1" s="1"/>
  <c r="S1345" i="1"/>
  <c r="L1345" i="1"/>
  <c r="H1342" i="1"/>
  <c r="G1342" i="1"/>
  <c r="F1342" i="1"/>
  <c r="E1342" i="1"/>
  <c r="D1342" i="1"/>
  <c r="C1342" i="1"/>
  <c r="T1341" i="1"/>
  <c r="R1341" i="1" s="1"/>
  <c r="S1341" i="1"/>
  <c r="T1340" i="1"/>
  <c r="R1340" i="1" s="1"/>
  <c r="S1340" i="1"/>
  <c r="T1339" i="1"/>
  <c r="R1339" i="1" s="1"/>
  <c r="S1339" i="1"/>
  <c r="T1338" i="1"/>
  <c r="R1338" i="1" s="1"/>
  <c r="S1338" i="1"/>
  <c r="L1338" i="1"/>
  <c r="H1335" i="1"/>
  <c r="G1335" i="1"/>
  <c r="F1335" i="1"/>
  <c r="E1335" i="1"/>
  <c r="D1335" i="1"/>
  <c r="C1335" i="1"/>
  <c r="T1334" i="1"/>
  <c r="R1334" i="1" s="1"/>
  <c r="S1334" i="1"/>
  <c r="T1333" i="1"/>
  <c r="R1333" i="1" s="1"/>
  <c r="S1333" i="1"/>
  <c r="T1332" i="1"/>
  <c r="R1332" i="1" s="1"/>
  <c r="P1332" i="1" s="1"/>
  <c r="S1332" i="1"/>
  <c r="T1331" i="1"/>
  <c r="R1331" i="1" s="1"/>
  <c r="S1331" i="1"/>
  <c r="L1331" i="1"/>
  <c r="H1328" i="1"/>
  <c r="G1328" i="1"/>
  <c r="F1328" i="1"/>
  <c r="E1328" i="1"/>
  <c r="D1328" i="1"/>
  <c r="C1328" i="1"/>
  <c r="T1327" i="1"/>
  <c r="R1327" i="1" s="1"/>
  <c r="S1327" i="1"/>
  <c r="T1326" i="1"/>
  <c r="R1326" i="1" s="1"/>
  <c r="S1326" i="1"/>
  <c r="T1325" i="1"/>
  <c r="R1325" i="1" s="1"/>
  <c r="S1325" i="1"/>
  <c r="T1324" i="1"/>
  <c r="R1324" i="1" s="1"/>
  <c r="P1324" i="1" s="1"/>
  <c r="S1324" i="1"/>
  <c r="L1324" i="1"/>
  <c r="S1178" i="1"/>
  <c r="R1171" i="1"/>
  <c r="P1171" i="1" s="1"/>
  <c r="R1172" i="1"/>
  <c r="P1172" i="1" s="1"/>
  <c r="R1173" i="1"/>
  <c r="P1173" i="1" s="1"/>
  <c r="R1174" i="1"/>
  <c r="P1174" i="1" s="1"/>
  <c r="R1175" i="1"/>
  <c r="P1175" i="1" s="1"/>
  <c r="R1176" i="1"/>
  <c r="P1176" i="1" s="1"/>
  <c r="R1177" i="1"/>
  <c r="R1178" i="1"/>
  <c r="P1178" i="1" s="1"/>
  <c r="R1179" i="1"/>
  <c r="P1179" i="1" s="1"/>
  <c r="R1180" i="1"/>
  <c r="R1181" i="1"/>
  <c r="R1170" i="1"/>
  <c r="P1170" i="1" s="1"/>
  <c r="T1003" i="1"/>
  <c r="R1003" i="1" s="1"/>
  <c r="P1003" i="1" s="1"/>
  <c r="T1004" i="1"/>
  <c r="R1004" i="1" s="1"/>
  <c r="Q1003" i="1"/>
  <c r="Q1004" i="1"/>
  <c r="F1014" i="1"/>
  <c r="H1283" i="1"/>
  <c r="G1283" i="1"/>
  <c r="F1283" i="1"/>
  <c r="E1283" i="1"/>
  <c r="D1283" i="1"/>
  <c r="C1283" i="1"/>
  <c r="T1282" i="1"/>
  <c r="R1282" i="1" s="1"/>
  <c r="S1282" i="1"/>
  <c r="T1281" i="1"/>
  <c r="R1281" i="1" s="1"/>
  <c r="S1281" i="1"/>
  <c r="T1280" i="1"/>
  <c r="R1280" i="1" s="1"/>
  <c r="S1280" i="1"/>
  <c r="T1279" i="1"/>
  <c r="R1279" i="1" s="1"/>
  <c r="S1279" i="1"/>
  <c r="L1279" i="1"/>
  <c r="H1276" i="1"/>
  <c r="G1276" i="1"/>
  <c r="F1276" i="1"/>
  <c r="E1276" i="1"/>
  <c r="D1276" i="1"/>
  <c r="C1276" i="1"/>
  <c r="T1275" i="1"/>
  <c r="R1275" i="1" s="1"/>
  <c r="S1275" i="1"/>
  <c r="T1274" i="1"/>
  <c r="R1274" i="1" s="1"/>
  <c r="S1274" i="1"/>
  <c r="T1273" i="1"/>
  <c r="R1273" i="1" s="1"/>
  <c r="S1273" i="1"/>
  <c r="T1272" i="1"/>
  <c r="R1272" i="1" s="1"/>
  <c r="S1272" i="1"/>
  <c r="L1272" i="1"/>
  <c r="H1269" i="1"/>
  <c r="G1269" i="1"/>
  <c r="F1269" i="1"/>
  <c r="E1269" i="1"/>
  <c r="D1269" i="1"/>
  <c r="C1269" i="1"/>
  <c r="R1268" i="1"/>
  <c r="P1268" i="1" s="1"/>
  <c r="T1267" i="1"/>
  <c r="R1267" i="1" s="1"/>
  <c r="S1267" i="1"/>
  <c r="T1266" i="1"/>
  <c r="R1266" i="1" s="1"/>
  <c r="S1266" i="1"/>
  <c r="T1265" i="1"/>
  <c r="R1265" i="1" s="1"/>
  <c r="S1265" i="1"/>
  <c r="T1264" i="1"/>
  <c r="R1264" i="1" s="1"/>
  <c r="S1264" i="1"/>
  <c r="L1264" i="1"/>
  <c r="H1261" i="1"/>
  <c r="G1261" i="1"/>
  <c r="F1261" i="1"/>
  <c r="E1261" i="1"/>
  <c r="D1261" i="1"/>
  <c r="C1261" i="1"/>
  <c r="T1260" i="1"/>
  <c r="R1260" i="1" s="1"/>
  <c r="S1260" i="1"/>
  <c r="T1259" i="1"/>
  <c r="R1259" i="1" s="1"/>
  <c r="S1259" i="1"/>
  <c r="T1258" i="1"/>
  <c r="R1258" i="1" s="1"/>
  <c r="S1258" i="1"/>
  <c r="T1257" i="1"/>
  <c r="R1257" i="1" s="1"/>
  <c r="S1257" i="1"/>
  <c r="L1257" i="1"/>
  <c r="H1254" i="1"/>
  <c r="G1254" i="1"/>
  <c r="F1254" i="1"/>
  <c r="E1254" i="1"/>
  <c r="D1254" i="1"/>
  <c r="C1254" i="1"/>
  <c r="T1253" i="1"/>
  <c r="R1253" i="1" s="1"/>
  <c r="S1253" i="1"/>
  <c r="T1252" i="1"/>
  <c r="R1252" i="1" s="1"/>
  <c r="S1252" i="1"/>
  <c r="T1251" i="1"/>
  <c r="R1251" i="1" s="1"/>
  <c r="S1251" i="1"/>
  <c r="T1250" i="1"/>
  <c r="R1250" i="1" s="1"/>
  <c r="S1250" i="1"/>
  <c r="L1250" i="1"/>
  <c r="H1247" i="1"/>
  <c r="G1247" i="1"/>
  <c r="F1247" i="1"/>
  <c r="E1247" i="1"/>
  <c r="D1247" i="1"/>
  <c r="C1247" i="1"/>
  <c r="T1246" i="1"/>
  <c r="R1246" i="1" s="1"/>
  <c r="S1246" i="1"/>
  <c r="T1245" i="1"/>
  <c r="R1245" i="1" s="1"/>
  <c r="S1245" i="1"/>
  <c r="T1244" i="1"/>
  <c r="R1244" i="1" s="1"/>
  <c r="S1244" i="1"/>
  <c r="T1243" i="1"/>
  <c r="R1243" i="1" s="1"/>
  <c r="S1243" i="1"/>
  <c r="L1243" i="1"/>
  <c r="H1240" i="1"/>
  <c r="G1240" i="1"/>
  <c r="F1240" i="1"/>
  <c r="E1240" i="1"/>
  <c r="D1240" i="1"/>
  <c r="C1240" i="1"/>
  <c r="T1239" i="1"/>
  <c r="R1239" i="1" s="1"/>
  <c r="P1239" i="1" s="1"/>
  <c r="S1239" i="1"/>
  <c r="T1238" i="1"/>
  <c r="R1238" i="1" s="1"/>
  <c r="S1238" i="1"/>
  <c r="T1237" i="1"/>
  <c r="R1237" i="1" s="1"/>
  <c r="S1237" i="1"/>
  <c r="T1236" i="1"/>
  <c r="R1236" i="1" s="1"/>
  <c r="S1236" i="1"/>
  <c r="L1236" i="1"/>
  <c r="H1233" i="1"/>
  <c r="G1233" i="1"/>
  <c r="F1233" i="1"/>
  <c r="E1233" i="1"/>
  <c r="D1233" i="1"/>
  <c r="C1233" i="1"/>
  <c r="T1232" i="1"/>
  <c r="R1232" i="1" s="1"/>
  <c r="P1232" i="1" s="1"/>
  <c r="S1232" i="1"/>
  <c r="T1231" i="1"/>
  <c r="R1231" i="1" s="1"/>
  <c r="P1231" i="1" s="1"/>
  <c r="S1231" i="1"/>
  <c r="T1230" i="1"/>
  <c r="R1230" i="1" s="1"/>
  <c r="P1230" i="1" s="1"/>
  <c r="S1230" i="1"/>
  <c r="T1229" i="1"/>
  <c r="R1229" i="1" s="1"/>
  <c r="P1229" i="1" s="1"/>
  <c r="S1229" i="1"/>
  <c r="L1229" i="1"/>
  <c r="S1181" i="1"/>
  <c r="S1180" i="1"/>
  <c r="S1179" i="1"/>
  <c r="S1177" i="1"/>
  <c r="S1176" i="1"/>
  <c r="S1175" i="1"/>
  <c r="S1174" i="1"/>
  <c r="S1173" i="1"/>
  <c r="S1172" i="1"/>
  <c r="S1171" i="1"/>
  <c r="S1170" i="1"/>
  <c r="H1161" i="1"/>
  <c r="G1161" i="1"/>
  <c r="F1161" i="1"/>
  <c r="E1161" i="1"/>
  <c r="D1161" i="1"/>
  <c r="C1161" i="1"/>
  <c r="T1160" i="1"/>
  <c r="R1160" i="1" s="1"/>
  <c r="P1160" i="1" s="1"/>
  <c r="S1160" i="1"/>
  <c r="T1159" i="1"/>
  <c r="R1159" i="1" s="1"/>
  <c r="P1159" i="1" s="1"/>
  <c r="S1159" i="1"/>
  <c r="T1158" i="1"/>
  <c r="R1158" i="1" s="1"/>
  <c r="P1158" i="1" s="1"/>
  <c r="S1158" i="1"/>
  <c r="T1157" i="1"/>
  <c r="R1157" i="1" s="1"/>
  <c r="P1157" i="1" s="1"/>
  <c r="S1157" i="1"/>
  <c r="L1157" i="1"/>
  <c r="H1154" i="1"/>
  <c r="G1154" i="1"/>
  <c r="F1154" i="1"/>
  <c r="E1154" i="1"/>
  <c r="D1154" i="1"/>
  <c r="C1154" i="1"/>
  <c r="T1153" i="1"/>
  <c r="R1153" i="1" s="1"/>
  <c r="P1153" i="1" s="1"/>
  <c r="S1153" i="1"/>
  <c r="T1152" i="1"/>
  <c r="R1152" i="1" s="1"/>
  <c r="P1152" i="1" s="1"/>
  <c r="S1152" i="1"/>
  <c r="T1151" i="1"/>
  <c r="R1151" i="1" s="1"/>
  <c r="P1151" i="1" s="1"/>
  <c r="S1151" i="1"/>
  <c r="T1150" i="1"/>
  <c r="R1150" i="1" s="1"/>
  <c r="P1150" i="1" s="1"/>
  <c r="S1150" i="1"/>
  <c r="L1150" i="1"/>
  <c r="H1119" i="1"/>
  <c r="G1119" i="1"/>
  <c r="F1119" i="1"/>
  <c r="E1119" i="1"/>
  <c r="D1119" i="1"/>
  <c r="C1119" i="1"/>
  <c r="T1118" i="1"/>
  <c r="R1118" i="1" s="1"/>
  <c r="P1118" i="1" s="1"/>
  <c r="S1118" i="1"/>
  <c r="T1117" i="1"/>
  <c r="R1117" i="1" s="1"/>
  <c r="P1117" i="1" s="1"/>
  <c r="S1117" i="1"/>
  <c r="T1116" i="1"/>
  <c r="R1116" i="1" s="1"/>
  <c r="P1116" i="1" s="1"/>
  <c r="S1116" i="1"/>
  <c r="T1115" i="1"/>
  <c r="R1115" i="1" s="1"/>
  <c r="P1115" i="1" s="1"/>
  <c r="S1115" i="1"/>
  <c r="L1115" i="1"/>
  <c r="H1112" i="1"/>
  <c r="G1112" i="1"/>
  <c r="F1112" i="1"/>
  <c r="E1112" i="1"/>
  <c r="D1112" i="1"/>
  <c r="C1112" i="1"/>
  <c r="T1111" i="1"/>
  <c r="R1111" i="1" s="1"/>
  <c r="P1111" i="1" s="1"/>
  <c r="S1111" i="1"/>
  <c r="T1110" i="1"/>
  <c r="R1110" i="1" s="1"/>
  <c r="P1110" i="1" s="1"/>
  <c r="S1110" i="1"/>
  <c r="T1109" i="1"/>
  <c r="R1109" i="1" s="1"/>
  <c r="P1109" i="1" s="1"/>
  <c r="S1109" i="1"/>
  <c r="T1108" i="1"/>
  <c r="R1108" i="1" s="1"/>
  <c r="P1108" i="1" s="1"/>
  <c r="S1108" i="1"/>
  <c r="L1108" i="1"/>
  <c r="H1105" i="1"/>
  <c r="G1105" i="1"/>
  <c r="F1105" i="1"/>
  <c r="E1105" i="1"/>
  <c r="D1105" i="1"/>
  <c r="C1105" i="1"/>
  <c r="T1104" i="1"/>
  <c r="R1104" i="1" s="1"/>
  <c r="P1104" i="1" s="1"/>
  <c r="S1104" i="1"/>
  <c r="T1103" i="1"/>
  <c r="R1103" i="1" s="1"/>
  <c r="P1103" i="1" s="1"/>
  <c r="S1103" i="1"/>
  <c r="T1102" i="1"/>
  <c r="R1102" i="1" s="1"/>
  <c r="P1102" i="1" s="1"/>
  <c r="S1102" i="1"/>
  <c r="T1101" i="1"/>
  <c r="R1101" i="1" s="1"/>
  <c r="P1101" i="1" s="1"/>
  <c r="S1101" i="1"/>
  <c r="L1101" i="1"/>
  <c r="H1098" i="1"/>
  <c r="G1098" i="1"/>
  <c r="F1098" i="1"/>
  <c r="E1098" i="1"/>
  <c r="D1098" i="1"/>
  <c r="C1098" i="1"/>
  <c r="T1097" i="1"/>
  <c r="R1097" i="1" s="1"/>
  <c r="P1097" i="1" s="1"/>
  <c r="S1097" i="1"/>
  <c r="T1096" i="1"/>
  <c r="R1096" i="1" s="1"/>
  <c r="P1096" i="1" s="1"/>
  <c r="S1096" i="1"/>
  <c r="T1095" i="1"/>
  <c r="R1095" i="1" s="1"/>
  <c r="P1095" i="1" s="1"/>
  <c r="S1095" i="1"/>
  <c r="T1094" i="1"/>
  <c r="R1094" i="1" s="1"/>
  <c r="P1094" i="1" s="1"/>
  <c r="S1094" i="1"/>
  <c r="L1094" i="1"/>
  <c r="H1091" i="1"/>
  <c r="G1091" i="1"/>
  <c r="F1091" i="1"/>
  <c r="E1091" i="1"/>
  <c r="D1091" i="1"/>
  <c r="C1091" i="1"/>
  <c r="T1090" i="1"/>
  <c r="R1090" i="1" s="1"/>
  <c r="P1090" i="1" s="1"/>
  <c r="S1090" i="1"/>
  <c r="T1089" i="1"/>
  <c r="R1089" i="1" s="1"/>
  <c r="P1089" i="1" s="1"/>
  <c r="S1089" i="1"/>
  <c r="T1088" i="1"/>
  <c r="R1088" i="1" s="1"/>
  <c r="P1088" i="1" s="1"/>
  <c r="S1088" i="1"/>
  <c r="T1087" i="1"/>
  <c r="R1087" i="1" s="1"/>
  <c r="P1087" i="1" s="1"/>
  <c r="S1087" i="1"/>
  <c r="L1087" i="1"/>
  <c r="H1084" i="1"/>
  <c r="G1084" i="1"/>
  <c r="F1084" i="1"/>
  <c r="E1084" i="1"/>
  <c r="D1084" i="1"/>
  <c r="C1084" i="1"/>
  <c r="T1083" i="1"/>
  <c r="R1083" i="1" s="1"/>
  <c r="P1083" i="1" s="1"/>
  <c r="S1083" i="1"/>
  <c r="T1082" i="1"/>
  <c r="R1082" i="1" s="1"/>
  <c r="P1082" i="1" s="1"/>
  <c r="S1082" i="1"/>
  <c r="T1081" i="1"/>
  <c r="R1081" i="1" s="1"/>
  <c r="P1081" i="1" s="1"/>
  <c r="S1081" i="1"/>
  <c r="T1080" i="1"/>
  <c r="R1080" i="1" s="1"/>
  <c r="P1080" i="1" s="1"/>
  <c r="S1080" i="1"/>
  <c r="L1080" i="1"/>
  <c r="H1076" i="1"/>
  <c r="G1076" i="1"/>
  <c r="F1076" i="1"/>
  <c r="D1076" i="1"/>
  <c r="C1076" i="1"/>
  <c r="T1074" i="1"/>
  <c r="R1074" i="1" s="1"/>
  <c r="P1074" i="1" s="1"/>
  <c r="S1074" i="1"/>
  <c r="Q1074" i="1"/>
  <c r="T1073" i="1"/>
  <c r="R1073" i="1" s="1"/>
  <c r="P1073" i="1" s="1"/>
  <c r="S1073" i="1"/>
  <c r="Q1073" i="1"/>
  <c r="T1072" i="1"/>
  <c r="R1072" i="1" s="1"/>
  <c r="P1072" i="1" s="1"/>
  <c r="S1072" i="1"/>
  <c r="Q1072" i="1"/>
  <c r="T1071" i="1"/>
  <c r="R1071" i="1" s="1"/>
  <c r="P1071" i="1" s="1"/>
  <c r="S1071" i="1"/>
  <c r="Q1071" i="1"/>
  <c r="L1071" i="1"/>
  <c r="H1068" i="1"/>
  <c r="G1068" i="1"/>
  <c r="F1068" i="1"/>
  <c r="D1068" i="1"/>
  <c r="C1068" i="1"/>
  <c r="T1066" i="1"/>
  <c r="R1066" i="1" s="1"/>
  <c r="P1066" i="1" s="1"/>
  <c r="S1066" i="1"/>
  <c r="Q1066" i="1"/>
  <c r="T1065" i="1"/>
  <c r="R1065" i="1" s="1"/>
  <c r="P1065" i="1" s="1"/>
  <c r="S1065" i="1"/>
  <c r="Q1065" i="1"/>
  <c r="T1064" i="1"/>
  <c r="R1064" i="1" s="1"/>
  <c r="P1064" i="1" s="1"/>
  <c r="S1064" i="1"/>
  <c r="Q1064" i="1"/>
  <c r="T1063" i="1"/>
  <c r="R1063" i="1" s="1"/>
  <c r="P1063" i="1" s="1"/>
  <c r="S1063" i="1"/>
  <c r="Q1063" i="1"/>
  <c r="L1063" i="1"/>
  <c r="H1059" i="1"/>
  <c r="G1059" i="1"/>
  <c r="F1059" i="1"/>
  <c r="E1059" i="1"/>
  <c r="D1059" i="1"/>
  <c r="C1059" i="1"/>
  <c r="T1058" i="1"/>
  <c r="R1058" i="1" s="1"/>
  <c r="P1058" i="1" s="1"/>
  <c r="S1058" i="1"/>
  <c r="Q1058" i="1"/>
  <c r="T1057" i="1"/>
  <c r="R1057" i="1" s="1"/>
  <c r="P1057" i="1" s="1"/>
  <c r="S1057" i="1"/>
  <c r="Q1057" i="1"/>
  <c r="T1056" i="1"/>
  <c r="R1056" i="1" s="1"/>
  <c r="P1056" i="1" s="1"/>
  <c r="S1056" i="1"/>
  <c r="Q1056" i="1"/>
  <c r="T1055" i="1"/>
  <c r="R1055" i="1" s="1"/>
  <c r="P1055" i="1" s="1"/>
  <c r="S1055" i="1"/>
  <c r="Q1055" i="1"/>
  <c r="L1055" i="1"/>
  <c r="H1047" i="1"/>
  <c r="G1047" i="1"/>
  <c r="F1047" i="1"/>
  <c r="E1047" i="1"/>
  <c r="D1047" i="1"/>
  <c r="C1047" i="1"/>
  <c r="T1046" i="1"/>
  <c r="R1046" i="1" s="1"/>
  <c r="P1046" i="1" s="1"/>
  <c r="S1046" i="1"/>
  <c r="Q1046" i="1"/>
  <c r="T1045" i="1"/>
  <c r="R1045" i="1" s="1"/>
  <c r="P1045" i="1" s="1"/>
  <c r="S1045" i="1"/>
  <c r="Q1045" i="1"/>
  <c r="T1044" i="1"/>
  <c r="R1044" i="1" s="1"/>
  <c r="P1044" i="1" s="1"/>
  <c r="S1044" i="1"/>
  <c r="Q1044" i="1"/>
  <c r="T1043" i="1"/>
  <c r="R1043" i="1" s="1"/>
  <c r="P1043" i="1" s="1"/>
  <c r="S1043" i="1"/>
  <c r="Q1043" i="1"/>
  <c r="L1043" i="1"/>
  <c r="T1002" i="1"/>
  <c r="R1002" i="1" s="1"/>
  <c r="T994" i="1"/>
  <c r="R994" i="1" s="1"/>
  <c r="P994" i="1" s="1"/>
  <c r="T993" i="1"/>
  <c r="R993" i="1" s="1"/>
  <c r="P993" i="1" s="1"/>
  <c r="H1014" i="1"/>
  <c r="G1014" i="1"/>
  <c r="E1014" i="1"/>
  <c r="D1014" i="1"/>
  <c r="C1014" i="1"/>
  <c r="S1004" i="1"/>
  <c r="S1003" i="1"/>
  <c r="S1002" i="1"/>
  <c r="Q1002" i="1"/>
  <c r="S994" i="1"/>
  <c r="Q994" i="1"/>
  <c r="S993" i="1"/>
  <c r="Q993" i="1"/>
  <c r="H989" i="1"/>
  <c r="G989" i="1"/>
  <c r="F989" i="1"/>
  <c r="E989" i="1"/>
  <c r="D989" i="1"/>
  <c r="C989" i="1"/>
  <c r="T988" i="1"/>
  <c r="R988" i="1" s="1"/>
  <c r="P988" i="1" s="1"/>
  <c r="S988" i="1"/>
  <c r="Q988" i="1"/>
  <c r="T987" i="1"/>
  <c r="R987" i="1" s="1"/>
  <c r="P987" i="1" s="1"/>
  <c r="S987" i="1"/>
  <c r="Q987" i="1"/>
  <c r="T986" i="1"/>
  <c r="R986" i="1" s="1"/>
  <c r="P986" i="1" s="1"/>
  <c r="S986" i="1"/>
  <c r="Q986" i="1"/>
  <c r="T861" i="1"/>
  <c r="R861" i="1" s="1"/>
  <c r="T862" i="1"/>
  <c r="R862" i="1" s="1"/>
  <c r="P862" i="1" s="1"/>
  <c r="T863" i="1"/>
  <c r="R863" i="1" s="1"/>
  <c r="P863" i="1" s="1"/>
  <c r="T864" i="1"/>
  <c r="R865" i="1" s="1"/>
  <c r="T867" i="1"/>
  <c r="R867" i="1" s="1"/>
  <c r="P867" i="1" s="1"/>
  <c r="T868" i="1"/>
  <c r="R868" i="1" s="1"/>
  <c r="T860" i="1"/>
  <c r="R860" i="1" s="1"/>
  <c r="H869" i="1"/>
  <c r="G869" i="1"/>
  <c r="F869" i="1"/>
  <c r="E869" i="1"/>
  <c r="D869" i="1"/>
  <c r="C869" i="1"/>
  <c r="S868" i="1"/>
  <c r="Q868" i="1"/>
  <c r="S867" i="1"/>
  <c r="Q867" i="1"/>
  <c r="S864" i="1"/>
  <c r="Q864" i="1"/>
  <c r="S863" i="1"/>
  <c r="Q863" i="1"/>
  <c r="S862" i="1"/>
  <c r="Q862" i="1"/>
  <c r="S861" i="1"/>
  <c r="Q861" i="1"/>
  <c r="S860" i="1"/>
  <c r="Q860" i="1"/>
  <c r="T849" i="1"/>
  <c r="R849" i="1" s="1"/>
  <c r="T850" i="1"/>
  <c r="R850" i="1" s="1"/>
  <c r="P850" i="1" s="1"/>
  <c r="T851" i="1"/>
  <c r="R852" i="1" s="1"/>
  <c r="T852" i="1"/>
  <c r="R853" i="1" s="1"/>
  <c r="T854" i="1"/>
  <c r="R854" i="1" s="1"/>
  <c r="P854" i="1" s="1"/>
  <c r="T855" i="1"/>
  <c r="R855" i="1" s="1"/>
  <c r="T848" i="1"/>
  <c r="R848" i="1" s="1"/>
  <c r="H856" i="1"/>
  <c r="G856" i="1"/>
  <c r="F856" i="1"/>
  <c r="E856" i="1"/>
  <c r="D856" i="1"/>
  <c r="C856" i="1"/>
  <c r="S855" i="1"/>
  <c r="Q855" i="1"/>
  <c r="S854" i="1"/>
  <c r="Q854" i="1"/>
  <c r="S852" i="1"/>
  <c r="Q852" i="1"/>
  <c r="S851" i="1"/>
  <c r="Q851" i="1"/>
  <c r="S850" i="1"/>
  <c r="Q850" i="1"/>
  <c r="S849" i="1"/>
  <c r="Q849" i="1"/>
  <c r="S848" i="1"/>
  <c r="Q848" i="1"/>
  <c r="T838" i="1"/>
  <c r="R838" i="1" s="1"/>
  <c r="T839" i="1"/>
  <c r="R839" i="1" s="1"/>
  <c r="T840" i="1"/>
  <c r="R841" i="1" s="1"/>
  <c r="T841" i="1"/>
  <c r="R842" i="1" s="1"/>
  <c r="T843" i="1"/>
  <c r="R843" i="1" s="1"/>
  <c r="P843" i="1" s="1"/>
  <c r="T844" i="1"/>
  <c r="R844" i="1" s="1"/>
  <c r="T837" i="1"/>
  <c r="R837" i="1" s="1"/>
  <c r="P837" i="1" s="1"/>
  <c r="H845" i="1"/>
  <c r="G845" i="1"/>
  <c r="F845" i="1"/>
  <c r="E845" i="1"/>
  <c r="D845" i="1"/>
  <c r="C845" i="1"/>
  <c r="S844" i="1"/>
  <c r="Q844" i="1"/>
  <c r="S843" i="1"/>
  <c r="Q843" i="1"/>
  <c r="S841" i="1"/>
  <c r="Q841" i="1"/>
  <c r="S840" i="1"/>
  <c r="Q840" i="1"/>
  <c r="S839" i="1"/>
  <c r="Q839" i="1"/>
  <c r="S838" i="1"/>
  <c r="Q838" i="1"/>
  <c r="S837" i="1"/>
  <c r="Q837" i="1"/>
  <c r="Q828" i="1"/>
  <c r="Q829" i="1"/>
  <c r="Q830" i="1"/>
  <c r="Q831" i="1"/>
  <c r="Q833" i="1"/>
  <c r="Q827" i="1"/>
  <c r="T828" i="1"/>
  <c r="R828" i="1" s="1"/>
  <c r="T829" i="1"/>
  <c r="R829" i="1" s="1"/>
  <c r="T830" i="1"/>
  <c r="R831" i="1" s="1"/>
  <c r="T831" i="1"/>
  <c r="R832" i="1" s="1"/>
  <c r="T833" i="1"/>
  <c r="R833" i="1" s="1"/>
  <c r="P833" i="1" s="1"/>
  <c r="T827" i="1"/>
  <c r="R827" i="1" s="1"/>
  <c r="P827" i="1" s="1"/>
  <c r="H834" i="1"/>
  <c r="G834" i="1"/>
  <c r="F834" i="1"/>
  <c r="E834" i="1"/>
  <c r="D834" i="1"/>
  <c r="C834" i="1"/>
  <c r="S833" i="1"/>
  <c r="S831" i="1"/>
  <c r="S830" i="1"/>
  <c r="S829" i="1"/>
  <c r="S828" i="1"/>
  <c r="S827" i="1"/>
  <c r="Q811" i="1"/>
  <c r="Q812" i="1"/>
  <c r="Q813" i="1"/>
  <c r="Q814" i="1"/>
  <c r="Q817" i="1"/>
  <c r="Q818" i="1"/>
  <c r="Q810" i="1"/>
  <c r="T811" i="1"/>
  <c r="R811" i="1" s="1"/>
  <c r="P811" i="1" s="1"/>
  <c r="T812" i="1"/>
  <c r="R812" i="1" s="1"/>
  <c r="P812" i="1" s="1"/>
  <c r="T813" i="1"/>
  <c r="R814" i="1" s="1"/>
  <c r="T814" i="1"/>
  <c r="R815" i="1" s="1"/>
  <c r="T817" i="1"/>
  <c r="R817" i="1" s="1"/>
  <c r="P817" i="1" s="1"/>
  <c r="T818" i="1"/>
  <c r="R818" i="1" s="1"/>
  <c r="T810" i="1"/>
  <c r="R810" i="1" s="1"/>
  <c r="H820" i="1"/>
  <c r="G820" i="1"/>
  <c r="F820" i="1"/>
  <c r="E820" i="1"/>
  <c r="D820" i="1"/>
  <c r="C820" i="1"/>
  <c r="S818" i="1"/>
  <c r="S817" i="1"/>
  <c r="S814" i="1"/>
  <c r="S813" i="1"/>
  <c r="S812" i="1"/>
  <c r="S811" i="1"/>
  <c r="S810" i="1"/>
  <c r="Q103" i="1"/>
  <c r="Q102" i="1"/>
  <c r="Q101" i="1"/>
  <c r="Q100" i="1"/>
  <c r="V103" i="1"/>
  <c r="V102" i="1"/>
  <c r="V101" i="1"/>
  <c r="V100" i="1"/>
  <c r="V96" i="1"/>
  <c r="V95" i="1"/>
  <c r="V94" i="1"/>
  <c r="V93" i="1"/>
  <c r="Q96" i="1"/>
  <c r="Q95" i="1"/>
  <c r="Q94" i="1"/>
  <c r="Q93" i="1"/>
  <c r="Q89" i="1"/>
  <c r="Q88" i="1"/>
  <c r="Q87" i="1"/>
  <c r="Q86" i="1"/>
  <c r="V89" i="1"/>
  <c r="V88" i="1"/>
  <c r="V87" i="1"/>
  <c r="V86" i="1"/>
  <c r="T785" i="1"/>
  <c r="R785" i="1" s="1"/>
  <c r="P785" i="1" s="1"/>
  <c r="T786" i="1"/>
  <c r="R786" i="1" s="1"/>
  <c r="T787" i="1"/>
  <c r="R788" i="1" s="1"/>
  <c r="T788" i="1"/>
  <c r="R789" i="1" s="1"/>
  <c r="T789" i="1"/>
  <c r="R790" i="1" s="1"/>
  <c r="T797" i="1"/>
  <c r="R797" i="1" s="1"/>
  <c r="T799" i="1"/>
  <c r="R799" i="1" s="1"/>
  <c r="P799" i="1" s="1"/>
  <c r="T800" i="1"/>
  <c r="R800" i="1" s="1"/>
  <c r="T784" i="1"/>
  <c r="R784" i="1" s="1"/>
  <c r="P784" i="1" s="1"/>
  <c r="T764" i="1"/>
  <c r="R764" i="1" s="1"/>
  <c r="T765" i="1"/>
  <c r="R765" i="1" s="1"/>
  <c r="P765" i="1" s="1"/>
  <c r="T766" i="1"/>
  <c r="R767" i="1" s="1"/>
  <c r="T767" i="1"/>
  <c r="R768" i="1" s="1"/>
  <c r="T768" i="1"/>
  <c r="R769" i="1" s="1"/>
  <c r="T774" i="1"/>
  <c r="R774" i="1" s="1"/>
  <c r="T776" i="1"/>
  <c r="R776" i="1" s="1"/>
  <c r="P776" i="1" s="1"/>
  <c r="T777" i="1"/>
  <c r="R777" i="1" s="1"/>
  <c r="P777" i="1" s="1"/>
  <c r="T763" i="1"/>
  <c r="R763" i="1" s="1"/>
  <c r="S800" i="1"/>
  <c r="S799" i="1"/>
  <c r="P798" i="1"/>
  <c r="S797" i="1"/>
  <c r="S789" i="1"/>
  <c r="S788" i="1"/>
  <c r="S787" i="1"/>
  <c r="S786" i="1"/>
  <c r="S785" i="1"/>
  <c r="S784" i="1"/>
  <c r="S777" i="1"/>
  <c r="S776" i="1"/>
  <c r="P775" i="1"/>
  <c r="S775" i="1"/>
  <c r="S774" i="1"/>
  <c r="S768" i="1"/>
  <c r="S767" i="1"/>
  <c r="S766" i="1"/>
  <c r="S765" i="1"/>
  <c r="S764" i="1"/>
  <c r="S763" i="1"/>
  <c r="H760" i="1"/>
  <c r="G760" i="1"/>
  <c r="F760" i="1"/>
  <c r="E760" i="1"/>
  <c r="D760" i="1"/>
  <c r="C760" i="1"/>
  <c r="R758" i="1"/>
  <c r="S758" i="1"/>
  <c r="R757" i="1"/>
  <c r="P757" i="1" s="1"/>
  <c r="S757" i="1"/>
  <c r="S750" i="1"/>
  <c r="S749" i="1"/>
  <c r="R748" i="1"/>
  <c r="P748" i="1" s="1"/>
  <c r="S748" i="1"/>
  <c r="R747" i="1"/>
  <c r="S747" i="1"/>
  <c r="R746" i="1"/>
  <c r="S746" i="1"/>
  <c r="H743" i="1"/>
  <c r="G743" i="1"/>
  <c r="F743" i="1"/>
  <c r="E743" i="1"/>
  <c r="D743" i="1"/>
  <c r="C743" i="1"/>
  <c r="T714" i="1"/>
  <c r="R714" i="1" s="1"/>
  <c r="T715" i="1"/>
  <c r="R715" i="1" s="1"/>
  <c r="P715" i="1" s="1"/>
  <c r="T716" i="1"/>
  <c r="R717" i="1" s="1"/>
  <c r="T717" i="1"/>
  <c r="R718" i="1" s="1"/>
  <c r="T721" i="1"/>
  <c r="R721" i="1" s="1"/>
  <c r="P721" i="1" s="1"/>
  <c r="T722" i="1"/>
  <c r="R722" i="1" s="1"/>
  <c r="T713" i="1"/>
  <c r="R713" i="1" s="1"/>
  <c r="T703" i="1"/>
  <c r="R703" i="1" s="1"/>
  <c r="T704" i="1"/>
  <c r="R704" i="1" s="1"/>
  <c r="P704" i="1" s="1"/>
  <c r="T705" i="1"/>
  <c r="R706" i="1" s="1"/>
  <c r="T706" i="1"/>
  <c r="R707" i="1" s="1"/>
  <c r="T708" i="1"/>
  <c r="R708" i="1" s="1"/>
  <c r="P708" i="1" s="1"/>
  <c r="T709" i="1"/>
  <c r="R709" i="1" s="1"/>
  <c r="T702" i="1"/>
  <c r="R702" i="1" s="1"/>
  <c r="H723" i="1"/>
  <c r="G723" i="1"/>
  <c r="F723" i="1"/>
  <c r="E723" i="1"/>
  <c r="D723" i="1"/>
  <c r="C723" i="1"/>
  <c r="S722" i="1"/>
  <c r="S721" i="1"/>
  <c r="S720" i="1"/>
  <c r="S717" i="1"/>
  <c r="S716" i="1"/>
  <c r="S715" i="1"/>
  <c r="S714" i="1"/>
  <c r="S713" i="1"/>
  <c r="H710" i="1"/>
  <c r="G710" i="1"/>
  <c r="F710" i="1"/>
  <c r="E710" i="1"/>
  <c r="D710" i="1"/>
  <c r="C710" i="1"/>
  <c r="S709" i="1"/>
  <c r="S708" i="1"/>
  <c r="S706" i="1"/>
  <c r="S705" i="1"/>
  <c r="S704" i="1"/>
  <c r="S703" i="1"/>
  <c r="S702" i="1"/>
  <c r="T691" i="1"/>
  <c r="R691" i="1" s="1"/>
  <c r="T692" i="1"/>
  <c r="R692" i="1" s="1"/>
  <c r="P692" i="1" s="1"/>
  <c r="T693" i="1"/>
  <c r="R693" i="1" s="1"/>
  <c r="P693" i="1" s="1"/>
  <c r="T694" i="1"/>
  <c r="R695" i="1" s="1"/>
  <c r="T697" i="1"/>
  <c r="R697" i="1" s="1"/>
  <c r="P697" i="1" s="1"/>
  <c r="T698" i="1"/>
  <c r="R698" i="1" s="1"/>
  <c r="P698" i="1" s="1"/>
  <c r="T690" i="1"/>
  <c r="R690" i="1" s="1"/>
  <c r="T676" i="1"/>
  <c r="R676" i="1" s="1"/>
  <c r="T680" i="1"/>
  <c r="R680" i="1" s="1"/>
  <c r="P680" i="1" s="1"/>
  <c r="T681" i="1"/>
  <c r="R682" i="1" s="1"/>
  <c r="T685" i="1"/>
  <c r="R685" i="1" s="1"/>
  <c r="P685" i="1" s="1"/>
  <c r="T686" i="1"/>
  <c r="R686" i="1" s="1"/>
  <c r="T675" i="1"/>
  <c r="R675" i="1" s="1"/>
  <c r="H699" i="1"/>
  <c r="G699" i="1"/>
  <c r="F699" i="1"/>
  <c r="E699" i="1"/>
  <c r="D699" i="1"/>
  <c r="C699" i="1"/>
  <c r="S698" i="1"/>
  <c r="S697" i="1"/>
  <c r="S694" i="1"/>
  <c r="S693" i="1"/>
  <c r="S692" i="1"/>
  <c r="S691" i="1"/>
  <c r="S690" i="1"/>
  <c r="H687" i="1"/>
  <c r="G687" i="1"/>
  <c r="F687" i="1"/>
  <c r="E687" i="1"/>
  <c r="D687" i="1"/>
  <c r="C687" i="1"/>
  <c r="S686" i="1"/>
  <c r="S685" i="1"/>
  <c r="S681" i="1"/>
  <c r="S680" i="1"/>
  <c r="S676" i="1"/>
  <c r="S675" i="1"/>
  <c r="T663" i="1"/>
  <c r="T664" i="1"/>
  <c r="R664" i="1" s="1"/>
  <c r="T665" i="1"/>
  <c r="R665" i="1" s="1"/>
  <c r="P665" i="1" s="1"/>
  <c r="T666" i="1"/>
  <c r="T670" i="1"/>
  <c r="R670" i="1" s="1"/>
  <c r="P670" i="1" s="1"/>
  <c r="T671" i="1"/>
  <c r="R671" i="1" s="1"/>
  <c r="P671" i="1" s="1"/>
  <c r="T662" i="1"/>
  <c r="R662" i="1" s="1"/>
  <c r="P662" i="1" s="1"/>
  <c r="H672" i="1"/>
  <c r="G672" i="1"/>
  <c r="F672" i="1"/>
  <c r="E672" i="1"/>
  <c r="D672" i="1"/>
  <c r="C672" i="1"/>
  <c r="S670" i="1"/>
  <c r="S666" i="1"/>
  <c r="S665" i="1"/>
  <c r="S664" i="1"/>
  <c r="S663" i="1"/>
  <c r="S662" i="1"/>
  <c r="T616" i="1"/>
  <c r="R617" i="1" s="1"/>
  <c r="P617" i="1" s="1"/>
  <c r="S616" i="1"/>
  <c r="T610" i="1"/>
  <c r="R615" i="1"/>
  <c r="T615" i="1"/>
  <c r="R616" i="1" s="1"/>
  <c r="T627" i="1"/>
  <c r="R627" i="1" s="1"/>
  <c r="T628" i="1"/>
  <c r="R628" i="1" s="1"/>
  <c r="S628" i="1"/>
  <c r="S627" i="1"/>
  <c r="S615" i="1"/>
  <c r="S613" i="1"/>
  <c r="Q601" i="1"/>
  <c r="Q600" i="1"/>
  <c r="Q597" i="1"/>
  <c r="Q596" i="1"/>
  <c r="Q595" i="1"/>
  <c r="Q594" i="1"/>
  <c r="Q593" i="1"/>
  <c r="Q589" i="1"/>
  <c r="Q588" i="1"/>
  <c r="Q586" i="1"/>
  <c r="Q585" i="1"/>
  <c r="Q584" i="1"/>
  <c r="Q583" i="1"/>
  <c r="Q582" i="1"/>
  <c r="Q577" i="1"/>
  <c r="Q576" i="1"/>
  <c r="Q570" i="1"/>
  <c r="Q569" i="1"/>
  <c r="Q568" i="1"/>
  <c r="Q567" i="1"/>
  <c r="Q566" i="1"/>
  <c r="Q562" i="1"/>
  <c r="Q561" i="1"/>
  <c r="Q560" i="1"/>
  <c r="Q559" i="1"/>
  <c r="Q557" i="1"/>
  <c r="Q556" i="1"/>
  <c r="Q555" i="1"/>
  <c r="Q554" i="1"/>
  <c r="Q553" i="1"/>
  <c r="Q549" i="1"/>
  <c r="Q548" i="1"/>
  <c r="Q546" i="1"/>
  <c r="Q545" i="1"/>
  <c r="Q544" i="1"/>
  <c r="Q543" i="1"/>
  <c r="Q542" i="1"/>
  <c r="Q534" i="1"/>
  <c r="Q533" i="1"/>
  <c r="Q531" i="1"/>
  <c r="Q530" i="1"/>
  <c r="Q529" i="1"/>
  <c r="Q528" i="1"/>
  <c r="Q527" i="1"/>
  <c r="Q523" i="1"/>
  <c r="Q522" i="1"/>
  <c r="Q518" i="1"/>
  <c r="Q517" i="1"/>
  <c r="Q516" i="1"/>
  <c r="Q515" i="1"/>
  <c r="Q514" i="1"/>
  <c r="Q510" i="1"/>
  <c r="Q509" i="1"/>
  <c r="Q503" i="1"/>
  <c r="Q502" i="1"/>
  <c r="Q501" i="1"/>
  <c r="Q500" i="1"/>
  <c r="Q499" i="1"/>
  <c r="Q495" i="1"/>
  <c r="Q494" i="1"/>
  <c r="Q490" i="1"/>
  <c r="Q489" i="1"/>
  <c r="Q488" i="1"/>
  <c r="Q487" i="1"/>
  <c r="Q486" i="1"/>
  <c r="Q481" i="1"/>
  <c r="Q480" i="1"/>
  <c r="Q474" i="1"/>
  <c r="Q473" i="1"/>
  <c r="Q472" i="1"/>
  <c r="Q471" i="1"/>
  <c r="Q470" i="1"/>
  <c r="Q465" i="1"/>
  <c r="Q464" i="1"/>
  <c r="Q461" i="1"/>
  <c r="Q460" i="1"/>
  <c r="Q459" i="1"/>
  <c r="Q458" i="1"/>
  <c r="Q457" i="1"/>
  <c r="Q451" i="1"/>
  <c r="Q450" i="1"/>
  <c r="Q448" i="1"/>
  <c r="Q447" i="1"/>
  <c r="Q446" i="1"/>
  <c r="Q445" i="1"/>
  <c r="Q444" i="1"/>
  <c r="Q440" i="1"/>
  <c r="Q439" i="1"/>
  <c r="Q435" i="1"/>
  <c r="Q430" i="1"/>
  <c r="Q429" i="1"/>
  <c r="Q416" i="1"/>
  <c r="Q418" i="1"/>
  <c r="Q419" i="1"/>
  <c r="Q420" i="1"/>
  <c r="Q424" i="1"/>
  <c r="Q415" i="1"/>
  <c r="T594" i="1"/>
  <c r="R594" i="1" s="1"/>
  <c r="P594" i="1" s="1"/>
  <c r="T595" i="1"/>
  <c r="R595" i="1" s="1"/>
  <c r="T596" i="1"/>
  <c r="R597" i="1" s="1"/>
  <c r="T597" i="1"/>
  <c r="R598" i="1" s="1"/>
  <c r="T600" i="1"/>
  <c r="R600" i="1" s="1"/>
  <c r="P600" i="1" s="1"/>
  <c r="T601" i="1"/>
  <c r="R601" i="1" s="1"/>
  <c r="T593" i="1"/>
  <c r="R593" i="1" s="1"/>
  <c r="P593" i="1" s="1"/>
  <c r="H603" i="1"/>
  <c r="G603" i="1"/>
  <c r="F603" i="1"/>
  <c r="E603" i="1"/>
  <c r="D603" i="1"/>
  <c r="C603" i="1"/>
  <c r="S601" i="1"/>
  <c r="S600" i="1"/>
  <c r="S597" i="1"/>
  <c r="S596" i="1"/>
  <c r="S595" i="1"/>
  <c r="S594" i="1"/>
  <c r="S593" i="1"/>
  <c r="T583" i="1"/>
  <c r="R583" i="1" s="1"/>
  <c r="P583" i="1" s="1"/>
  <c r="T584" i="1"/>
  <c r="R584" i="1" s="1"/>
  <c r="P584" i="1" s="1"/>
  <c r="T585" i="1"/>
  <c r="R586" i="1" s="1"/>
  <c r="T586" i="1"/>
  <c r="R587" i="1" s="1"/>
  <c r="T588" i="1"/>
  <c r="R588" i="1" s="1"/>
  <c r="P588" i="1" s="1"/>
  <c r="T589" i="1"/>
  <c r="R589" i="1" s="1"/>
  <c r="T582" i="1"/>
  <c r="R582" i="1" s="1"/>
  <c r="H590" i="1"/>
  <c r="G590" i="1"/>
  <c r="F590" i="1"/>
  <c r="E590" i="1"/>
  <c r="D590" i="1"/>
  <c r="C590" i="1"/>
  <c r="S589" i="1"/>
  <c r="S588" i="1"/>
  <c r="S586" i="1"/>
  <c r="S585" i="1"/>
  <c r="S584" i="1"/>
  <c r="S583" i="1"/>
  <c r="S582" i="1"/>
  <c r="T567" i="1"/>
  <c r="R567" i="1" s="1"/>
  <c r="P567" i="1" s="1"/>
  <c r="T568" i="1"/>
  <c r="R568" i="1" s="1"/>
  <c r="T569" i="1"/>
  <c r="R570" i="1" s="1"/>
  <c r="T570" i="1"/>
  <c r="R571" i="1" s="1"/>
  <c r="T576" i="1"/>
  <c r="R576" i="1" s="1"/>
  <c r="P576" i="1" s="1"/>
  <c r="T577" i="1"/>
  <c r="R577" i="1" s="1"/>
  <c r="T566" i="1"/>
  <c r="R566" i="1" s="1"/>
  <c r="P566" i="1" s="1"/>
  <c r="H579" i="1"/>
  <c r="G579" i="1"/>
  <c r="F579" i="1"/>
  <c r="E579" i="1"/>
  <c r="D579" i="1"/>
  <c r="C579" i="1"/>
  <c r="S577" i="1"/>
  <c r="S576" i="1"/>
  <c r="S570" i="1"/>
  <c r="S569" i="1"/>
  <c r="S568" i="1"/>
  <c r="S567" i="1"/>
  <c r="S566" i="1"/>
  <c r="H563" i="1"/>
  <c r="G563" i="1"/>
  <c r="F563" i="1"/>
  <c r="E563" i="1"/>
  <c r="D563" i="1"/>
  <c r="C563" i="1"/>
  <c r="R562" i="1"/>
  <c r="S562" i="1"/>
  <c r="R561" i="1"/>
  <c r="S561" i="1"/>
  <c r="S560" i="1"/>
  <c r="P560" i="1"/>
  <c r="P559" i="1"/>
  <c r="S557" i="1"/>
  <c r="R557" i="1"/>
  <c r="S556" i="1"/>
  <c r="R555" i="1"/>
  <c r="S555" i="1"/>
  <c r="R554" i="1"/>
  <c r="S554" i="1"/>
  <c r="R553" i="1"/>
  <c r="P553" i="1" s="1"/>
  <c r="S553" i="1"/>
  <c r="T543" i="1"/>
  <c r="R543" i="1" s="1"/>
  <c r="P543" i="1" s="1"/>
  <c r="T544" i="1"/>
  <c r="R544" i="1" s="1"/>
  <c r="T545" i="1"/>
  <c r="R546" i="1" s="1"/>
  <c r="T546" i="1"/>
  <c r="R547" i="1" s="1"/>
  <c r="T548" i="1"/>
  <c r="R548" i="1" s="1"/>
  <c r="P548" i="1" s="1"/>
  <c r="T549" i="1"/>
  <c r="R549" i="1" s="1"/>
  <c r="T542" i="1"/>
  <c r="R542" i="1" s="1"/>
  <c r="P542" i="1" s="1"/>
  <c r="T528" i="1"/>
  <c r="R528" i="1" s="1"/>
  <c r="T529" i="1"/>
  <c r="R529" i="1" s="1"/>
  <c r="T530" i="1"/>
  <c r="R530" i="1" s="1"/>
  <c r="P530" i="1" s="1"/>
  <c r="T531" i="1"/>
  <c r="R532" i="1" s="1"/>
  <c r="T527" i="1"/>
  <c r="R527" i="1" s="1"/>
  <c r="P527" i="1" s="1"/>
  <c r="H550" i="1"/>
  <c r="G550" i="1"/>
  <c r="F550" i="1"/>
  <c r="E550" i="1"/>
  <c r="D550" i="1"/>
  <c r="C550" i="1"/>
  <c r="S549" i="1"/>
  <c r="S548" i="1"/>
  <c r="S546" i="1"/>
  <c r="S545" i="1"/>
  <c r="S544" i="1"/>
  <c r="S543" i="1"/>
  <c r="S542" i="1"/>
  <c r="H539" i="1"/>
  <c r="G539" i="1"/>
  <c r="F539" i="1"/>
  <c r="E539" i="1"/>
  <c r="D539" i="1"/>
  <c r="C539" i="1"/>
  <c r="P534" i="1"/>
  <c r="P533" i="1"/>
  <c r="S531" i="1"/>
  <c r="S530" i="1"/>
  <c r="S529" i="1"/>
  <c r="S528" i="1"/>
  <c r="S527" i="1"/>
  <c r="T515" i="1"/>
  <c r="R515" i="1" s="1"/>
  <c r="P515" i="1" s="1"/>
  <c r="T516" i="1"/>
  <c r="R516" i="1" s="1"/>
  <c r="T517" i="1"/>
  <c r="R518" i="1" s="1"/>
  <c r="T518" i="1"/>
  <c r="R519" i="1" s="1"/>
  <c r="T522" i="1"/>
  <c r="R522" i="1" s="1"/>
  <c r="P522" i="1" s="1"/>
  <c r="T523" i="1"/>
  <c r="R523" i="1" s="1"/>
  <c r="T514" i="1"/>
  <c r="R514" i="1" s="1"/>
  <c r="P514" i="1" s="1"/>
  <c r="T500" i="1"/>
  <c r="R500" i="1" s="1"/>
  <c r="T501" i="1"/>
  <c r="R501" i="1" s="1"/>
  <c r="T502" i="1"/>
  <c r="R503" i="1" s="1"/>
  <c r="T503" i="1"/>
  <c r="R504" i="1" s="1"/>
  <c r="T509" i="1"/>
  <c r="R509" i="1" s="1"/>
  <c r="T510" i="1"/>
  <c r="R510" i="1" s="1"/>
  <c r="T499" i="1"/>
  <c r="R499" i="1" s="1"/>
  <c r="P499" i="1" s="1"/>
  <c r="T487" i="1"/>
  <c r="R487" i="1" s="1"/>
  <c r="T488" i="1"/>
  <c r="R488" i="1" s="1"/>
  <c r="T489" i="1"/>
  <c r="R490" i="1" s="1"/>
  <c r="T490" i="1"/>
  <c r="R491" i="1" s="1"/>
  <c r="T494" i="1"/>
  <c r="R494" i="1" s="1"/>
  <c r="T495" i="1"/>
  <c r="R495" i="1" s="1"/>
  <c r="T486" i="1"/>
  <c r="R486" i="1" s="1"/>
  <c r="P486" i="1" s="1"/>
  <c r="H524" i="1"/>
  <c r="G524" i="1"/>
  <c r="F524" i="1"/>
  <c r="E524" i="1"/>
  <c r="D524" i="1"/>
  <c r="C524" i="1"/>
  <c r="S523" i="1"/>
  <c r="S522" i="1"/>
  <c r="S518" i="1"/>
  <c r="S517" i="1"/>
  <c r="S516" i="1"/>
  <c r="S515" i="1"/>
  <c r="S514" i="1"/>
  <c r="H511" i="1"/>
  <c r="G511" i="1"/>
  <c r="F511" i="1"/>
  <c r="E511" i="1"/>
  <c r="D511" i="1"/>
  <c r="C511" i="1"/>
  <c r="S510" i="1"/>
  <c r="S509" i="1"/>
  <c r="S503" i="1"/>
  <c r="S502" i="1"/>
  <c r="S501" i="1"/>
  <c r="S500" i="1"/>
  <c r="S499" i="1"/>
  <c r="H496" i="1"/>
  <c r="G496" i="1"/>
  <c r="F496" i="1"/>
  <c r="E496" i="1"/>
  <c r="D496" i="1"/>
  <c r="C496" i="1"/>
  <c r="S495" i="1"/>
  <c r="S494" i="1"/>
  <c r="S490" i="1"/>
  <c r="S489" i="1"/>
  <c r="S488" i="1"/>
  <c r="S487" i="1"/>
  <c r="S486" i="1"/>
  <c r="T471" i="1"/>
  <c r="R471" i="1" s="1"/>
  <c r="P471" i="1" s="1"/>
  <c r="T472" i="1"/>
  <c r="R472" i="1" s="1"/>
  <c r="T473" i="1"/>
  <c r="R474" i="1" s="1"/>
  <c r="T474" i="1"/>
  <c r="R475" i="1" s="1"/>
  <c r="T480" i="1"/>
  <c r="R480" i="1" s="1"/>
  <c r="P480" i="1" s="1"/>
  <c r="T481" i="1"/>
  <c r="R481" i="1" s="1"/>
  <c r="T470" i="1"/>
  <c r="R470" i="1" s="1"/>
  <c r="P470" i="1" s="1"/>
  <c r="H482" i="1"/>
  <c r="G482" i="1"/>
  <c r="F482" i="1"/>
  <c r="E482" i="1"/>
  <c r="D482" i="1"/>
  <c r="C482" i="1"/>
  <c r="S481" i="1"/>
  <c r="S480" i="1"/>
  <c r="S474" i="1"/>
  <c r="S473" i="1"/>
  <c r="S472" i="1"/>
  <c r="S471" i="1"/>
  <c r="S470" i="1"/>
  <c r="H466" i="1"/>
  <c r="G466" i="1"/>
  <c r="F466" i="1"/>
  <c r="E466" i="1"/>
  <c r="D466" i="1"/>
  <c r="C466" i="1"/>
  <c r="R465" i="1"/>
  <c r="P465" i="1" s="1"/>
  <c r="S465" i="1"/>
  <c r="R464" i="1"/>
  <c r="S464" i="1"/>
  <c r="S461" i="1"/>
  <c r="R461" i="1"/>
  <c r="S460" i="1"/>
  <c r="R459" i="1"/>
  <c r="P459" i="1" s="1"/>
  <c r="S459" i="1"/>
  <c r="R458" i="1"/>
  <c r="P458" i="1" s="1"/>
  <c r="S458" i="1"/>
  <c r="R457" i="1"/>
  <c r="S457" i="1"/>
  <c r="T445" i="1"/>
  <c r="R445" i="1" s="1"/>
  <c r="P445" i="1" s="1"/>
  <c r="T446" i="1"/>
  <c r="R446" i="1" s="1"/>
  <c r="P446" i="1" s="1"/>
  <c r="T447" i="1"/>
  <c r="R448" i="1" s="1"/>
  <c r="T448" i="1"/>
  <c r="R449" i="1" s="1"/>
  <c r="T450" i="1"/>
  <c r="R450" i="1" s="1"/>
  <c r="P450" i="1" s="1"/>
  <c r="T451" i="1"/>
  <c r="R451" i="1" s="1"/>
  <c r="T444" i="1"/>
  <c r="R444" i="1" s="1"/>
  <c r="H454" i="1"/>
  <c r="G454" i="1"/>
  <c r="F454" i="1"/>
  <c r="E454" i="1"/>
  <c r="D454" i="1"/>
  <c r="C454" i="1"/>
  <c r="S451" i="1"/>
  <c r="S450" i="1"/>
  <c r="S448" i="1"/>
  <c r="S447" i="1"/>
  <c r="S446" i="1"/>
  <c r="S445" i="1"/>
  <c r="S444" i="1"/>
  <c r="T430" i="1"/>
  <c r="R430" i="1" s="1"/>
  <c r="P430" i="1" s="1"/>
  <c r="R435" i="1"/>
  <c r="T435" i="1"/>
  <c r="R436" i="1" s="1"/>
  <c r="T439" i="1"/>
  <c r="R439" i="1" s="1"/>
  <c r="P439" i="1" s="1"/>
  <c r="T440" i="1"/>
  <c r="R440" i="1" s="1"/>
  <c r="T429" i="1"/>
  <c r="R429" i="1" s="1"/>
  <c r="P429" i="1" s="1"/>
  <c r="H441" i="1"/>
  <c r="G441" i="1"/>
  <c r="F441" i="1"/>
  <c r="E441" i="1"/>
  <c r="D441" i="1"/>
  <c r="C441" i="1"/>
  <c r="S440" i="1"/>
  <c r="S439" i="1"/>
  <c r="S435" i="1"/>
  <c r="S430" i="1"/>
  <c r="S429" i="1"/>
  <c r="T416" i="1"/>
  <c r="R416" i="1" s="1"/>
  <c r="T418" i="1"/>
  <c r="R418" i="1" s="1"/>
  <c r="P418" i="1" s="1"/>
  <c r="T419" i="1"/>
  <c r="R419" i="1" s="1"/>
  <c r="T420" i="1"/>
  <c r="R421" i="1" s="1"/>
  <c r="T424" i="1"/>
  <c r="R424" i="1" s="1"/>
  <c r="P424" i="1" s="1"/>
  <c r="T415" i="1"/>
  <c r="R415" i="1" s="1"/>
  <c r="P415" i="1" s="1"/>
  <c r="H426" i="1"/>
  <c r="G426" i="1"/>
  <c r="F426" i="1"/>
  <c r="E426" i="1"/>
  <c r="D426" i="1"/>
  <c r="S424" i="1"/>
  <c r="S420" i="1"/>
  <c r="S419" i="1"/>
  <c r="S418" i="1"/>
  <c r="S416" i="1"/>
  <c r="S415" i="1"/>
  <c r="H97" i="1"/>
  <c r="G97" i="1"/>
  <c r="F97" i="1"/>
  <c r="E97" i="1"/>
  <c r="D97" i="1"/>
  <c r="C97" i="1"/>
  <c r="T96" i="1"/>
  <c r="R96" i="1" s="1"/>
  <c r="S96" i="1"/>
  <c r="T95" i="1"/>
  <c r="R95" i="1" s="1"/>
  <c r="S95" i="1"/>
  <c r="T94" i="1"/>
  <c r="R94" i="1" s="1"/>
  <c r="S94" i="1"/>
  <c r="T93" i="1"/>
  <c r="R93" i="1" s="1"/>
  <c r="S93" i="1"/>
  <c r="L93" i="1"/>
  <c r="H104" i="1"/>
  <c r="G104" i="1"/>
  <c r="F104" i="1"/>
  <c r="E104" i="1"/>
  <c r="D104" i="1"/>
  <c r="C104" i="1"/>
  <c r="T103" i="1"/>
  <c r="R103" i="1" s="1"/>
  <c r="S103" i="1"/>
  <c r="T102" i="1"/>
  <c r="R102" i="1" s="1"/>
  <c r="S102" i="1"/>
  <c r="T101" i="1"/>
  <c r="R101" i="1" s="1"/>
  <c r="S101" i="1"/>
  <c r="T100" i="1"/>
  <c r="R100" i="1" s="1"/>
  <c r="S100" i="1"/>
  <c r="L100" i="1"/>
  <c r="H90" i="1"/>
  <c r="G90" i="1"/>
  <c r="F90" i="1"/>
  <c r="E90" i="1"/>
  <c r="D90" i="1"/>
  <c r="C90" i="1"/>
  <c r="T89" i="1"/>
  <c r="R89" i="1" s="1"/>
  <c r="S89" i="1"/>
  <c r="T88" i="1"/>
  <c r="R88" i="1" s="1"/>
  <c r="S88" i="1"/>
  <c r="T87" i="1"/>
  <c r="R87" i="1" s="1"/>
  <c r="S87" i="1"/>
  <c r="T86" i="1"/>
  <c r="R86" i="1" s="1"/>
  <c r="S86" i="1"/>
  <c r="L86" i="1"/>
  <c r="T75" i="1"/>
  <c r="R75" i="1" s="1"/>
  <c r="P75" i="1" s="1"/>
  <c r="T76" i="1"/>
  <c r="R76" i="1" s="1"/>
  <c r="T77" i="1"/>
  <c r="R77" i="1" s="1"/>
  <c r="P77" i="1" s="1"/>
  <c r="T78" i="1"/>
  <c r="R78" i="1" s="1"/>
  <c r="T80" i="1"/>
  <c r="R80" i="1" s="1"/>
  <c r="T74" i="1"/>
  <c r="R74" i="1" s="1"/>
  <c r="H83" i="1"/>
  <c r="G83" i="1"/>
  <c r="F83" i="1"/>
  <c r="E83" i="1"/>
  <c r="D83" i="1"/>
  <c r="C83" i="1"/>
  <c r="S80" i="1"/>
  <c r="Q80" i="1"/>
  <c r="A80" i="1"/>
  <c r="S78" i="1"/>
  <c r="Q78" i="1"/>
  <c r="A78" i="1"/>
  <c r="S77" i="1"/>
  <c r="Q77" i="1"/>
  <c r="A77" i="1"/>
  <c r="S76" i="1"/>
  <c r="Q76" i="1"/>
  <c r="A76" i="1"/>
  <c r="S75" i="1"/>
  <c r="Q75" i="1"/>
  <c r="A75" i="1"/>
  <c r="S74" i="1"/>
  <c r="Q74" i="1"/>
  <c r="A74" i="1"/>
  <c r="T61" i="1"/>
  <c r="R61" i="1" s="1"/>
  <c r="T62" i="1"/>
  <c r="R62" i="1" s="1"/>
  <c r="P62" i="1" s="1"/>
  <c r="T63" i="1"/>
  <c r="R63" i="1" s="1"/>
  <c r="T64" i="1"/>
  <c r="R64" i="1" s="1"/>
  <c r="P64" i="1" s="1"/>
  <c r="T68" i="1"/>
  <c r="R68" i="1" s="1"/>
  <c r="T60" i="1"/>
  <c r="R60" i="1" s="1"/>
  <c r="P60" i="1" s="1"/>
  <c r="H71" i="1"/>
  <c r="G71" i="1"/>
  <c r="F71" i="1"/>
  <c r="E71" i="1"/>
  <c r="D71" i="1"/>
  <c r="C71" i="1"/>
  <c r="S68" i="1"/>
  <c r="Q68" i="1"/>
  <c r="A68" i="1"/>
  <c r="S64" i="1"/>
  <c r="Q64" i="1"/>
  <c r="A64" i="1"/>
  <c r="S63" i="1"/>
  <c r="Q63" i="1"/>
  <c r="A63" i="1"/>
  <c r="S62" i="1"/>
  <c r="Q62" i="1"/>
  <c r="A62" i="1"/>
  <c r="S61" i="1"/>
  <c r="Q61" i="1"/>
  <c r="A61" i="1"/>
  <c r="S60" i="1"/>
  <c r="Q60" i="1"/>
  <c r="A60" i="1"/>
  <c r="T49" i="1"/>
  <c r="R49" i="1" s="1"/>
  <c r="T50" i="1"/>
  <c r="R50" i="1" s="1"/>
  <c r="P50" i="1" s="1"/>
  <c r="T51" i="1"/>
  <c r="R51" i="1" s="1"/>
  <c r="T52" i="1"/>
  <c r="R52" i="1" s="1"/>
  <c r="T54" i="1"/>
  <c r="R54" i="1" s="1"/>
  <c r="T48" i="1"/>
  <c r="R48" i="1" s="1"/>
  <c r="P48" i="1" s="1"/>
  <c r="H57" i="1"/>
  <c r="G57" i="1"/>
  <c r="F57" i="1"/>
  <c r="E57" i="1"/>
  <c r="D57" i="1"/>
  <c r="C57" i="1"/>
  <c r="S54" i="1"/>
  <c r="Q54" i="1"/>
  <c r="A54" i="1"/>
  <c r="S52" i="1"/>
  <c r="Q52" i="1"/>
  <c r="A52" i="1"/>
  <c r="S51" i="1"/>
  <c r="Q51" i="1"/>
  <c r="A51" i="1"/>
  <c r="S50" i="1"/>
  <c r="Q50" i="1"/>
  <c r="A50" i="1"/>
  <c r="S49" i="1"/>
  <c r="Q49" i="1"/>
  <c r="A49" i="1"/>
  <c r="S48" i="1"/>
  <c r="Q48" i="1"/>
  <c r="A48" i="1"/>
  <c r="T37" i="1"/>
  <c r="R37" i="1" s="1"/>
  <c r="P37" i="1" s="1"/>
  <c r="T38" i="1"/>
  <c r="R38" i="1" s="1"/>
  <c r="T39" i="1"/>
  <c r="R39" i="1" s="1"/>
  <c r="P39" i="1" s="1"/>
  <c r="T40" i="1"/>
  <c r="R40" i="1" s="1"/>
  <c r="T42" i="1"/>
  <c r="R42" i="1" s="1"/>
  <c r="T43" i="1"/>
  <c r="R43" i="1" s="1"/>
  <c r="P43" i="1" s="1"/>
  <c r="T36" i="1"/>
  <c r="R36" i="1" s="1"/>
  <c r="H45" i="1"/>
  <c r="G45" i="1"/>
  <c r="F45" i="1"/>
  <c r="E45" i="1"/>
  <c r="D45" i="1"/>
  <c r="C45" i="1"/>
  <c r="S43" i="1"/>
  <c r="Q43" i="1"/>
  <c r="A43" i="1"/>
  <c r="S42" i="1"/>
  <c r="Q42" i="1"/>
  <c r="A42" i="1"/>
  <c r="S40" i="1"/>
  <c r="Q40" i="1"/>
  <c r="A40" i="1"/>
  <c r="S39" i="1"/>
  <c r="Q39" i="1"/>
  <c r="A39" i="1"/>
  <c r="S38" i="1"/>
  <c r="Q38" i="1"/>
  <c r="A38" i="1"/>
  <c r="S37" i="1"/>
  <c r="Q37" i="1"/>
  <c r="A37" i="1"/>
  <c r="S36" i="1"/>
  <c r="Q36" i="1"/>
  <c r="A36" i="1"/>
  <c r="T31" i="1"/>
  <c r="R31" i="1" s="1"/>
  <c r="P31" i="1" s="1"/>
  <c r="T30" i="1"/>
  <c r="R30" i="1" s="1"/>
  <c r="T22" i="1"/>
  <c r="R22" i="1" s="1"/>
  <c r="P22" i="1" s="1"/>
  <c r="T24" i="1"/>
  <c r="R24" i="1" s="1"/>
  <c r="T25" i="1"/>
  <c r="R25" i="1" s="1"/>
  <c r="P25" i="1" s="1"/>
  <c r="T26" i="1"/>
  <c r="R26" i="1" s="1"/>
  <c r="T21" i="1"/>
  <c r="R21" i="1" s="1"/>
  <c r="H33" i="1"/>
  <c r="G33" i="1"/>
  <c r="F33" i="1"/>
  <c r="E33" i="1"/>
  <c r="D33" i="1"/>
  <c r="C33" i="1"/>
  <c r="S31" i="1"/>
  <c r="Q31" i="1"/>
  <c r="A31" i="1"/>
  <c r="S30" i="1"/>
  <c r="Q30" i="1"/>
  <c r="A30" i="1"/>
  <c r="P28" i="1"/>
  <c r="A28" i="1"/>
  <c r="P27" i="1"/>
  <c r="A27" i="1"/>
  <c r="S26" i="1"/>
  <c r="Q26" i="1"/>
  <c r="A26" i="1"/>
  <c r="S25" i="1"/>
  <c r="Q25" i="1"/>
  <c r="A25" i="1"/>
  <c r="S24" i="1"/>
  <c r="Q24" i="1"/>
  <c r="A24" i="1"/>
  <c r="S22" i="1"/>
  <c r="Q22" i="1"/>
  <c r="A22" i="1"/>
  <c r="S21" i="1"/>
  <c r="Q21" i="1"/>
  <c r="A21" i="1"/>
  <c r="C50" i="5"/>
  <c r="C2" i="5"/>
  <c r="C3" i="5"/>
  <c r="C5" i="5"/>
  <c r="T13" i="1"/>
  <c r="R14" i="1" s="1"/>
  <c r="Q13" i="1"/>
  <c r="S13" i="1"/>
  <c r="Q9" i="1"/>
  <c r="R663" i="1" l="1"/>
  <c r="P663" i="1" s="1"/>
  <c r="R667" i="1"/>
  <c r="P667" i="1" s="1"/>
  <c r="R613" i="1"/>
  <c r="P613" i="1" s="1"/>
  <c r="R610" i="1"/>
  <c r="P610" i="1" s="1"/>
  <c r="P842" i="1"/>
  <c r="P853" i="1"/>
  <c r="P815" i="1"/>
  <c r="P865" i="1"/>
  <c r="P832" i="1"/>
  <c r="P695" i="1"/>
  <c r="P707" i="1"/>
  <c r="P790" i="1"/>
  <c r="P682" i="1"/>
  <c r="P718" i="1"/>
  <c r="P769" i="1"/>
  <c r="P436" i="1"/>
  <c r="P475" i="1"/>
  <c r="P504" i="1"/>
  <c r="P532" i="1"/>
  <c r="P547" i="1"/>
  <c r="P421" i="1"/>
  <c r="P491" i="1"/>
  <c r="P519" i="1"/>
  <c r="P449" i="1"/>
  <c r="P587" i="1"/>
  <c r="P571" i="1"/>
  <c r="P598" i="1"/>
  <c r="R666" i="1"/>
  <c r="P666" i="1" s="1"/>
  <c r="P1340" i="1"/>
  <c r="P1338" i="1"/>
  <c r="P1327" i="1"/>
  <c r="P1326" i="1"/>
  <c r="P1331" i="1"/>
  <c r="P1334" i="1"/>
  <c r="P1347" i="1"/>
  <c r="P1339" i="1"/>
  <c r="P1346" i="1"/>
  <c r="P1325" i="1"/>
  <c r="P1333" i="1"/>
  <c r="P1341" i="1"/>
  <c r="P1345" i="1"/>
  <c r="P1177" i="1"/>
  <c r="P1004" i="1"/>
  <c r="P1282" i="1"/>
  <c r="P1274" i="1"/>
  <c r="P1273" i="1"/>
  <c r="P1280" i="1"/>
  <c r="P1272" i="1"/>
  <c r="P1281" i="1"/>
  <c r="P1275" i="1"/>
  <c r="P1279" i="1"/>
  <c r="P1258" i="1"/>
  <c r="P1257" i="1"/>
  <c r="P1266" i="1"/>
  <c r="P1265" i="1"/>
  <c r="P1260" i="1"/>
  <c r="P1264" i="1"/>
  <c r="P1259" i="1"/>
  <c r="P1267" i="1"/>
  <c r="P1253" i="1"/>
  <c r="P1245" i="1"/>
  <c r="P1251" i="1"/>
  <c r="P1244" i="1"/>
  <c r="P1243" i="1"/>
  <c r="P1252" i="1"/>
  <c r="P1246" i="1"/>
  <c r="P1250" i="1"/>
  <c r="P1238" i="1"/>
  <c r="P1237" i="1"/>
  <c r="P1236" i="1"/>
  <c r="P1181" i="1"/>
  <c r="P1180" i="1"/>
  <c r="R531" i="1"/>
  <c r="P531" i="1" s="1"/>
  <c r="P1002" i="1"/>
  <c r="R864" i="1"/>
  <c r="P864" i="1" s="1"/>
  <c r="P860" i="1"/>
  <c r="P861" i="1"/>
  <c r="P868" i="1"/>
  <c r="R851" i="1"/>
  <c r="P851" i="1" s="1"/>
  <c r="P852" i="1"/>
  <c r="P849" i="1"/>
  <c r="P855" i="1"/>
  <c r="P848" i="1"/>
  <c r="R840" i="1"/>
  <c r="P840" i="1" s="1"/>
  <c r="P841" i="1"/>
  <c r="P838" i="1"/>
  <c r="P844" i="1"/>
  <c r="P839" i="1"/>
  <c r="R830" i="1"/>
  <c r="P830" i="1" s="1"/>
  <c r="P831" i="1"/>
  <c r="P828" i="1"/>
  <c r="P829" i="1"/>
  <c r="P814" i="1"/>
  <c r="P810" i="1"/>
  <c r="P818" i="1"/>
  <c r="R813" i="1"/>
  <c r="P788" i="1"/>
  <c r="R787" i="1"/>
  <c r="P787" i="1" s="1"/>
  <c r="P789" i="1"/>
  <c r="P768" i="1"/>
  <c r="P797" i="1"/>
  <c r="P800" i="1"/>
  <c r="R705" i="1"/>
  <c r="P705" i="1" s="1"/>
  <c r="R766" i="1"/>
  <c r="P766" i="1" s="1"/>
  <c r="P786" i="1"/>
  <c r="P774" i="1"/>
  <c r="P763" i="1"/>
  <c r="P764" i="1"/>
  <c r="P767" i="1"/>
  <c r="P747" i="1"/>
  <c r="R716" i="1"/>
  <c r="P716" i="1" s="1"/>
  <c r="P706" i="1"/>
  <c r="R681" i="1"/>
  <c r="P681" i="1" s="1"/>
  <c r="P746" i="1"/>
  <c r="P758" i="1"/>
  <c r="P750" i="1"/>
  <c r="R694" i="1"/>
  <c r="P694" i="1" s="1"/>
  <c r="R749" i="1"/>
  <c r="P717" i="1"/>
  <c r="P713" i="1"/>
  <c r="P714" i="1"/>
  <c r="P722" i="1"/>
  <c r="P709" i="1"/>
  <c r="P703" i="1"/>
  <c r="P702" i="1"/>
  <c r="P691" i="1"/>
  <c r="P690" i="1"/>
  <c r="P676" i="1"/>
  <c r="P686" i="1"/>
  <c r="P675" i="1"/>
  <c r="P664" i="1"/>
  <c r="P616" i="1"/>
  <c r="P627" i="1"/>
  <c r="P615" i="1"/>
  <c r="P628" i="1"/>
  <c r="R502" i="1"/>
  <c r="P502" i="1" s="1"/>
  <c r="R556" i="1"/>
  <c r="P556" i="1" s="1"/>
  <c r="R489" i="1"/>
  <c r="P489" i="1" s="1"/>
  <c r="P557" i="1"/>
  <c r="P595" i="1"/>
  <c r="P597" i="1"/>
  <c r="P601" i="1"/>
  <c r="R596" i="1"/>
  <c r="P582" i="1"/>
  <c r="P589" i="1"/>
  <c r="P586" i="1"/>
  <c r="R585" i="1"/>
  <c r="P503" i="1"/>
  <c r="P555" i="1"/>
  <c r="P561" i="1"/>
  <c r="P568" i="1"/>
  <c r="P562" i="1"/>
  <c r="P570" i="1"/>
  <c r="P577" i="1"/>
  <c r="P554" i="1"/>
  <c r="R569" i="1"/>
  <c r="P529" i="1"/>
  <c r="P546" i="1"/>
  <c r="P549" i="1"/>
  <c r="P528" i="1"/>
  <c r="P544" i="1"/>
  <c r="R545" i="1"/>
  <c r="P501" i="1"/>
  <c r="P490" i="1"/>
  <c r="P509" i="1"/>
  <c r="P516" i="1"/>
  <c r="P487" i="1"/>
  <c r="P510" i="1"/>
  <c r="P518" i="1"/>
  <c r="P523" i="1"/>
  <c r="P495" i="1"/>
  <c r="P488" i="1"/>
  <c r="P494" i="1"/>
  <c r="P500" i="1"/>
  <c r="R517" i="1"/>
  <c r="P472" i="1"/>
  <c r="P474" i="1"/>
  <c r="P481" i="1"/>
  <c r="R473" i="1"/>
  <c r="P457" i="1"/>
  <c r="P461" i="1"/>
  <c r="R460" i="1"/>
  <c r="P464" i="1"/>
  <c r="P444" i="1"/>
  <c r="P451" i="1"/>
  <c r="P448" i="1"/>
  <c r="R447" i="1"/>
  <c r="P435" i="1"/>
  <c r="P440" i="1"/>
  <c r="P419" i="1"/>
  <c r="P416" i="1"/>
  <c r="R420" i="1"/>
  <c r="P93" i="1"/>
  <c r="P95" i="1"/>
  <c r="P94" i="1"/>
  <c r="P96" i="1"/>
  <c r="P100" i="1"/>
  <c r="P102" i="1"/>
  <c r="P101" i="1"/>
  <c r="P103" i="1"/>
  <c r="P86" i="1"/>
  <c r="P88" i="1"/>
  <c r="P87" i="1"/>
  <c r="P89" i="1"/>
  <c r="P78" i="1"/>
  <c r="P80" i="1"/>
  <c r="P74" i="1"/>
  <c r="P76" i="1"/>
  <c r="P63" i="1"/>
  <c r="P68" i="1"/>
  <c r="P61" i="1"/>
  <c r="P52" i="1"/>
  <c r="P49" i="1"/>
  <c r="P51" i="1"/>
  <c r="P54" i="1"/>
  <c r="P36" i="1"/>
  <c r="P38" i="1"/>
  <c r="P42" i="1"/>
  <c r="P40" i="1"/>
  <c r="P21" i="1"/>
  <c r="P24" i="1"/>
  <c r="P30" i="1"/>
  <c r="P26" i="1"/>
  <c r="C51" i="5"/>
  <c r="C52" i="5"/>
  <c r="C53" i="5"/>
  <c r="C120" i="5"/>
  <c r="C65" i="5"/>
  <c r="P813" i="1" l="1"/>
  <c r="P749" i="1"/>
  <c r="P596" i="1"/>
  <c r="P585" i="1"/>
  <c r="P569" i="1"/>
  <c r="P545" i="1"/>
  <c r="P517" i="1"/>
  <c r="P473" i="1"/>
  <c r="P460" i="1"/>
  <c r="P447" i="1"/>
  <c r="P420" i="1"/>
  <c r="C125" i="5" l="1"/>
  <c r="T10" i="1" l="1"/>
  <c r="T11" i="1"/>
  <c r="T12" i="1"/>
  <c r="R13" i="1" s="1"/>
  <c r="P13" i="1" s="1"/>
  <c r="T15" i="1"/>
  <c r="T9" i="1"/>
  <c r="R9" i="1" s="1"/>
  <c r="C63" i="5" l="1"/>
  <c r="C163" i="5" l="1"/>
  <c r="C162" i="5"/>
  <c r="C160" i="5" l="1"/>
  <c r="C161" i="5"/>
  <c r="C164" i="5"/>
  <c r="C165" i="5"/>
  <c r="C166" i="5"/>
  <c r="C167" i="5"/>
  <c r="C168" i="5"/>
  <c r="C169" i="5"/>
  <c r="C67" i="5" l="1"/>
  <c r="C64" i="5" l="1"/>
  <c r="C127" i="5" l="1"/>
  <c r="C151" i="5" l="1"/>
  <c r="C152" i="5"/>
  <c r="C98" i="5"/>
  <c r="C150" i="5" l="1"/>
  <c r="A15" i="1" l="1"/>
  <c r="A14" i="1"/>
  <c r="A13" i="1"/>
  <c r="A12" i="1"/>
  <c r="A11" i="1"/>
  <c r="A10" i="1"/>
  <c r="A9" i="1"/>
  <c r="Q10" i="1"/>
  <c r="Q11" i="1"/>
  <c r="Q12" i="1"/>
  <c r="Q15" i="1"/>
  <c r="P14" i="1"/>
  <c r="S10" i="1"/>
  <c r="S11" i="1"/>
  <c r="S12" i="1"/>
  <c r="S15" i="1"/>
  <c r="C124" i="5"/>
  <c r="C110" i="5"/>
  <c r="C62" i="5"/>
  <c r="C61" i="5"/>
  <c r="C133" i="5"/>
  <c r="C99" i="5"/>
  <c r="C139" i="5" l="1"/>
  <c r="H17" i="1" l="1"/>
  <c r="G17" i="1"/>
  <c r="F17" i="1"/>
  <c r="E17" i="1"/>
  <c r="D17" i="1"/>
  <c r="C17" i="1"/>
  <c r="R15" i="1"/>
  <c r="R12" i="1"/>
  <c r="R11" i="1"/>
  <c r="R10" i="1"/>
  <c r="S9" i="1"/>
  <c r="C149" i="5"/>
  <c r="C138" i="5"/>
  <c r="C137" i="5"/>
  <c r="C136" i="5"/>
  <c r="C135" i="5"/>
  <c r="C134" i="5"/>
  <c r="C132" i="5"/>
  <c r="C131" i="5"/>
  <c r="C123" i="5"/>
  <c r="C122" i="5"/>
  <c r="C121" i="5"/>
  <c r="C119" i="5"/>
  <c r="C118" i="5"/>
  <c r="C117" i="5"/>
  <c r="C116" i="5"/>
  <c r="C115" i="5"/>
  <c r="C114" i="5"/>
  <c r="C113" i="5"/>
  <c r="C112" i="5"/>
  <c r="C111" i="5"/>
  <c r="C109" i="5"/>
  <c r="C108" i="5"/>
  <c r="C107" i="5"/>
  <c r="C106" i="5"/>
  <c r="C105" i="5"/>
  <c r="C104" i="5"/>
  <c r="C103" i="5"/>
  <c r="C97" i="5"/>
  <c r="C96" i="5"/>
  <c r="C90" i="5"/>
  <c r="C89" i="5"/>
  <c r="C88" i="5"/>
  <c r="C84" i="5"/>
  <c r="C83" i="5"/>
  <c r="C82" i="5"/>
  <c r="C81" i="5"/>
  <c r="C80" i="5"/>
  <c r="C78" i="5"/>
  <c r="C77" i="5"/>
  <c r="C76" i="5"/>
  <c r="C73" i="5"/>
  <c r="C72" i="5"/>
  <c r="C71" i="5"/>
  <c r="C70" i="5"/>
  <c r="C60" i="5"/>
  <c r="C59" i="5"/>
  <c r="C58" i="5"/>
  <c r="C57" i="5"/>
  <c r="C56" i="5"/>
  <c r="C55" i="5"/>
  <c r="C54" i="5"/>
  <c r="C49" i="5"/>
  <c r="C48" i="5"/>
  <c r="C47" i="5"/>
  <c r="C46" i="5"/>
  <c r="C45" i="5"/>
  <c r="C44" i="5"/>
  <c r="C43" i="5"/>
  <c r="C42" i="5"/>
  <c r="C41" i="5"/>
  <c r="C40" i="5"/>
  <c r="C39" i="5"/>
  <c r="C29" i="5"/>
  <c r="C28" i="5"/>
  <c r="C27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P11" i="1" l="1"/>
  <c r="P15" i="1"/>
  <c r="P10" i="1"/>
  <c r="P9" i="1"/>
  <c r="P12" i="1"/>
</calcChain>
</file>

<file path=xl/comments1.xml><?xml version="1.0" encoding="utf-8"?>
<comments xmlns="http://schemas.openxmlformats.org/spreadsheetml/2006/main">
  <authors>
    <author>Mike Walsh</author>
  </authors>
  <commentList>
    <comment ref="W1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3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3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4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4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5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5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5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6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6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6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7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7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8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8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9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9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9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0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0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1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1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1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2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2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3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3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4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4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4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5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5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5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6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6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7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7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8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8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8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9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9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0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1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2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3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4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5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6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6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7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8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9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0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2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2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3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4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5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5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5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6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6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8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8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9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9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0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1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2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2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3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3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4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4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6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6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7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7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7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8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8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0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0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1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1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1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2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2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5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5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7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7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8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8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9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69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0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0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2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2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4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4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5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5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5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7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7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7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7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9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9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79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0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0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1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1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1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3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4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4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5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5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6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86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2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2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3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3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3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3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3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3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5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5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5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5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6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6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6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96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0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0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0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0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1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1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1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1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2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2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2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2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2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2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3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3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6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07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7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7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8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8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8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8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8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8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8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8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9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9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9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9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9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9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9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19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0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0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0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0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1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1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1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2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2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2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2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2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8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8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9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9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9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9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9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9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29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30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</commentList>
</comments>
</file>

<file path=xl/comments2.xml><?xml version="1.0" encoding="utf-8"?>
<comments xmlns="http://schemas.openxmlformats.org/spreadsheetml/2006/main">
  <authors>
    <author>Mike Walsh</author>
  </authors>
  <commentList>
    <comment ref="W1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1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2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3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4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3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4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0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1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5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6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7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8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  <comment ref="W59" authorId="0">
      <text>
        <r>
          <rPr>
            <b/>
            <sz val="9"/>
            <color indexed="81"/>
            <rFont val="Tahoma"/>
            <family val="2"/>
          </rPr>
          <t>Mike Walsh:</t>
        </r>
        <r>
          <rPr>
            <sz val="9"/>
            <color indexed="81"/>
            <rFont val="Tahoma"/>
            <family val="2"/>
          </rPr>
          <t xml:space="preserve">
Actuator Part Number</t>
        </r>
      </text>
    </comment>
  </commentList>
</comments>
</file>

<file path=xl/sharedStrings.xml><?xml version="1.0" encoding="utf-8"?>
<sst xmlns="http://schemas.openxmlformats.org/spreadsheetml/2006/main" count="9676" uniqueCount="1219">
  <si>
    <t>2 N.O. &amp; 3 Com terminals</t>
  </si>
  <si>
    <t>Filter status</t>
  </si>
  <si>
    <t>SKC60</t>
  </si>
  <si>
    <t>Signal, Com, 24V terminals</t>
  </si>
  <si>
    <t>System</t>
  </si>
  <si>
    <t>Location</t>
  </si>
  <si>
    <t>Point</t>
  </si>
  <si>
    <t>Controller</t>
  </si>
  <si>
    <t>I/O</t>
  </si>
  <si>
    <t>Qty</t>
  </si>
  <si>
    <t>PXPXX02C</t>
  </si>
  <si>
    <t>QVM62.1</t>
  </si>
  <si>
    <t>TSMN-57011-850</t>
  </si>
  <si>
    <t>SSC61</t>
  </si>
  <si>
    <t>SQX62</t>
  </si>
  <si>
    <t>SKB60</t>
  </si>
  <si>
    <t>SSB61</t>
  </si>
  <si>
    <t>SQS65</t>
  </si>
  <si>
    <t>GPA161.1E</t>
  </si>
  <si>
    <t>GQD161.1A</t>
  </si>
  <si>
    <t>GMA161.1E</t>
  </si>
  <si>
    <t>Point ID</t>
  </si>
  <si>
    <t>Termination</t>
  </si>
  <si>
    <t>Cable</t>
  </si>
  <si>
    <t>Signal orange, Com black</t>
  </si>
  <si>
    <t>Hardware</t>
  </si>
  <si>
    <t>Shielded twisted pair (Electra 7301P)</t>
  </si>
  <si>
    <t>Shielded twisted 3 core (Electra 7303C)</t>
  </si>
  <si>
    <t>Part</t>
  </si>
  <si>
    <t>Supplier</t>
  </si>
  <si>
    <t>HD2XVCTK (T)</t>
  </si>
  <si>
    <t>HD2XVCTK (H)</t>
  </si>
  <si>
    <t>Veris</t>
  </si>
  <si>
    <t>TAC</t>
  </si>
  <si>
    <t>Signal blue, Com black, 24VAC red</t>
  </si>
  <si>
    <t>Signal, Com, 24VAC terminals</t>
  </si>
  <si>
    <t>N.O. &amp; Com terminals</t>
  </si>
  <si>
    <t>Siemens</t>
  </si>
  <si>
    <t>Signal U1, Com M, 24VAC G</t>
  </si>
  <si>
    <t>Connect pair</t>
  </si>
  <si>
    <t>Signal grey 8, Com black 2, 24VAC red 1</t>
  </si>
  <si>
    <t>24VAC Relay</t>
  </si>
  <si>
    <t>PXPXX01C</t>
  </si>
  <si>
    <t>WFS-25AB</t>
  </si>
  <si>
    <t>TS-6721-853</t>
  </si>
  <si>
    <t>TS-6721-850</t>
  </si>
  <si>
    <t>Duct temp</t>
  </si>
  <si>
    <t>Controlworks Pty Ltd</t>
  </si>
  <si>
    <t>Terminals</t>
  </si>
  <si>
    <t>TBA CHW actuator</t>
  </si>
  <si>
    <t>CHW bypass</t>
  </si>
  <si>
    <t>TBA HW actuator</t>
  </si>
  <si>
    <t>HW bypass</t>
  </si>
  <si>
    <t>CO sensor</t>
  </si>
  <si>
    <t>AT-02-1110-0</t>
  </si>
  <si>
    <t>Signal 4, 24VDC 3</t>
  </si>
  <si>
    <t>Velocity sensor</t>
  </si>
  <si>
    <t>Duct temp &amp; RH</t>
  </si>
  <si>
    <t>Dry DP high range</t>
  </si>
  <si>
    <t>Dry DP low range</t>
  </si>
  <si>
    <t>Wet DP</t>
  </si>
  <si>
    <t>Space RH &amp; temp</t>
  </si>
  <si>
    <t>HWX2XCTK (T)</t>
  </si>
  <si>
    <t>HWX2XCTK (H)</t>
  </si>
  <si>
    <t>ICU</t>
  </si>
  <si>
    <t>Chiller dp</t>
  </si>
  <si>
    <t>Space &amp; stair press</t>
  </si>
  <si>
    <t>Duct static</t>
  </si>
  <si>
    <t>Application</t>
  </si>
  <si>
    <t>Space temp</t>
  </si>
  <si>
    <t>Duct RH</t>
  </si>
  <si>
    <t>RA RH</t>
  </si>
  <si>
    <t>DI</t>
  </si>
  <si>
    <t>DO</t>
  </si>
  <si>
    <t>AI</t>
  </si>
  <si>
    <t>AO</t>
  </si>
  <si>
    <t>TR24.SR</t>
  </si>
  <si>
    <t>Comm Black 1, White Open 2, Red Close 3</t>
  </si>
  <si>
    <t>Signal White Y, 24VAC Red 2, Comm Black 1</t>
  </si>
  <si>
    <t>KM 24-3 (Existing)</t>
  </si>
  <si>
    <t>Belimo</t>
  </si>
  <si>
    <t>Ball Valve Actuator</t>
  </si>
  <si>
    <t>AF24-SR</t>
  </si>
  <si>
    <t>Signal White 3, 24VAC Red 2, Comm Black 1</t>
  </si>
  <si>
    <t>VAV Damper Actuator</t>
  </si>
  <si>
    <t>Damper Actuator Spring Return</t>
  </si>
  <si>
    <t>Panel Wire</t>
  </si>
  <si>
    <t>SFS-1</t>
  </si>
  <si>
    <t>Comm Blue, NO Marrone</t>
  </si>
  <si>
    <t>Water DP Switch</t>
  </si>
  <si>
    <t>Differential Pressure</t>
  </si>
  <si>
    <t>Terminals in MSSB</t>
  </si>
  <si>
    <t>H608</t>
  </si>
  <si>
    <t>UA9</t>
  </si>
  <si>
    <t>Combined OA and Hum Sensor</t>
  </si>
  <si>
    <t>Power Consumption (VA)</t>
  </si>
  <si>
    <t>Shielded twisted 3 Pair (Electra 7303P)</t>
  </si>
  <si>
    <t>H600</t>
  </si>
  <si>
    <t>H800</t>
  </si>
  <si>
    <t>Solid Core Fixed Trip</t>
  </si>
  <si>
    <t>Split Core Variable Trip</t>
  </si>
  <si>
    <t>Split Core Fixed trip</t>
  </si>
  <si>
    <t>PXPLX02C</t>
  </si>
  <si>
    <t>Honeywell</t>
  </si>
  <si>
    <t>ML7420A6033-E</t>
  </si>
  <si>
    <t>Valve Actuator</t>
  </si>
  <si>
    <t>M7410E1002</t>
  </si>
  <si>
    <t>CS7510A2008</t>
  </si>
  <si>
    <t>CS7520A2007</t>
  </si>
  <si>
    <t>HO3XVSTK</t>
  </si>
  <si>
    <t>Shielded twisted 3 core (Electra 7303C) and Shielded twisted pair (Electra 7301P)</t>
  </si>
  <si>
    <t>VSD Terminals</t>
  </si>
  <si>
    <t>Terminals in VSD</t>
  </si>
  <si>
    <t>ML7421B1023-E</t>
  </si>
  <si>
    <t>Signal - Green, 24VAC - Brown, Comm - White</t>
  </si>
  <si>
    <t>Signal - Plus, 24VAC - T1, Comm - T2</t>
  </si>
  <si>
    <t>Signal - Plus, Signal Com - Minus, 24VAC - T1, Comm - T2</t>
  </si>
  <si>
    <t>Blue Humidity, Com black, 24VAC red, Orange thermister</t>
  </si>
  <si>
    <t>WM271MRP</t>
  </si>
  <si>
    <t>Connect Pair</t>
  </si>
  <si>
    <t>Water Meter</t>
  </si>
  <si>
    <t>Actuator Terminals</t>
  </si>
  <si>
    <t>Signal - F, Comm - T2</t>
  </si>
  <si>
    <t>HD3XVCX</t>
  </si>
  <si>
    <t>H221</t>
  </si>
  <si>
    <t>H321</t>
  </si>
  <si>
    <t>White +, Black -</t>
  </si>
  <si>
    <t>Slpit Core Amps</t>
  </si>
  <si>
    <t>PWLX08C</t>
  </si>
  <si>
    <t>PWLX06C</t>
  </si>
  <si>
    <t>System Location</t>
  </si>
  <si>
    <t>Point Name</t>
  </si>
  <si>
    <t>Sub Total</t>
  </si>
  <si>
    <t>Schneider</t>
  </si>
  <si>
    <t>Other</t>
  </si>
  <si>
    <t>Limit of dropdown list</t>
  </si>
  <si>
    <t>0-047-0106-0</t>
  </si>
  <si>
    <t>Alarms</t>
  </si>
  <si>
    <t>Graphics</t>
  </si>
  <si>
    <t>Condition</t>
  </si>
  <si>
    <t>Timing</t>
  </si>
  <si>
    <t>Graphic Name</t>
  </si>
  <si>
    <t>Functionality</t>
  </si>
  <si>
    <t>Frequency</t>
  </si>
  <si>
    <t>History Data</t>
  </si>
  <si>
    <t>Lift Terminals</t>
  </si>
  <si>
    <t>Terminals in Lift</t>
  </si>
  <si>
    <t>Walkway Terminals</t>
  </si>
  <si>
    <t>Terminals in Walkway</t>
  </si>
  <si>
    <t>Lighting 24VAC Relay</t>
  </si>
  <si>
    <t>Terminals in DB</t>
  </si>
  <si>
    <t>HLI</t>
  </si>
  <si>
    <t>60s</t>
  </si>
  <si>
    <t>Critical</t>
  </si>
  <si>
    <t>Mismatch with enable</t>
  </si>
  <si>
    <t>AHU Terminals</t>
  </si>
  <si>
    <t>Terminals in AHU Controller</t>
  </si>
  <si>
    <t>QFM2160 Temp</t>
  </si>
  <si>
    <t>Temp Signal U2, 24VAC G, Neutral GO</t>
  </si>
  <si>
    <t>QFM2160 Humidity</t>
  </si>
  <si>
    <t>Humidity Signal U1</t>
  </si>
  <si>
    <t>IO-RM3</t>
  </si>
  <si>
    <t>RM3 3 Relay Module</t>
  </si>
  <si>
    <t>Sontay</t>
  </si>
  <si>
    <t>HWH Terminals</t>
  </si>
  <si>
    <t>Immersion Sensor</t>
  </si>
  <si>
    <t>Terminals in HWH</t>
  </si>
  <si>
    <t>Unit Terminals</t>
  </si>
  <si>
    <t>Terminals in Unit</t>
  </si>
  <si>
    <t>Priority</t>
  </si>
  <si>
    <t>Pushbutton</t>
  </si>
  <si>
    <t>Magflow Signal Converter</t>
  </si>
  <si>
    <t>SBTFDK.085U1018</t>
  </si>
  <si>
    <t>COV</t>
  </si>
  <si>
    <t>2 core AirCon Cable (Electra AC7502) and Shielded twisted pair (Electra 7301P)</t>
  </si>
  <si>
    <t>Green Neon</t>
  </si>
  <si>
    <t xml:space="preserve">2 core AirCon Cable (Electra AC7502) </t>
  </si>
  <si>
    <t>Switched 24VAC</t>
  </si>
  <si>
    <t>Rocker Switch</t>
  </si>
  <si>
    <t>0-10VDC Relay</t>
  </si>
  <si>
    <t xml:space="preserve">Signal White +, Signal Comm Black - across coil </t>
  </si>
  <si>
    <t>SRU24-SR</t>
  </si>
  <si>
    <t>LRU24-SR</t>
  </si>
  <si>
    <t>EPP102-LCD</t>
  </si>
  <si>
    <t>EPP102</t>
  </si>
  <si>
    <t>EPP101-LCD</t>
  </si>
  <si>
    <t>PXPLX01C</t>
  </si>
  <si>
    <t>EPP101</t>
  </si>
  <si>
    <t>MSSB</t>
  </si>
  <si>
    <t>GIB161.1E</t>
  </si>
  <si>
    <t>GBB161.1E</t>
  </si>
  <si>
    <t>Damper Actuator</t>
  </si>
  <si>
    <t>Space Temp</t>
  </si>
  <si>
    <t>MN-S2</t>
  </si>
  <si>
    <t>MN-S1HT</t>
  </si>
  <si>
    <t>Space Temp &amp; Humidity</t>
  </si>
  <si>
    <t>Signal , Com Terminals</t>
  </si>
  <si>
    <t>Fan Enable</t>
  </si>
  <si>
    <t>Fan Status</t>
  </si>
  <si>
    <t>Prog</t>
  </si>
  <si>
    <t>Display / Red on Alarm</t>
  </si>
  <si>
    <t>Display Only</t>
  </si>
  <si>
    <t>Software</t>
  </si>
  <si>
    <t>Distech</t>
  </si>
  <si>
    <t>Distech UO Relay</t>
  </si>
  <si>
    <t>07KIT-RELAYUNDI</t>
  </si>
  <si>
    <t>Existing Temperature</t>
  </si>
  <si>
    <t>Existing Sensor</t>
  </si>
  <si>
    <t>Software Point</t>
  </si>
  <si>
    <t>CDD</t>
  </si>
  <si>
    <t>Dwyer</t>
  </si>
  <si>
    <t>CO2 Sensor</t>
  </si>
  <si>
    <t>Duct Sensor</t>
  </si>
  <si>
    <t>TE-702-B-12-C</t>
  </si>
  <si>
    <t>Mamac</t>
  </si>
  <si>
    <t>Revision</t>
  </si>
  <si>
    <t>Filter Status</t>
  </si>
  <si>
    <t>EC-Sensor</t>
  </si>
  <si>
    <t>white = signal, black = Common</t>
  </si>
  <si>
    <t>1 pair 7/0.30 shielded twisted cable (Electra 7301p)</t>
  </si>
  <si>
    <t>EC-Smart-Vue</t>
  </si>
  <si>
    <t>RJ45 Plug - terminate using TIA/EIA-568-A</t>
  </si>
  <si>
    <t>Communicating Sensor</t>
  </si>
  <si>
    <t>Cat5e Cable daisy chained between each sensor and controller</t>
  </si>
  <si>
    <t>PDIGR-TE200CE24B2E</t>
  </si>
  <si>
    <t>Immersion Pipe Sensor</t>
  </si>
  <si>
    <t>PDIGR-AFS-262-112</t>
  </si>
  <si>
    <t>0-500Pa Air Switch</t>
  </si>
  <si>
    <t>PDIGR-WP-D-111-LCD</t>
  </si>
  <si>
    <t>red = 24VAC, white = 0-10VDC, black = Common</t>
  </si>
  <si>
    <t>0-100, 200, 500 &amp; 1000kPa Wet Pressure with LCD</t>
  </si>
  <si>
    <t>ChW/HW Loop Pressure</t>
  </si>
  <si>
    <t>3 core 7/0.30 shielded twisted cable (Electra 7303C)</t>
  </si>
  <si>
    <t>PDIGR-CDD1A4000-T24</t>
  </si>
  <si>
    <t>red = 24VAC, white = 0-10VDC, black = Common &amp; white = signal, black = common</t>
  </si>
  <si>
    <t>Wall Mount CO2 &amp; Temp</t>
  </si>
  <si>
    <t>Space CO2 &amp; Temp</t>
  </si>
  <si>
    <t>3 core 7/0.30 shielded twisted cable (Electra 7303C) &amp; 1 pair 7/030 shielded twisted cable (Electra 7301p)</t>
  </si>
  <si>
    <t>PDIGR-LP2B06S</t>
  </si>
  <si>
    <t>0-500. 1000Pa Air Pressure Sensor with LCD and static pickup</t>
  </si>
  <si>
    <t>Static Pressure</t>
  </si>
  <si>
    <t>PDIGR-TE200BE24D2</t>
  </si>
  <si>
    <t>Duct Mount, 200mm Sensor</t>
  </si>
  <si>
    <t>Duct Temp</t>
  </si>
  <si>
    <t>GSTA</t>
  </si>
  <si>
    <t>Signal White 3, 24VAC Red 2, Comm Black 4</t>
  </si>
  <si>
    <t>CO Sensor</t>
  </si>
  <si>
    <t>CDW</t>
  </si>
  <si>
    <t>Signal White 2, 24VAC Red 3, Comm Black 1</t>
  </si>
  <si>
    <t>Level 4</t>
  </si>
  <si>
    <t xml:space="preserve">CHW Valve </t>
  </si>
  <si>
    <t>HW Valve</t>
  </si>
  <si>
    <t>FCU</t>
  </si>
  <si>
    <t>&gt;or&lt; Setpoint by 2°C</t>
  </si>
  <si>
    <t>Display &amp; Override</t>
  </si>
  <si>
    <t>DO1</t>
  </si>
  <si>
    <t>UI1</t>
  </si>
  <si>
    <t>UI2</t>
  </si>
  <si>
    <t>UI3</t>
  </si>
  <si>
    <t>UO3</t>
  </si>
  <si>
    <t>SA Ductwork</t>
  </si>
  <si>
    <t>PDIGR-IE200BE24D2</t>
  </si>
  <si>
    <t>Modulating Actuator Terminal</t>
  </si>
  <si>
    <t>VSD Terminal</t>
  </si>
  <si>
    <t>UI4</t>
  </si>
  <si>
    <t>UI5</t>
  </si>
  <si>
    <t>UI6</t>
  </si>
  <si>
    <t>UI7</t>
  </si>
  <si>
    <t>ECB203</t>
  </si>
  <si>
    <t>ECB103</t>
  </si>
  <si>
    <t>Date</t>
  </si>
  <si>
    <t>Changes</t>
  </si>
  <si>
    <t>By</t>
  </si>
  <si>
    <t>Level 5</t>
  </si>
  <si>
    <t>Level 6</t>
  </si>
  <si>
    <t>Level 7</t>
  </si>
  <si>
    <t>Damper Control</t>
  </si>
  <si>
    <t>Fan Speed Control</t>
  </si>
  <si>
    <t>Change Of State</t>
  </si>
  <si>
    <t>Enable</t>
  </si>
  <si>
    <t>Status</t>
  </si>
  <si>
    <t>VSD Fault</t>
  </si>
  <si>
    <t>VSD Speed Control</t>
  </si>
  <si>
    <t>Dirty Filter</t>
  </si>
  <si>
    <t>Level-3</t>
  </si>
  <si>
    <t>Level-4</t>
  </si>
  <si>
    <t>Level-5</t>
  </si>
  <si>
    <t>Level-6</t>
  </si>
  <si>
    <t>Level-7</t>
  </si>
  <si>
    <t>Vent Fans</t>
  </si>
  <si>
    <t>UO6</t>
  </si>
  <si>
    <t>UO7</t>
  </si>
  <si>
    <t>UO8</t>
  </si>
  <si>
    <t xml:space="preserve"> AFS - 930.80222524</t>
  </si>
  <si>
    <t>PDIGR-TE200BE24B2</t>
  </si>
  <si>
    <t>CO2 Signal</t>
  </si>
  <si>
    <t>Combined CO2 and VOC Sensor</t>
  </si>
  <si>
    <t>VOC Signal</t>
  </si>
  <si>
    <t>VOC Sensor</t>
  </si>
  <si>
    <t>Terminals in FCU</t>
  </si>
  <si>
    <t>TBA</t>
  </si>
  <si>
    <t>To Be Advised</t>
  </si>
  <si>
    <t>-</t>
  </si>
  <si>
    <t>Shielded twisted 3 Pair (Electra 7302P)</t>
  </si>
  <si>
    <t>10 Min or &gt; 5% COV</t>
  </si>
  <si>
    <t>UI8</t>
  </si>
  <si>
    <t>PDITE-SENSORX0</t>
  </si>
  <si>
    <t>Temperature</t>
  </si>
  <si>
    <t>11 Min or &gt; 5% COV</t>
  </si>
  <si>
    <t>RA Duct Work</t>
  </si>
  <si>
    <t>ECB300</t>
  </si>
  <si>
    <t>QPM-2102 (CO2)</t>
  </si>
  <si>
    <t>QPM-2102 (VOC)</t>
  </si>
  <si>
    <t>VAVO</t>
  </si>
  <si>
    <t>VAVS</t>
  </si>
  <si>
    <t>VAV</t>
  </si>
  <si>
    <t>ECB600</t>
  </si>
  <si>
    <t>Signal White 2, 24VAC Red 3, Comm Black 2</t>
  </si>
  <si>
    <t>ECB400</t>
  </si>
  <si>
    <t>GAS-CO2-0xx-A</t>
  </si>
  <si>
    <t>Gas Alarm</t>
  </si>
  <si>
    <t>Wall Sensor</t>
  </si>
  <si>
    <t>FCU Terminals</t>
  </si>
  <si>
    <t>QBM2030-5</t>
  </si>
  <si>
    <t>Duct Static Pressure</t>
  </si>
  <si>
    <t>UO4</t>
  </si>
  <si>
    <t>UO5</t>
  </si>
  <si>
    <t>QBE3000-D4</t>
  </si>
  <si>
    <t>Water Diff Pressure sensor</t>
  </si>
  <si>
    <t>PDIGR-TE200BE24B2 + well</t>
  </si>
  <si>
    <t>2 pair 7/0.30 shielded twisted cable (Electra 7301p)</t>
  </si>
  <si>
    <t>SSA61</t>
  </si>
  <si>
    <t>SSD61</t>
  </si>
  <si>
    <t>SQD65</t>
  </si>
  <si>
    <t>SAX61</t>
  </si>
  <si>
    <t>STA63</t>
  </si>
  <si>
    <t>UO9</t>
  </si>
  <si>
    <t>SW01</t>
  </si>
  <si>
    <t>SW02</t>
  </si>
  <si>
    <t>SW03</t>
  </si>
  <si>
    <t>SW04</t>
  </si>
  <si>
    <t>UPS Terminals</t>
  </si>
  <si>
    <t>Fire Relay</t>
  </si>
  <si>
    <t>15min(1Hour Inhibit)</t>
  </si>
  <si>
    <t>QBM2030-1U</t>
  </si>
  <si>
    <t>Stair Pressure</t>
  </si>
  <si>
    <t>Stairwell Static Pressure</t>
  </si>
  <si>
    <t>SA Temp</t>
  </si>
  <si>
    <t>Schedule</t>
  </si>
  <si>
    <t>UO1</t>
  </si>
  <si>
    <t>UO2</t>
  </si>
  <si>
    <t>QLS60 Siemens Solar glare</t>
  </si>
  <si>
    <t>Motion Detector (OC-C-LV)</t>
  </si>
  <si>
    <t>QBM2030-30</t>
  </si>
  <si>
    <t>CO Car Park Sensor</t>
  </si>
  <si>
    <t>MA-0-1110-A-8</t>
  </si>
  <si>
    <t>MSR</t>
  </si>
  <si>
    <t>GMA321.1E</t>
  </si>
  <si>
    <t>A</t>
  </si>
  <si>
    <t>B</t>
  </si>
  <si>
    <t>Initial</t>
  </si>
  <si>
    <t>Review</t>
  </si>
  <si>
    <t>MJS</t>
  </si>
  <si>
    <t xml:space="preserve">Lismore Hospital </t>
  </si>
  <si>
    <t>FCU-L3-01</t>
  </si>
  <si>
    <t>RA Temp</t>
  </si>
  <si>
    <t xml:space="preserve">RA Ductwork </t>
  </si>
  <si>
    <t>OA Damper</t>
  </si>
  <si>
    <t>CHWV Actuator</t>
  </si>
  <si>
    <t>HHWV Actuator</t>
  </si>
  <si>
    <t>GDB161.1E</t>
  </si>
  <si>
    <t>Signal grey 8, Com black 2, 24VAC red 2</t>
  </si>
  <si>
    <t>FCU-L3-02</t>
  </si>
  <si>
    <t>FCU-L3-03</t>
  </si>
  <si>
    <t>FCU-L3-04</t>
  </si>
  <si>
    <t>FCU-L3-05</t>
  </si>
  <si>
    <t>FCU-L3-06</t>
  </si>
  <si>
    <t>OAF-L3-01</t>
  </si>
  <si>
    <t>GEF-L3-01</t>
  </si>
  <si>
    <t>GEF-L3-02</t>
  </si>
  <si>
    <t>GEF-L3-03</t>
  </si>
  <si>
    <t>FCU-L4-01</t>
  </si>
  <si>
    <t>FCU-L4-02</t>
  </si>
  <si>
    <t>FCU-L4-03</t>
  </si>
  <si>
    <t>FCU-L4-04</t>
  </si>
  <si>
    <t>FCU-L4-RN-01</t>
  </si>
  <si>
    <t>FCU-L4-RN-02</t>
  </si>
  <si>
    <t>FCU-L4-RN-03</t>
  </si>
  <si>
    <t>FCU-L4-RN-04</t>
  </si>
  <si>
    <t>FCU-L4-EDS-01</t>
  </si>
  <si>
    <t>FCU-L4-EDS-02</t>
  </si>
  <si>
    <t>FCU-L4-MO-02</t>
  </si>
  <si>
    <t>FCU-L4-MO-01</t>
  </si>
  <si>
    <t>FCU-L4-BR-01</t>
  </si>
  <si>
    <t>FCU-L4-BR-02</t>
  </si>
  <si>
    <t>OAF-L4-01</t>
  </si>
  <si>
    <t>GEF-L4-01</t>
  </si>
  <si>
    <t>&gt;or&lt; Setpoint by 5Pa</t>
  </si>
  <si>
    <t>&gt;or&lt; Setpoint by 10l/s</t>
  </si>
  <si>
    <t>FCU-L5-ISO-01</t>
  </si>
  <si>
    <t>FCU Iso</t>
  </si>
  <si>
    <t>Velocity</t>
  </si>
  <si>
    <t>SA Velocity</t>
  </si>
  <si>
    <t>Filter Press</t>
  </si>
  <si>
    <t>FCU-L5-ISO-02</t>
  </si>
  <si>
    <t>FCU-L5-01</t>
  </si>
  <si>
    <t>FCU-L5-02</t>
  </si>
  <si>
    <t>FCU-L5-03</t>
  </si>
  <si>
    <t>FCU-L5-BR-01</t>
  </si>
  <si>
    <t>FCU-L5-BR-02</t>
  </si>
  <si>
    <t>FCU-L5-ED-02</t>
  </si>
  <si>
    <t>FCU-L5-ED-01</t>
  </si>
  <si>
    <t>FCU-L5-RD-02</t>
  </si>
  <si>
    <t>FCU-L5-RD-01</t>
  </si>
  <si>
    <t>Space Temp 1</t>
  </si>
  <si>
    <t>Space Temp 2</t>
  </si>
  <si>
    <t>SSR Module</t>
  </si>
  <si>
    <t>OAF-L5-01</t>
  </si>
  <si>
    <t>OAF-L5-02</t>
  </si>
  <si>
    <t>GEF-L5-02</t>
  </si>
  <si>
    <t>FCU-L6-01</t>
  </si>
  <si>
    <t>FCU-L7-01</t>
  </si>
  <si>
    <t>FCU-L7-02</t>
  </si>
  <si>
    <t>FCU-L7-03</t>
  </si>
  <si>
    <t>FCU-L7-04</t>
  </si>
  <si>
    <t>GEF-L7-CR</t>
  </si>
  <si>
    <t>AHU ED</t>
  </si>
  <si>
    <t>AHU</t>
  </si>
  <si>
    <t>AHU-L5-ED2</t>
  </si>
  <si>
    <t>RAF-L5-ED2</t>
  </si>
  <si>
    <t>AHU-L4-RN</t>
  </si>
  <si>
    <t>AHU-L5-ED1</t>
  </si>
  <si>
    <t>RAF-L4-RN</t>
  </si>
  <si>
    <t>RAF-L5-ED1</t>
  </si>
  <si>
    <t>SPF-01</t>
  </si>
  <si>
    <t>SPF-02</t>
  </si>
  <si>
    <t>Smoke</t>
  </si>
  <si>
    <t>Display only</t>
  </si>
  <si>
    <t>UI-1</t>
  </si>
  <si>
    <t>UI-2</t>
  </si>
  <si>
    <t>UI-3</t>
  </si>
  <si>
    <t>UI-4</t>
  </si>
  <si>
    <t>UI-5</t>
  </si>
  <si>
    <t>UI-6</t>
  </si>
  <si>
    <t>UI-7</t>
  </si>
  <si>
    <t>UI-8</t>
  </si>
  <si>
    <t>UI-9</t>
  </si>
  <si>
    <t>UI-10</t>
  </si>
  <si>
    <t>UI-11</t>
  </si>
  <si>
    <t>UI-12</t>
  </si>
  <si>
    <t>UI-13</t>
  </si>
  <si>
    <t>UI-14</t>
  </si>
  <si>
    <t>UI-15</t>
  </si>
  <si>
    <t>UI-16</t>
  </si>
  <si>
    <t>Level-7 Plant</t>
  </si>
  <si>
    <t>GEF-L4-02</t>
  </si>
  <si>
    <t>GEF-L4-03</t>
  </si>
  <si>
    <t>GEF-L4-05</t>
  </si>
  <si>
    <t>GEF-L5-01</t>
  </si>
  <si>
    <t>GEF-L7-01</t>
  </si>
  <si>
    <t>OAF-L7-04</t>
  </si>
  <si>
    <t>Cooling Plant</t>
  </si>
  <si>
    <t>Chiller</t>
  </si>
  <si>
    <t>Supply Water Temp</t>
  </si>
  <si>
    <t>Cooling demand</t>
  </si>
  <si>
    <t>Setpoint</t>
  </si>
  <si>
    <t>Load Limiting</t>
  </si>
  <si>
    <t>CHW-SP-01</t>
  </si>
  <si>
    <t>Pumps</t>
  </si>
  <si>
    <t>CHW-SP-02</t>
  </si>
  <si>
    <t>CHW-PP-01</t>
  </si>
  <si>
    <t>CHW-PP-02</t>
  </si>
  <si>
    <t>CW-P-01</t>
  </si>
  <si>
    <t>CW-P-02</t>
  </si>
  <si>
    <t>CT-F-01</t>
  </si>
  <si>
    <t>CT-F-02</t>
  </si>
  <si>
    <t>Cool Tower</t>
  </si>
  <si>
    <t>UO-1</t>
  </si>
  <si>
    <t>UO-2</t>
  </si>
  <si>
    <t>UO-3</t>
  </si>
  <si>
    <t>UO-4</t>
  </si>
  <si>
    <t>UO-5</t>
  </si>
  <si>
    <t xml:space="preserve">Bypass Valve </t>
  </si>
  <si>
    <t>Energy Meter</t>
  </si>
  <si>
    <t>SW-01</t>
  </si>
  <si>
    <t>RA Damper</t>
  </si>
  <si>
    <t xml:space="preserve">Current State </t>
  </si>
  <si>
    <t>Faults</t>
  </si>
  <si>
    <t>Current Load</t>
  </si>
  <si>
    <t xml:space="preserve">Consumption </t>
  </si>
  <si>
    <t>Flow Status</t>
  </si>
  <si>
    <t>Heating Plant</t>
  </si>
  <si>
    <t>Head Pressure</t>
  </si>
  <si>
    <t>Suction Pressure</t>
  </si>
  <si>
    <t>Return Water Temp</t>
  </si>
  <si>
    <t>SW-02</t>
  </si>
  <si>
    <t>SW-03</t>
  </si>
  <si>
    <t>SW-04</t>
  </si>
  <si>
    <t>SW-05</t>
  </si>
  <si>
    <t>SW-06</t>
  </si>
  <si>
    <t>SW-07</t>
  </si>
  <si>
    <t>SW-08</t>
  </si>
  <si>
    <t>SW-09</t>
  </si>
  <si>
    <t>SW-10</t>
  </si>
  <si>
    <t>SW-11</t>
  </si>
  <si>
    <t>SW-12</t>
  </si>
  <si>
    <t>HHW-SP-01</t>
  </si>
  <si>
    <t>HHW-SP-02</t>
  </si>
  <si>
    <t>HHW-PP-01</t>
  </si>
  <si>
    <t>HHW-PP-02</t>
  </si>
  <si>
    <t>VSD-SPF-02</t>
  </si>
  <si>
    <t>VSD-SPF-01</t>
  </si>
  <si>
    <t>VSD-RAF-L4-RN</t>
  </si>
  <si>
    <t>VSD-RAF-L5-ED2</t>
  </si>
  <si>
    <t>VSD-GEF-L7-01</t>
  </si>
  <si>
    <t>VSD-GEF-L5-02</t>
  </si>
  <si>
    <t>VSD-GEF-L5-01</t>
  </si>
  <si>
    <t>VSD-GEF-L4-01</t>
  </si>
  <si>
    <t>VSD-GEF-L3-03</t>
  </si>
  <si>
    <t>VSD-GEF-L3-02</t>
  </si>
  <si>
    <t>VSD-GEF-L3-01</t>
  </si>
  <si>
    <t>Flow meter</t>
  </si>
  <si>
    <t>Energy meter</t>
  </si>
  <si>
    <t>VSD-GEF-L4-02</t>
  </si>
  <si>
    <t>VSD-GEF-L4-03</t>
  </si>
  <si>
    <t>VSD-GEF-L4-05</t>
  </si>
  <si>
    <t>VSD-GEF-L4 to L7</t>
  </si>
  <si>
    <t>VSD-OAF-L7-04</t>
  </si>
  <si>
    <t>VSD-CHW-SP-02</t>
  </si>
  <si>
    <t>VSD-</t>
  </si>
  <si>
    <t>VSD-CHW-PP-01</t>
  </si>
  <si>
    <t>VSD-CHW-PP-02</t>
  </si>
  <si>
    <t>VSD-CW-P-01</t>
  </si>
  <si>
    <t>VSD-CW-P-02</t>
  </si>
  <si>
    <t>VSD-CT-F-01</t>
  </si>
  <si>
    <t>VSD-CT-F-02</t>
  </si>
  <si>
    <t>VSD-HHW-SP-01</t>
  </si>
  <si>
    <t>VSD-HHW-SP-02</t>
  </si>
  <si>
    <t>VSD-HHW-PP-01</t>
  </si>
  <si>
    <t>VSD-HHW-PP-02</t>
  </si>
  <si>
    <t xml:space="preserve">DATE </t>
  </si>
  <si>
    <t>Ambient Temperature</t>
  </si>
  <si>
    <t>Ambient Humidity</t>
  </si>
  <si>
    <t xml:space="preserve">Maint </t>
  </si>
  <si>
    <t>COS</t>
  </si>
  <si>
    <t>Filter Box</t>
  </si>
  <si>
    <t>CCS</t>
  </si>
  <si>
    <t>Current Switch</t>
  </si>
  <si>
    <t>Change of State</t>
  </si>
  <si>
    <t>RA Humidity</t>
  </si>
  <si>
    <t>&gt;or&lt; Setpoint by 5%</t>
  </si>
  <si>
    <t>VESDA GAS Alarm #1</t>
  </si>
  <si>
    <t>VESDA GAS Alarm #2</t>
  </si>
  <si>
    <t>VESDA GAS Alarm #3</t>
  </si>
  <si>
    <t>VESDA GAS Alarm #4</t>
  </si>
  <si>
    <t>Body Hold Temp</t>
  </si>
  <si>
    <t>Freezer/Coldroom</t>
  </si>
  <si>
    <t>Enthalpy</t>
  </si>
  <si>
    <t>Vasalia</t>
  </si>
  <si>
    <t>Fire</t>
  </si>
  <si>
    <t>DO2</t>
  </si>
  <si>
    <t>Safety Tray</t>
  </si>
  <si>
    <t>PT-015 (WS)</t>
  </si>
  <si>
    <t xml:space="preserve">Wet Switch </t>
  </si>
  <si>
    <t>Level 4 Renal Department</t>
  </si>
  <si>
    <t>Level 5 Emergency Department</t>
  </si>
  <si>
    <t>Comms Rooms</t>
  </si>
  <si>
    <t>Lift Lobby and Corridor Areas</t>
  </si>
  <si>
    <t>Level 4 - Bridge Link</t>
  </si>
  <si>
    <t>Renal - Main Waiting Area</t>
  </si>
  <si>
    <t>Renal - Meeting Room</t>
  </si>
  <si>
    <t>Renal - Group Training Room</t>
  </si>
  <si>
    <t>Renal - Staff Resource Room</t>
  </si>
  <si>
    <t>Mortuary – Office / Waiting / Viewing</t>
  </si>
  <si>
    <t>Mortuary - Autopsy Room</t>
  </si>
  <si>
    <t>Emergency Department Support - Staff Room</t>
  </si>
  <si>
    <t>Emergency Department Support - Meeting Room</t>
  </si>
  <si>
    <t>Level 5 - Bridge Link</t>
  </si>
  <si>
    <t>Isolation Room</t>
  </si>
  <si>
    <t>Emergency Department - Consulting Rooms</t>
  </si>
  <si>
    <t>Emergency Department – Main Waiting Room</t>
  </si>
  <si>
    <t>Radiology – X-ray Rooms</t>
  </si>
  <si>
    <t>Radiology – CT Scanning Rooms</t>
  </si>
  <si>
    <t>Level 6 - Temporary AC</t>
  </si>
  <si>
    <t>Level 3 – UPS Room</t>
  </si>
  <si>
    <t>Autopsy Room</t>
  </si>
  <si>
    <t>EDS - Sanitary Compartments</t>
  </si>
  <si>
    <t>GEF-L4-04</t>
  </si>
  <si>
    <t>Photo Copy Room</t>
  </si>
  <si>
    <t>Ambulance Loading Dock</t>
  </si>
  <si>
    <t>OAF-L4-02</t>
  </si>
  <si>
    <t>GEF-L5-03</t>
  </si>
  <si>
    <t>GEF-L5-04</t>
  </si>
  <si>
    <t>GEF-L5-05</t>
  </si>
  <si>
    <t>Chiller Plantroom</t>
  </si>
  <si>
    <t>Server Room</t>
  </si>
  <si>
    <t>Stairs</t>
  </si>
  <si>
    <t>0s</t>
  </si>
  <si>
    <t>Door Open to long</t>
  </si>
  <si>
    <t>Lifts</t>
  </si>
  <si>
    <t>Compressed Air</t>
  </si>
  <si>
    <t>LIFT</t>
  </si>
  <si>
    <t>Pressure Tx</t>
  </si>
  <si>
    <t>Vaccume Tx</t>
  </si>
  <si>
    <t>ECB600 + ECX400</t>
  </si>
  <si>
    <t>12VDC Relay</t>
  </si>
  <si>
    <t xml:space="preserve">750-430                </t>
  </si>
  <si>
    <t>Wago 8 Digital Input slots             $141.47</t>
  </si>
  <si>
    <t>750-600                Wago End Module                           $33.26</t>
  </si>
  <si>
    <t xml:space="preserve"> Wago End Module                           $33.26</t>
  </si>
  <si>
    <t>Wago</t>
  </si>
  <si>
    <t>DI Module 8 inputs</t>
  </si>
  <si>
    <t>DI Module Interface</t>
  </si>
  <si>
    <t>E1210</t>
  </si>
  <si>
    <t>C</t>
  </si>
  <si>
    <t>(i)</t>
  </si>
  <si>
    <t>MOXA</t>
  </si>
  <si>
    <t>Space</t>
  </si>
  <si>
    <t>Comms Room 3002</t>
  </si>
  <si>
    <t>Lift Lobby and Corridor Areas 3C01</t>
  </si>
  <si>
    <t>UPS Room 3E01</t>
  </si>
  <si>
    <t>Main Switch Room 3E02</t>
  </si>
  <si>
    <t>GEF-L3-02 Status</t>
  </si>
  <si>
    <t xml:space="preserve">EA Ductwork </t>
  </si>
  <si>
    <t>GEF-L3-03 Status</t>
  </si>
  <si>
    <t>Level 3- Plant Areas 3H01/3H02</t>
  </si>
  <si>
    <t>Comms Rooms 4108</t>
  </si>
  <si>
    <t>Lift Lobby and Corridor Areas 4C07</t>
  </si>
  <si>
    <t>Renal Department - Fluids 4093</t>
  </si>
  <si>
    <t>Comms Rooms 5108</t>
  </si>
  <si>
    <t>Space Temp (Consult Rm 5022)</t>
  </si>
  <si>
    <t xml:space="preserve">Space Temp </t>
  </si>
  <si>
    <t>Space Temp (Waiting 5003)</t>
  </si>
  <si>
    <t>Space Temp 3</t>
  </si>
  <si>
    <t>Zone 1 SSR Heating (Gen X-Ray 5403)</t>
  </si>
  <si>
    <t>Zone 2 SSR Heating (Gen X-Ray 5404)</t>
  </si>
  <si>
    <t>Zone 1 SSR Heating (Scanning 5400)</t>
  </si>
  <si>
    <t>Zone 2 SSR Heating (CT Control 5401)</t>
  </si>
  <si>
    <t>IMT/Maintenance Work Room</t>
  </si>
  <si>
    <t>Space Temp (Maintenance Rm)</t>
  </si>
  <si>
    <t>CHW Offcoil Temp</t>
  </si>
  <si>
    <t>NZ SA Temp</t>
  </si>
  <si>
    <t>SZ SA Temp</t>
  </si>
  <si>
    <t>WZ SA Temp</t>
  </si>
  <si>
    <t>CZ SA Temp</t>
  </si>
  <si>
    <t>UI9</t>
  </si>
  <si>
    <t>UI10</t>
  </si>
  <si>
    <t>UI11</t>
  </si>
  <si>
    <t>UI12</t>
  </si>
  <si>
    <t>Zone SA Ductwork</t>
  </si>
  <si>
    <t>Plenum Offcoil</t>
  </si>
  <si>
    <t>EA Damper</t>
  </si>
  <si>
    <t>NZ F&amp;B Actuator</t>
  </si>
  <si>
    <t>SZ F&amp;B Actuator</t>
  </si>
  <si>
    <t>WZ F&amp;B Actuator</t>
  </si>
  <si>
    <t>CZ F&amp;B Actuator</t>
  </si>
  <si>
    <t xml:space="preserve">NZ HW Valve </t>
  </si>
  <si>
    <t xml:space="preserve">SZ HW Valve </t>
  </si>
  <si>
    <t xml:space="preserve">WZ HW Valve </t>
  </si>
  <si>
    <t xml:space="preserve">CZ HW Valve </t>
  </si>
  <si>
    <t>UO10</t>
  </si>
  <si>
    <t>UO11</t>
  </si>
  <si>
    <t>UO12</t>
  </si>
  <si>
    <t>Level 5 Emergency Department Support</t>
  </si>
  <si>
    <t>AHU-L4-EDS</t>
  </si>
  <si>
    <t>RAF-L4-EDS</t>
  </si>
  <si>
    <t>NZ Space Temp</t>
  </si>
  <si>
    <t>AHU-L4-EDS-NZ</t>
  </si>
  <si>
    <t>AHU-L4-EDS-CZ</t>
  </si>
  <si>
    <t>CZ Space Temp</t>
  </si>
  <si>
    <t>AHU-L4-RN-NZ</t>
  </si>
  <si>
    <t>WZ Space Temp</t>
  </si>
  <si>
    <t>AHU-L4-RN-WZ</t>
  </si>
  <si>
    <t>AHU-L4-RN-CZ</t>
  </si>
  <si>
    <t>SZ Space Temp</t>
  </si>
  <si>
    <t>AHU-L4-RN-SZ</t>
  </si>
  <si>
    <t>CZ Space Temp 1</t>
  </si>
  <si>
    <t>CZ Space Temp 2</t>
  </si>
  <si>
    <t>Dirty SA Pre-Filter</t>
  </si>
  <si>
    <t>Dirty SA Deep Bed Filter</t>
  </si>
  <si>
    <t>SA Fan Status</t>
  </si>
  <si>
    <t>EA ISO Toilet Heppa Filter Diff Press</t>
  </si>
  <si>
    <t>EA ISO Rm Heppa Filter Diff Press</t>
  </si>
  <si>
    <t>Supply Damper</t>
  </si>
  <si>
    <t>ISO Rm Diff Press</t>
  </si>
  <si>
    <t>Room DP</t>
  </si>
  <si>
    <t>Anteroom Diff Press</t>
  </si>
  <si>
    <t>AHU-L5-ED1-NZ</t>
  </si>
  <si>
    <t>AHU-L5-ED1-WZ</t>
  </si>
  <si>
    <t>AHU-L5-ED1-SZ</t>
  </si>
  <si>
    <t>EZ Space Temp</t>
  </si>
  <si>
    <t>AHU-L5-ED2-EZ</t>
  </si>
  <si>
    <t>AHU-L5-ED2-CZ</t>
  </si>
  <si>
    <t>AHU-L5-ED2-SZ</t>
  </si>
  <si>
    <t>AHU-L5-ED1-CZ</t>
  </si>
  <si>
    <t>EZ SA Temp</t>
  </si>
  <si>
    <t>EZ F&amp;B Actuator</t>
  </si>
  <si>
    <t xml:space="preserve">EZ HW Valve </t>
  </si>
  <si>
    <t>SAF-L5-ED1</t>
  </si>
  <si>
    <t>VSD-SAF-L5-ED1</t>
  </si>
  <si>
    <t>VSD-RAF-L5-ED1</t>
  </si>
  <si>
    <t>SAF-L5-ED2</t>
  </si>
  <si>
    <t>VSD-SAF-L5-ED2</t>
  </si>
  <si>
    <t>SAF-L4-RN</t>
  </si>
  <si>
    <t>VSD-SAF-L4-RN</t>
  </si>
  <si>
    <t>SAF-L4-EDS</t>
  </si>
  <si>
    <t>VSD-SAF-L4-EDS</t>
  </si>
  <si>
    <t>VSD-RAF-L4-EDS</t>
  </si>
  <si>
    <t>QFA3160</t>
  </si>
  <si>
    <t>space temp 10VDC, RH 10VDC</t>
  </si>
  <si>
    <t>Combo sensor</t>
  </si>
  <si>
    <t>CHW Plant</t>
  </si>
  <si>
    <t>Chiller 1/2</t>
  </si>
  <si>
    <t>ISO Rm Audio Alarm</t>
  </si>
  <si>
    <t>Anteroom Audio Alarm</t>
  </si>
  <si>
    <t>Duct Temp Averaging</t>
  </si>
  <si>
    <t>PDIGR-TE200FDB24A</t>
  </si>
  <si>
    <t>Duct Mount averaging 1.8 m</t>
  </si>
  <si>
    <t>EC - Vue Smart Sensor</t>
  </si>
  <si>
    <t>QBE3000-D1</t>
  </si>
  <si>
    <t>0-1bar</t>
  </si>
  <si>
    <t>0-4bar</t>
  </si>
  <si>
    <t>System DP</t>
  </si>
  <si>
    <t xml:space="preserve">Decoupler CHW Flow </t>
  </si>
  <si>
    <t>SW-13</t>
  </si>
  <si>
    <t>PDIGR-TE200CE24C2E + well</t>
  </si>
  <si>
    <t>Decoupler CHW Temp</t>
  </si>
  <si>
    <t>Tank Low CHW Temp</t>
  </si>
  <si>
    <t>Tank High CHW Temp</t>
  </si>
  <si>
    <t>CW Plant</t>
  </si>
  <si>
    <t>Chiller 1 Evaporator DP</t>
  </si>
  <si>
    <t>Chiller 2 Evaporator DP</t>
  </si>
  <si>
    <t>Chiller 1 Condenser DP</t>
  </si>
  <si>
    <t>Chiller 2 Condenser DP</t>
  </si>
  <si>
    <t>VSD-CHW-SP-01</t>
  </si>
  <si>
    <t>Static DP transducer</t>
  </si>
  <si>
    <t>Secondary CHW Return Temp</t>
  </si>
  <si>
    <t>Secondary CHW Supply Temp</t>
  </si>
  <si>
    <t>Secondary CHW Flow</t>
  </si>
  <si>
    <t>CT Common Leave Temp</t>
  </si>
  <si>
    <t>CHW-PP-01 Status</t>
  </si>
  <si>
    <t>CHW-PP-02 Status</t>
  </si>
  <si>
    <t>CHW-SP-01 Status</t>
  </si>
  <si>
    <t>CHW-SP-02 Status</t>
  </si>
  <si>
    <t>CW-P-01 Status</t>
  </si>
  <si>
    <t>CW-P-02 Status</t>
  </si>
  <si>
    <t>HW Plant</t>
  </si>
  <si>
    <t>HW-PP-01 Status</t>
  </si>
  <si>
    <t>HW-PP-02 Status</t>
  </si>
  <si>
    <t>HW-SP-01 Status</t>
  </si>
  <si>
    <t>HW-SP-02 Status</t>
  </si>
  <si>
    <t>Boiler 1 DP</t>
  </si>
  <si>
    <t>Boiler 2 DP</t>
  </si>
  <si>
    <t>Secondary HW Flow</t>
  </si>
  <si>
    <t xml:space="preserve">Decoupler HW Flow </t>
  </si>
  <si>
    <t>Secondary HW Supply Temp</t>
  </si>
  <si>
    <t>Decoupler HW Temp</t>
  </si>
  <si>
    <t>Secondary HW Return Temp</t>
  </si>
  <si>
    <t>Boiler 1 Enable</t>
  </si>
  <si>
    <t>Boiler 2 Enable</t>
  </si>
  <si>
    <t>Boiler 1 Setpoint</t>
  </si>
  <si>
    <t>Boiler 2 Setpoint</t>
  </si>
  <si>
    <t>Boiler 1 Supply Water Temp</t>
  </si>
  <si>
    <t>Boiler 1 Return Water Temp</t>
  </si>
  <si>
    <t>Boiler 1 Flow Status</t>
  </si>
  <si>
    <t>Boiler 1 Fault</t>
  </si>
  <si>
    <t>Boiler 2 Supply Water Temp</t>
  </si>
  <si>
    <t>Boiler 2 Return Water Temp</t>
  </si>
  <si>
    <t>Boiler 2 Flow Status</t>
  </si>
  <si>
    <t>Boiler 2 Fault</t>
  </si>
  <si>
    <t>Boiler 1 A/O/M Switch Auto</t>
  </si>
  <si>
    <t>Boiler 1 A/O/M Switch Manual</t>
  </si>
  <si>
    <t>Boiler 2 A/O/M Switch Auto</t>
  </si>
  <si>
    <t>Boiler 2 A/O/M Switch Manual</t>
  </si>
  <si>
    <t>Project Number: PQ770</t>
  </si>
  <si>
    <t>Fan Speed</t>
  </si>
  <si>
    <t>OAF-L3-01 Status</t>
  </si>
  <si>
    <t>OAF-L3-01 Fan Enable</t>
  </si>
  <si>
    <t>L4 Fire signal</t>
  </si>
  <si>
    <t>L3 Fire Signal</t>
  </si>
  <si>
    <t>OAF-L4-01 Fan Enable</t>
  </si>
  <si>
    <t>OAF-L4-02 Fan Enable</t>
  </si>
  <si>
    <t>DO3</t>
  </si>
  <si>
    <t>OAF-L4-01 Status</t>
  </si>
  <si>
    <t>OAF-L4-02 Status</t>
  </si>
  <si>
    <t>Emergency department</t>
  </si>
  <si>
    <t>OAF-L5-01 Status</t>
  </si>
  <si>
    <t>OAF-L5-01 Fan Enable</t>
  </si>
  <si>
    <t>OAF-L5-02 Status</t>
  </si>
  <si>
    <t>UI13</t>
  </si>
  <si>
    <t>OAF-L5-02 Fan Enable</t>
  </si>
  <si>
    <t>Garbage</t>
  </si>
  <si>
    <t>Isolation Room  1</t>
  </si>
  <si>
    <t>Isolation Room  2</t>
  </si>
  <si>
    <t>EF-L5-02/03 Fan Status</t>
  </si>
  <si>
    <t>EF-L5-04/05 Fan Status</t>
  </si>
  <si>
    <t>CRAC-L7-1 Space Temp</t>
  </si>
  <si>
    <t>CRAC-L7-1 Space RH</t>
  </si>
  <si>
    <t>CRAC-L7-2 Space Temp</t>
  </si>
  <si>
    <t>CRAC-L7-2 Space RH</t>
  </si>
  <si>
    <t>CRAC-L7-1 Wet Switch</t>
  </si>
  <si>
    <t>CRAC-L7-2 Wet Switch</t>
  </si>
  <si>
    <t>EF-L5-02/03 EA Damper</t>
  </si>
  <si>
    <t>EF-L5-04/05 EA Damper</t>
  </si>
  <si>
    <t>L6 Fire</t>
  </si>
  <si>
    <t>EA Duct ISO 1</t>
  </si>
  <si>
    <t>Level  4 Emergency Department</t>
  </si>
  <si>
    <t>VSD-GEF-L5-04</t>
  </si>
  <si>
    <t>VSD-GEF-L5-05</t>
  </si>
  <si>
    <t>VSD-GEF-L5-03</t>
  </si>
  <si>
    <t>OAF-L7-01 Fan Enable</t>
  </si>
  <si>
    <t>OAF-L7-02 Fan Enable</t>
  </si>
  <si>
    <t>OAF-L7-03 Fan Enable</t>
  </si>
  <si>
    <t>OAF-L7-01 Status</t>
  </si>
  <si>
    <t>OAF-L7-02 Status</t>
  </si>
  <si>
    <t>OAF-L7-03 Status</t>
  </si>
  <si>
    <t>Immersion Temperature</t>
  </si>
  <si>
    <t>Engineering Review</t>
  </si>
  <si>
    <t>VZ</t>
  </si>
  <si>
    <t>CWV Actuator</t>
  </si>
  <si>
    <t xml:space="preserve">CTs CW Bypass Valve </t>
  </si>
  <si>
    <t>ECX420</t>
  </si>
  <si>
    <t xml:space="preserve">HW Plant </t>
  </si>
  <si>
    <t>HW Plant IO Expansion</t>
  </si>
  <si>
    <t xml:space="preserve">Compressor Start / Stop </t>
  </si>
  <si>
    <t xml:space="preserve">Compressor Status </t>
  </si>
  <si>
    <t>Fan Enable Low Speed</t>
  </si>
  <si>
    <t>Fan Enable Medium Speed</t>
  </si>
  <si>
    <t>Fan Enable High Speed</t>
  </si>
  <si>
    <t>GEF-L4-04 Fan Enable</t>
  </si>
  <si>
    <t>GEF-L4-04 Status</t>
  </si>
  <si>
    <t>L5 Fire</t>
  </si>
  <si>
    <t>Iso Room</t>
  </si>
  <si>
    <t>D</t>
  </si>
  <si>
    <t>MAC 3</t>
  </si>
  <si>
    <t>MAC 4</t>
  </si>
  <si>
    <t>MSB MISC</t>
  </si>
  <si>
    <t>PC</t>
  </si>
  <si>
    <t>SSR</t>
  </si>
  <si>
    <t>Door Reed Switch</t>
  </si>
  <si>
    <t>Temp with PB</t>
  </si>
  <si>
    <t>Immersion</t>
  </si>
  <si>
    <t>Flow Meters</t>
  </si>
  <si>
    <t>VSDs</t>
  </si>
  <si>
    <t>Smoke Dampers</t>
  </si>
  <si>
    <t>AH LED 2</t>
  </si>
  <si>
    <t>AH LED 3</t>
  </si>
  <si>
    <t>AHU-L5-ED-2-CZ</t>
  </si>
  <si>
    <t>AHU-L5-ED-1-CZ</t>
  </si>
  <si>
    <t>AH LED CZ-ED-2</t>
  </si>
  <si>
    <t>AH LED SZ-ED-2</t>
  </si>
  <si>
    <t>AH LED CZ-ED-1</t>
  </si>
  <si>
    <t>AHU-L5-ED-1-WZ</t>
  </si>
  <si>
    <t>AH LED WZ-ED-1</t>
  </si>
  <si>
    <t>AH LED NZ-ED-1</t>
  </si>
  <si>
    <t>AHU-L5-ED-1-NZ</t>
  </si>
  <si>
    <t>AHU-L5-ED-1-SZ</t>
  </si>
  <si>
    <t>AH LED SZ-ED-1</t>
  </si>
  <si>
    <t>AH LED NZ-ED-2</t>
  </si>
  <si>
    <t>AHU-L5-ED-2-NZ</t>
  </si>
  <si>
    <t>AH LED EZ-ED-2</t>
  </si>
  <si>
    <t>Space Temp ( Waiting)</t>
  </si>
  <si>
    <t>AH LED WZ-RN</t>
  </si>
  <si>
    <t>AH LED CZ1-RN</t>
  </si>
  <si>
    <t>AH LED SZ-RN</t>
  </si>
  <si>
    <t>AH LED CZ2-RN</t>
  </si>
  <si>
    <t>AH LED NZ-EDS</t>
  </si>
  <si>
    <t>AH LED CZ-EDS</t>
  </si>
  <si>
    <t>AH LED NZ-RN</t>
  </si>
  <si>
    <t>Pressure Monitor</t>
  </si>
  <si>
    <t>GEF-L4/5/6/7</t>
  </si>
  <si>
    <t>UI14</t>
  </si>
  <si>
    <t>UI15</t>
  </si>
  <si>
    <t>UI16</t>
  </si>
  <si>
    <t>Alarm Panel</t>
  </si>
  <si>
    <t>MISC-L7-2</t>
  </si>
  <si>
    <t>MISC-L7-1</t>
  </si>
  <si>
    <t>EA Duct ISO 2</t>
  </si>
  <si>
    <t>CH1 Chiller Enable</t>
  </si>
  <si>
    <t>Display and Override</t>
  </si>
  <si>
    <t>CH2 Chiller Enable</t>
  </si>
  <si>
    <t>CH1 Chiller Status</t>
  </si>
  <si>
    <t>CH2 Chiller Status</t>
  </si>
  <si>
    <t>CH1 Chiller General Fault</t>
  </si>
  <si>
    <t>CH2 Chiller General Fault</t>
  </si>
  <si>
    <t>CHW Plant Extension</t>
  </si>
  <si>
    <t xml:space="preserve">CHW Bypass Valve </t>
  </si>
  <si>
    <t>Leak Detector CH1</t>
  </si>
  <si>
    <t>Leak Detector CH2</t>
  </si>
  <si>
    <t>L3 MSB</t>
  </si>
  <si>
    <t>CB F2-9 Spare 160A Open</t>
  </si>
  <si>
    <t>CB F2-9 Spare 160A Close</t>
  </si>
  <si>
    <t>CB F2-9 Spare 160A Trip</t>
  </si>
  <si>
    <t>CB F2-11 Spare 400A Open</t>
  </si>
  <si>
    <t>CB F2-11 Spare 400A Close</t>
  </si>
  <si>
    <t>CB F2-11 Spare 400A Trip</t>
  </si>
  <si>
    <t>CB F3-1 Spare 160A Open</t>
  </si>
  <si>
    <t>CB F3-1 Spare 160A Close</t>
  </si>
  <si>
    <t>CB F3-1 Spare 160A Trip</t>
  </si>
  <si>
    <t>CB F3-2 Spare 160A Open</t>
  </si>
  <si>
    <t>CB F3-2 Spare 160A Close</t>
  </si>
  <si>
    <t>CB F3-2 Spare 160A Trip</t>
  </si>
  <si>
    <t>CB F3-5 Spare 250A Open</t>
  </si>
  <si>
    <t>CB F3-5 Spare 250A Close</t>
  </si>
  <si>
    <t>CB F3-5 Spare 250A Trip</t>
  </si>
  <si>
    <t>CB F3-7 Spare 250A Open</t>
  </si>
  <si>
    <t>CB F3-7 Spare 250A Close</t>
  </si>
  <si>
    <t>CB F3-7 Spare 250A Trip</t>
  </si>
  <si>
    <t>CB F3-9 Spare 250A Open</t>
  </si>
  <si>
    <t>CB F3-9 Spare 250A Close</t>
  </si>
  <si>
    <t>CB F3-9 Spare 250A Trip</t>
  </si>
  <si>
    <t>CB F3-11 Spare 400A Open</t>
  </si>
  <si>
    <t>CB F3-11 Spare 400A Close</t>
  </si>
  <si>
    <t>CB F3-11 Spare 400A Trip</t>
  </si>
  <si>
    <t>CB F3-14 Spare 630A Open</t>
  </si>
  <si>
    <t>CB F3-14 Spare 630A Close</t>
  </si>
  <si>
    <t>CB F3-14 Spare 630A Trip</t>
  </si>
  <si>
    <t>CB F8-1 Spare 160A Open</t>
  </si>
  <si>
    <t>CB F8-1 Spare 160A Close</t>
  </si>
  <si>
    <t>CB F8-1 Spare 160A Trip</t>
  </si>
  <si>
    <t>CB F8-3 Spare 160A Open</t>
  </si>
  <si>
    <t>CB F8-3 Spare 160A Close</t>
  </si>
  <si>
    <t>CB F8-3 Spare 160A Trip</t>
  </si>
  <si>
    <t>CB F8-7 Spare 160A Open</t>
  </si>
  <si>
    <t>CB F8-7 Spare 160A Close</t>
  </si>
  <si>
    <t>CB F8-7 Spare 160A Trip</t>
  </si>
  <si>
    <t>CB F8-9 E9 Open</t>
  </si>
  <si>
    <t>CB F8-9 E9 Close</t>
  </si>
  <si>
    <t>CB F8-9 E9 Trip</t>
  </si>
  <si>
    <t>CB F8-11 E8 Open</t>
  </si>
  <si>
    <t>CB F8-11 E8 Close</t>
  </si>
  <si>
    <t>CB F8-11 E8 Trip</t>
  </si>
  <si>
    <t>CB F1-1 N10 Open</t>
  </si>
  <si>
    <t>CB F1-1 N10 Close</t>
  </si>
  <si>
    <t>CB F1-1 N10 Trip</t>
  </si>
  <si>
    <t>CB F1-9 N2 Open</t>
  </si>
  <si>
    <t>CB F1-9 N2 Close</t>
  </si>
  <si>
    <t>CB F1-9 N2 Trip</t>
  </si>
  <si>
    <t>CB F1-11 N1 Open</t>
  </si>
  <si>
    <t>CB F1-11 N1 Close</t>
  </si>
  <si>
    <t>CB F1-11 N1 Trip</t>
  </si>
  <si>
    <t>CB F1-15 N7 Open</t>
  </si>
  <si>
    <t>CB F1-15 N7 Close</t>
  </si>
  <si>
    <t>CB F1-15 N7 Trip</t>
  </si>
  <si>
    <t>CB F2-1 N3 Open</t>
  </si>
  <si>
    <t>CB F2-1 N3 Close</t>
  </si>
  <si>
    <t>CB F2-1 N3 Trip</t>
  </si>
  <si>
    <t>CB F2-3 N4 Close</t>
  </si>
  <si>
    <t>CB F2-3 N4 Open</t>
  </si>
  <si>
    <t>CB F2-3 N4 Trip</t>
  </si>
  <si>
    <t>CB F2-5 N5 Open</t>
  </si>
  <si>
    <t>CB F2-5 N5 Close</t>
  </si>
  <si>
    <t>CB F2-5 N5 Trip</t>
  </si>
  <si>
    <t>CB F2-7 N6 Open</t>
  </si>
  <si>
    <t>CB F2-7 N6 Close</t>
  </si>
  <si>
    <t>CB F2-7 N6 Trip</t>
  </si>
  <si>
    <t>CB F8-13 E25 Open</t>
  </si>
  <si>
    <t>CB F8-13 E25 Close</t>
  </si>
  <si>
    <t>CB F8-13 E25 Trip</t>
  </si>
  <si>
    <t>CB F11-1 Spare 250A Open</t>
  </si>
  <si>
    <t>CB F11-1 Spare 250A Close</t>
  </si>
  <si>
    <t>CB F11-1 Spare 250A Trip</t>
  </si>
  <si>
    <t>CB F11-3 Spare 250A Open</t>
  </si>
  <si>
    <t>CB F11-3 Spare 250A Close</t>
  </si>
  <si>
    <t>CB F11-3 Spare 250A Trip</t>
  </si>
  <si>
    <t>CB F11-5 Spare 250A Open</t>
  </si>
  <si>
    <t>CB F11-5 Spare 250A Close</t>
  </si>
  <si>
    <t>CB F11-5 Spare 250A Trip</t>
  </si>
  <si>
    <t>CB F11-7 E24 Open</t>
  </si>
  <si>
    <t>CB F11-7 E24 Close</t>
  </si>
  <si>
    <t>CB F11-7 E24 Trip</t>
  </si>
  <si>
    <t>CB F11-9 E23 Open</t>
  </si>
  <si>
    <t>CB F11-9 E23 Close</t>
  </si>
  <si>
    <t>CB F11-9 E23 Trip</t>
  </si>
  <si>
    <t>CB F11-11 E13 Open</t>
  </si>
  <si>
    <t>CB F11-11 E13 Close</t>
  </si>
  <si>
    <t>CB F11-11 E13 Trip</t>
  </si>
  <si>
    <t>CB F11-14 Spare 630A Open</t>
  </si>
  <si>
    <t>CB F11-14 Spare 630A Close</t>
  </si>
  <si>
    <t>CB F11-14 Spare 630A Trip</t>
  </si>
  <si>
    <t>CB F12-5 E17 Open</t>
  </si>
  <si>
    <t>CB F12-5 E17 Close</t>
  </si>
  <si>
    <t>CB F12-5 E17 Trip</t>
  </si>
  <si>
    <t>CB F12-7 E16 Open</t>
  </si>
  <si>
    <t>CB F12-7 E16 Close</t>
  </si>
  <si>
    <t>CB F12-7 E16 Trip</t>
  </si>
  <si>
    <t>CB F12-9 E15 Open</t>
  </si>
  <si>
    <t>CB F12-9 E15 Close</t>
  </si>
  <si>
    <t>CB F12-9 E15 Trip</t>
  </si>
  <si>
    <t>CB F12-11 Spare 400A Open</t>
  </si>
  <si>
    <t>CB F12-11 Spare 400A Close</t>
  </si>
  <si>
    <t>CB F12-11 Spare 400A Trip</t>
  </si>
  <si>
    <t>CB F12-14 Spare 630A Open</t>
  </si>
  <si>
    <t>CB F12-14 Spare 630A Trip</t>
  </si>
  <si>
    <t>CB F12-14 Spare 630A Close</t>
  </si>
  <si>
    <t>CB F13-1 Spare 160A Open</t>
  </si>
  <si>
    <t>CB F13-1 Spare 160A Close</t>
  </si>
  <si>
    <t>CB F13-1 Spare 160A Trip</t>
  </si>
  <si>
    <t>CB F13-3 Spare 160A Open</t>
  </si>
  <si>
    <t>CB F13-3 Spare 160A Close</t>
  </si>
  <si>
    <t>CB F13-3 Spare 160A Trip</t>
  </si>
  <si>
    <t>CB F13-5 Spare 160A Open</t>
  </si>
  <si>
    <t>CB F13-5 Spare 160A Close</t>
  </si>
  <si>
    <t>CB F13-5 Spare 160A Trip</t>
  </si>
  <si>
    <t>CB F13-7 E14 Close</t>
  </si>
  <si>
    <t>CB F13-7 E14 Open</t>
  </si>
  <si>
    <t>CB F13-7 E14 Trip</t>
  </si>
  <si>
    <t>CB F13-9 Spare 160A Open</t>
  </si>
  <si>
    <t>CB F13-9 Spare 160A Close</t>
  </si>
  <si>
    <t>CB F13-9 Spare 160A Trip</t>
  </si>
  <si>
    <t>CB F13-11 E22 Open</t>
  </si>
  <si>
    <t>CB F13-11 E22 Close</t>
  </si>
  <si>
    <t>CB F13-11 E22 Trip</t>
  </si>
  <si>
    <t>CB F14-1 E21 Open</t>
  </si>
  <si>
    <t>CB F14-1 E21 Close</t>
  </si>
  <si>
    <t>CB F14-1 E21 Trip</t>
  </si>
  <si>
    <t>CB F14-5 E12 Open</t>
  </si>
  <si>
    <t>CB F14-5 E12 Close</t>
  </si>
  <si>
    <t>CB F14-5 E12 Trip</t>
  </si>
  <si>
    <t>CB F14-7 E11 Open</t>
  </si>
  <si>
    <t>CB F14-7 E11 Close</t>
  </si>
  <si>
    <t>CB F14-7 E11 Trip</t>
  </si>
  <si>
    <t>CB F14-9 Spare 400A Open</t>
  </si>
  <si>
    <t>CB F14-9 Spare 400A Close</t>
  </si>
  <si>
    <t>CB F14-9 Spare 400A Trip</t>
  </si>
  <si>
    <t>CB F14-12 Spare 400A Open</t>
  </si>
  <si>
    <t>CB F14-12 Spare 400A Close</t>
  </si>
  <si>
    <t>CB F14-12 Spare 400A Trip</t>
  </si>
  <si>
    <t>CB F14-15 E10 Open</t>
  </si>
  <si>
    <t>CB F14-15 E10 Close</t>
  </si>
  <si>
    <t>CB F14-15 E10 Trip</t>
  </si>
  <si>
    <t>IO-DIM6</t>
  </si>
  <si>
    <t>DIM6 Input Multiplexer</t>
  </si>
  <si>
    <t>IO-DIM6-1</t>
  </si>
  <si>
    <t>IO-DIM6-2</t>
  </si>
  <si>
    <t>IO-DIM6-3</t>
  </si>
  <si>
    <t>IO-DIM6-4</t>
  </si>
  <si>
    <t>IO-DIM6-5</t>
  </si>
  <si>
    <t>IO-DIM6-6</t>
  </si>
  <si>
    <t>IO-DIM6-7</t>
  </si>
  <si>
    <t>IO-DIM6-8</t>
  </si>
  <si>
    <t>IO-DIM6-9</t>
  </si>
  <si>
    <t>IO-DIM6-10</t>
  </si>
  <si>
    <t>IO-DIM6-11</t>
  </si>
  <si>
    <t>IO-DIM6-12</t>
  </si>
  <si>
    <t>IO-DIM6-13</t>
  </si>
  <si>
    <t>IO-DIM6-14</t>
  </si>
  <si>
    <t>IO-DIM6-15</t>
  </si>
  <si>
    <t>IO-DIM6-16</t>
  </si>
  <si>
    <t>ECB600 Subnet</t>
  </si>
  <si>
    <t>IO-DIM6-17</t>
  </si>
  <si>
    <t>IO-DIM6-18</t>
  </si>
  <si>
    <t>IO-DIM6-19</t>
  </si>
  <si>
    <t>IO-DIM6-20</t>
  </si>
  <si>
    <t>IO-DIM6-21</t>
  </si>
  <si>
    <t>IO-DIM6-22</t>
  </si>
  <si>
    <t>IO-DIM6-23</t>
  </si>
  <si>
    <t>RJ45 Connectors both sides</t>
  </si>
  <si>
    <t xml:space="preserve">Cat6 Ethernet Cable </t>
  </si>
  <si>
    <t>Space Temp (Autopsy)/AH</t>
  </si>
  <si>
    <t>Spare</t>
  </si>
  <si>
    <t>Body Hold Door Reed Sw</t>
  </si>
  <si>
    <t>Body Hold Refrigeration Unit Status</t>
  </si>
  <si>
    <t>Body Hold Refrigeration Unit Fault</t>
  </si>
  <si>
    <t>IO-DIM6-24</t>
  </si>
  <si>
    <t>Surge Diverter (Red) Fault</t>
  </si>
  <si>
    <t>Surge Diverter (White) Fault</t>
  </si>
  <si>
    <t>Surge Diverter (Blue) Fault</t>
  </si>
  <si>
    <t>IO-DIM6-25</t>
  </si>
  <si>
    <t>Triplex Cold Water Pump 1 Run Status</t>
  </si>
  <si>
    <t>Triplex Cold Water Pump 1 Standby Status</t>
  </si>
  <si>
    <t>Triplex Cold Water Pump 1 Fault</t>
  </si>
  <si>
    <t>Triplex Cold Water Pump 2 Run Status</t>
  </si>
  <si>
    <t>Triplex Cold Water Pump 2 Standby Status</t>
  </si>
  <si>
    <t>Triplex Cold Water Pump 2 Fault</t>
  </si>
  <si>
    <t>IO-DIM6-26</t>
  </si>
  <si>
    <t>Triplex Cold Water Pump 3 Run Status</t>
  </si>
  <si>
    <t>Triplex Cold Water Pump 3 Standby Status</t>
  </si>
  <si>
    <t>Triplex Cold Water Pump 3 Fault</t>
  </si>
  <si>
    <t>IO-DIM6-27</t>
  </si>
  <si>
    <t>IO-DIM6-28</t>
  </si>
  <si>
    <t>Water Treatment St1 Filter 1 Run Status</t>
  </si>
  <si>
    <t>Water Treatment St1 Filter 1 Backwash Status</t>
  </si>
  <si>
    <t>Water Treatment St1 Filter 2 Run Status</t>
  </si>
  <si>
    <t>Water Treatment St1 Filter 2 Backwash Status</t>
  </si>
  <si>
    <t>Water Treatment St3 Filter 1 Run Status</t>
  </si>
  <si>
    <t>Water Treatment St3 Filter 1 Fault</t>
  </si>
  <si>
    <t>Water Treatment St3 Filter 2 Run Status</t>
  </si>
  <si>
    <t>Water Treatment St3 Filter 2 Fault</t>
  </si>
  <si>
    <t xml:space="preserve">CT1 Cell2 Enter CW Iso Valve </t>
  </si>
  <si>
    <t xml:space="preserve">CT1 Cell1 Enter CW Iso Valve </t>
  </si>
  <si>
    <t xml:space="preserve">CT1 Cell1 Leave CW Iso Valve </t>
  </si>
  <si>
    <t xml:space="preserve">CT1 Cell2 Leave CW Iso Valve </t>
  </si>
  <si>
    <t>ECX400</t>
  </si>
  <si>
    <t>CT 1 Cell 2 Sump Temp</t>
  </si>
  <si>
    <t>CT 1 Cell 1 Sump Temp</t>
  </si>
  <si>
    <t xml:space="preserve">Lifts </t>
  </si>
  <si>
    <t>Water Meter 1 Pulse</t>
  </si>
  <si>
    <t>Water Meter 2 Pulse</t>
  </si>
  <si>
    <t>Water Meter 3 Pulse</t>
  </si>
  <si>
    <t>Gas Meter 1 Pulse</t>
  </si>
  <si>
    <t>Gas Meter 2 Pulse</t>
  </si>
  <si>
    <t>Gas Meter 3 Pulse</t>
  </si>
  <si>
    <t>FH Diesel Water Pump Run Status</t>
  </si>
  <si>
    <t>FH Diesel Water Pump Standby Status</t>
  </si>
  <si>
    <t>FH Diesel Water Pump Fault</t>
  </si>
  <si>
    <t>FH Electric Water Pump Run Status</t>
  </si>
  <si>
    <t>FH Electric Water Pump Standby Status</t>
  </si>
  <si>
    <t>FH Electric Water Pump Fault</t>
  </si>
  <si>
    <t>HW Circ Pump 1 Run Status</t>
  </si>
  <si>
    <t>HW Circ Pump 1 Pump Standby Status</t>
  </si>
  <si>
    <t>HW Circ Pump 1 Pump Fault</t>
  </si>
  <si>
    <t>HW Circ Pump 2 Run Status</t>
  </si>
  <si>
    <t>HW Circ Pump 2 Pump Standby Status</t>
  </si>
  <si>
    <t>HW Circ Pump 2 Pump Fault</t>
  </si>
  <si>
    <t>LL Potable Water Tank 1 Low Level</t>
  </si>
  <si>
    <t>LL Potable Water Tank 1 High Level</t>
  </si>
  <si>
    <t>LL Potable Water Tank 1 Empty</t>
  </si>
  <si>
    <t>IO-DIM6-29</t>
  </si>
  <si>
    <t>LL Potable Water Tank 2 High Level</t>
  </si>
  <si>
    <t>LL Potable Water Tank 2 Low Level</t>
  </si>
  <si>
    <t>LL Potable Water Tank 2 Empty</t>
  </si>
  <si>
    <t>Fire Services Water Tank 1 High Level</t>
  </si>
  <si>
    <t>Fire Services Water Tank 1 Low Level</t>
  </si>
  <si>
    <t>Fire Services Water Tank 1 Empty</t>
  </si>
  <si>
    <t>IO-DIM6-30</t>
  </si>
  <si>
    <t>Fire Services Water Tank 2 High Level</t>
  </si>
  <si>
    <t>Fire Services Water Tank 2 Low Level</t>
  </si>
  <si>
    <t>Fire Services Water Tank 2 Empty</t>
  </si>
  <si>
    <t>IO-DIM6-31</t>
  </si>
  <si>
    <t>IO-DIM6-32</t>
  </si>
  <si>
    <t>IO-DIM6-33</t>
  </si>
  <si>
    <t>Haemodialysis Water Treatment Sys1 Run Ststus</t>
  </si>
  <si>
    <t>Haemodialysis Water Treatment Sys1 Fault</t>
  </si>
  <si>
    <t>Haemodialysis Water Treatment Sys2 Run Ststus</t>
  </si>
  <si>
    <t>Haemodialysis Water Treatment Sys2 Fault</t>
  </si>
  <si>
    <t>Haemodialysis Water Treatment Sys3 Run Ststus</t>
  </si>
  <si>
    <t>Haemodialysis Water Treatment Sys3 Fault</t>
  </si>
  <si>
    <t>UV Steriliser 1 Hours Run Counter</t>
  </si>
  <si>
    <t>UV Steriliser 2 Hours Run Counter</t>
  </si>
  <si>
    <t>TMV Monitor Hub Server Warning</t>
  </si>
  <si>
    <t>TMV Monitor Hub Server Fault</t>
  </si>
  <si>
    <t>Gas Interlock Open</t>
  </si>
  <si>
    <t>Gas Interlock Close</t>
  </si>
  <si>
    <t>IO-DIM6-34</t>
  </si>
  <si>
    <t>DIFFS Diesel Water Pump Run Status</t>
  </si>
  <si>
    <t>DIFFS Diesel Water Pump Standby Status</t>
  </si>
  <si>
    <t>DIFFS Diesel Water Pump Fault</t>
  </si>
  <si>
    <t>DIFFS Electric Water Pump Run Status</t>
  </si>
  <si>
    <t>DIFFS Electric Water Pump Standby Status</t>
  </si>
  <si>
    <t>DIFFS Electric Water Pump Fault</t>
  </si>
  <si>
    <t>IO-DIM6-35</t>
  </si>
  <si>
    <t>DIFFS Water Tank 1 High Level</t>
  </si>
  <si>
    <t>DIFFS Water Tank 1 Low Level</t>
  </si>
  <si>
    <t>DIFFS Water Tank 1 Empty</t>
  </si>
  <si>
    <t>DIFFS Water Tank 2 High Level</t>
  </si>
  <si>
    <t>DIFFS Water Tank 2 Low Level</t>
  </si>
  <si>
    <t>DIFFS Water Tank 2 Empty</t>
  </si>
  <si>
    <t>FS Diesel Water Pump Run Status</t>
  </si>
  <si>
    <t>FS Diesel Water Pump Standby Status</t>
  </si>
  <si>
    <t>FS Diesel Water Pump Fault</t>
  </si>
  <si>
    <t>FS Electric Water Pump Run Status</t>
  </si>
  <si>
    <t>FS Electric Water Pump Standby Status</t>
  </si>
  <si>
    <t>FS Electric Water Pump Fault</t>
  </si>
  <si>
    <t>IO-DIM6-36</t>
  </si>
  <si>
    <t xml:space="preserve">Hydraulics        </t>
  </si>
  <si>
    <t>MSSB Panel L3</t>
  </si>
  <si>
    <t>MSB Room</t>
  </si>
  <si>
    <t>L7 WEST BMS Panel</t>
  </si>
  <si>
    <t>Fans</t>
  </si>
  <si>
    <t>CRAC</t>
  </si>
  <si>
    <t>VESDA</t>
  </si>
  <si>
    <t xml:space="preserve">Med Gas </t>
  </si>
  <si>
    <t>L7 EAST BMS Panel</t>
  </si>
  <si>
    <t>Level 7 East</t>
  </si>
  <si>
    <t>Level-7 West</t>
  </si>
  <si>
    <t xml:space="preserve">Gas Alarm Panel Fault </t>
  </si>
  <si>
    <t>Vacuum Pump</t>
  </si>
  <si>
    <t xml:space="preserve">Fire Alarm </t>
  </si>
  <si>
    <t>Fire Panel Fault x</t>
  </si>
  <si>
    <t xml:space="preserve">EWIS Alarm </t>
  </si>
  <si>
    <t xml:space="preserve">EWIS Fault </t>
  </si>
  <si>
    <t>Nurse Call System</t>
  </si>
  <si>
    <t>Fridges</t>
  </si>
  <si>
    <t>Nurse Call Panel</t>
  </si>
  <si>
    <t>ISO-1</t>
  </si>
  <si>
    <t>L7 East BMS Panel</t>
  </si>
  <si>
    <t>L7 HWG Panel</t>
  </si>
  <si>
    <t>Gas Solenoid Valve Interlock</t>
  </si>
  <si>
    <t xml:space="preserve">CW &amp; CTs </t>
  </si>
  <si>
    <t xml:space="preserve">Vacuum Pump 1 Status </t>
  </si>
  <si>
    <t xml:space="preserve">Vacuum Pump 2 Status </t>
  </si>
  <si>
    <t xml:space="preserve">Vacuum Pump 1 Start/Stop </t>
  </si>
  <si>
    <t xml:space="preserve">Vacuum Pump 2 Start/Stop </t>
  </si>
  <si>
    <t>MSB MISC ECX420-1</t>
  </si>
  <si>
    <t>MSB MISC ECX420-2</t>
  </si>
  <si>
    <t>Small Drug Fridge Temp (Rm5157 Drug Store)</t>
  </si>
  <si>
    <t>Small Drug Fridge Fault (Rm5157 Drug Store)</t>
  </si>
  <si>
    <t>Blood Fridge Fridge Temp (Rm 5063 Bay Pathology)</t>
  </si>
  <si>
    <t>Blood Fridge Fridge Fault (Rm 5063 Bay Pathology)</t>
  </si>
  <si>
    <t>Small Drug Fridge Temp (Rm 5054 Clean Utility)</t>
  </si>
  <si>
    <t>Small Drug Fridge Fault (Rm 5054 Clean Utility)</t>
  </si>
  <si>
    <t>Small Drug Fridge Temp (Rm 5218 Consulting)</t>
  </si>
  <si>
    <t>Small Drug Fridge Fault (Rm 5218 Consulting)</t>
  </si>
  <si>
    <t>Small Drug Fridge Temp (Rm 5198 Clean Utility)</t>
  </si>
  <si>
    <t>Small Drug Fridge Fault (Rm 5198 Clean Utility)</t>
  </si>
  <si>
    <t>Small Drug Fridge Temp (Rm 4081 Clean Utility)</t>
  </si>
  <si>
    <t>Small Drug Fridge Fault (Rm 4081 Clean Utility)</t>
  </si>
  <si>
    <t>Large Drug Fridge Temp (Rm 4081 Clean Utility)</t>
  </si>
  <si>
    <t>Large Drug Fridge Fault (Rm 4081 Clean Utility)</t>
  </si>
  <si>
    <t>Nurse Call System General Alarm</t>
  </si>
  <si>
    <t>Nurse Call System Fault</t>
  </si>
  <si>
    <t xml:space="preserve">Lifts Status </t>
  </si>
  <si>
    <t xml:space="preserve">Lifts Fault </t>
  </si>
  <si>
    <t>Nov</t>
  </si>
  <si>
    <t>REV 3.1</t>
  </si>
  <si>
    <t>Site Boundaries</t>
  </si>
  <si>
    <t>Chem Treatment Alarm  1</t>
  </si>
  <si>
    <t>Chem Treatment Alarm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</si>
</sst>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color indexed="8"/>
      <name val="Calibri"/>
      <family val="2"/>
    </font>
    <font>
      <sz val="8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name val="Arial"/>
      <family val="2"/>
    </font>
    <font>
      <b/>
      <i/>
      <u/>
      <sz val="12"/>
      <name val="Arial"/>
      <family val="2"/>
    </font>
    <font>
      <b/>
      <i/>
      <sz val="8"/>
      <name val="Arial"/>
      <family val="2"/>
    </font>
    <font>
      <b/>
      <i/>
      <u/>
      <sz val="8"/>
      <name val="Arial"/>
      <family val="2"/>
    </font>
  </fonts>
  <fills count="7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gray0625"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Gray"/>
    </fill>
    <fill>
      <patternFill patternType="solid">
        <fgColor theme="5" tint="0.59999389629810485"/>
        <bgColor indexed="64"/>
      </patternFill>
    </fill>
    <fill>
      <patternFill patternType="gray0625">
        <bgColor theme="5" tint="0.5999938962981048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1">
    <xf numFmtId="0" fontId="0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4" fillId="0" borderId="0"/>
    <xf numFmtId="0" fontId="12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" fillId="0" borderId="0"/>
    <xf numFmtId="0" fontId="1" fillId="0" borderId="0"/>
    <xf numFmtId="0" fontId="34" fillId="0" borderId="0" applyNumberFormat="0" applyFill="0" applyBorder="0" applyAlignment="0" applyProtection="0"/>
    <xf numFmtId="0" fontId="35" fillId="0" borderId="19" applyNumberFormat="0" applyFill="0" applyAlignment="0" applyProtection="0"/>
    <xf numFmtId="0" fontId="36" fillId="0" borderId="20" applyNumberFormat="0" applyFill="0" applyAlignment="0" applyProtection="0"/>
    <xf numFmtId="0" fontId="37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38" fillId="32" borderId="0" applyNumberFormat="0" applyBorder="0" applyAlignment="0" applyProtection="0"/>
    <xf numFmtId="0" fontId="39" fillId="33" borderId="0" applyNumberFormat="0" applyBorder="0" applyAlignment="0" applyProtection="0"/>
    <xf numFmtId="0" fontId="40" fillId="34" borderId="0" applyNumberFormat="0" applyBorder="0" applyAlignment="0" applyProtection="0"/>
    <xf numFmtId="0" fontId="41" fillId="35" borderId="22" applyNumberFormat="0" applyAlignment="0" applyProtection="0"/>
    <xf numFmtId="0" fontId="42" fillId="36" borderId="23" applyNumberFormat="0" applyAlignment="0" applyProtection="0"/>
    <xf numFmtId="0" fontId="43" fillId="36" borderId="22" applyNumberFormat="0" applyAlignment="0" applyProtection="0"/>
    <xf numFmtId="0" fontId="44" fillId="0" borderId="24" applyNumberFormat="0" applyFill="0" applyAlignment="0" applyProtection="0"/>
    <xf numFmtId="0" fontId="45" fillId="37" borderId="25" applyNumberFormat="0" applyAlignment="0" applyProtection="0"/>
    <xf numFmtId="0" fontId="46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4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9" fillId="50" borderId="0" applyNumberFormat="0" applyBorder="0" applyAlignment="0" applyProtection="0"/>
    <xf numFmtId="0" fontId="49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9" fillId="54" borderId="0" applyNumberFormat="0" applyBorder="0" applyAlignment="0" applyProtection="0"/>
    <xf numFmtId="0" fontId="49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49" fillId="58" borderId="0" applyNumberFormat="0" applyBorder="0" applyAlignment="0" applyProtection="0"/>
    <xf numFmtId="0" fontId="49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49" fillId="62" borderId="0" applyNumberFormat="0" applyBorder="0" applyAlignment="0" applyProtection="0"/>
    <xf numFmtId="0" fontId="3" fillId="2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4" fillId="0" borderId="0"/>
    <xf numFmtId="0" fontId="13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3" fillId="8" borderId="0" applyNumberFormat="0" applyBorder="0" applyAlignment="0" applyProtection="0"/>
    <xf numFmtId="0" fontId="11" fillId="21" borderId="2" applyNumberFormat="0" applyAlignment="0" applyProtection="0"/>
    <xf numFmtId="0" fontId="8" fillId="18" borderId="0" applyNumberFormat="0" applyBorder="0" applyAlignment="0" applyProtection="0"/>
    <xf numFmtId="0" fontId="8" fillId="10" borderId="0" applyNumberFormat="0" applyBorder="0" applyAlignment="0" applyProtection="0"/>
    <xf numFmtId="0" fontId="10" fillId="20" borderId="1" applyNumberFormat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3" fillId="5" borderId="0" applyNumberFormat="0" applyBorder="0" applyAlignment="0" applyProtection="0"/>
    <xf numFmtId="0" fontId="9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3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" fillId="11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2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26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12" fillId="0" borderId="12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12" fillId="24" borderId="12" xfId="0" applyFont="1" applyFill="1" applyBorder="1"/>
    <xf numFmtId="0" fontId="12" fillId="27" borderId="12" xfId="0" applyFont="1" applyFill="1" applyBorder="1"/>
    <xf numFmtId="0" fontId="26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2" fillId="0" borderId="12" xfId="0" applyFont="1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24" borderId="12" xfId="0" applyFill="1" applyBorder="1"/>
    <xf numFmtId="0" fontId="0" fillId="27" borderId="12" xfId="0" applyFill="1" applyBorder="1"/>
    <xf numFmtId="0" fontId="0" fillId="0" borderId="12" xfId="0" applyBorder="1"/>
    <xf numFmtId="0" fontId="6" fillId="0" borderId="0" xfId="0" applyFont="1" applyAlignment="1">
      <alignment horizontal="center"/>
    </xf>
    <xf numFmtId="0" fontId="25" fillId="0" borderId="12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0" fillId="26" borderId="12" xfId="0" applyFill="1" applyBorder="1" applyAlignment="1">
      <alignment horizontal="left"/>
    </xf>
    <xf numFmtId="0" fontId="12" fillId="26" borderId="12" xfId="0" applyFont="1" applyFill="1" applyBorder="1" applyAlignment="1">
      <alignment horizontal="left"/>
    </xf>
    <xf numFmtId="0" fontId="25" fillId="24" borderId="12" xfId="0" applyFont="1" applyFill="1" applyBorder="1"/>
    <xf numFmtId="0" fontId="25" fillId="27" borderId="12" xfId="0" applyFont="1" applyFill="1" applyBorder="1"/>
    <xf numFmtId="0" fontId="25" fillId="0" borderId="12" xfId="0" applyFont="1" applyBorder="1" applyAlignment="1">
      <alignment horizontal="center" wrapText="1"/>
    </xf>
    <xf numFmtId="0" fontId="25" fillId="26" borderId="12" xfId="0" applyFont="1" applyFill="1" applyBorder="1" applyAlignment="1">
      <alignment horizontal="center"/>
    </xf>
    <xf numFmtId="0" fontId="25" fillId="27" borderId="12" xfId="0" applyFont="1" applyFill="1" applyBorder="1" applyAlignment="1">
      <alignment horizontal="center"/>
    </xf>
    <xf numFmtId="0" fontId="5" fillId="0" borderId="0" xfId="0" applyFont="1" applyAlignment="1"/>
    <xf numFmtId="0" fontId="26" fillId="25" borderId="12" xfId="0" applyFont="1" applyFill="1" applyBorder="1" applyAlignment="1">
      <alignment horizontal="left"/>
    </xf>
    <xf numFmtId="0" fontId="26" fillId="25" borderId="12" xfId="0" applyFont="1" applyFill="1" applyBorder="1" applyAlignment="1">
      <alignment horizontal="center"/>
    </xf>
    <xf numFmtId="0" fontId="26" fillId="25" borderId="12" xfId="0" applyFont="1" applyFill="1" applyBorder="1"/>
    <xf numFmtId="0" fontId="26" fillId="25" borderId="12" xfId="0" applyFont="1" applyFill="1" applyBorder="1" applyAlignment="1">
      <alignment horizontal="right"/>
    </xf>
    <xf numFmtId="0" fontId="26" fillId="25" borderId="12" xfId="0" applyFont="1" applyFill="1" applyBorder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26" fillId="25" borderId="12" xfId="0" applyFont="1" applyFill="1" applyBorder="1" applyAlignment="1" applyProtection="1">
      <alignment horizontal="center"/>
      <protection locked="0"/>
    </xf>
    <xf numFmtId="0" fontId="12" fillId="0" borderId="12" xfId="0" applyFont="1" applyBorder="1" applyAlignment="1" applyProtection="1">
      <alignment horizontal="center"/>
      <protection locked="0"/>
    </xf>
    <xf numFmtId="0" fontId="12" fillId="0" borderId="12" xfId="0" applyFont="1" applyFill="1" applyBorder="1" applyAlignment="1" applyProtection="1">
      <alignment horizontal="center"/>
      <protection locked="0"/>
    </xf>
    <xf numFmtId="0" fontId="12" fillId="25" borderId="14" xfId="0" applyFont="1" applyFill="1" applyBorder="1"/>
    <xf numFmtId="0" fontId="12" fillId="25" borderId="14" xfId="0" applyFont="1" applyFill="1" applyBorder="1" applyAlignment="1">
      <alignment horizontal="left"/>
    </xf>
    <xf numFmtId="0" fontId="12" fillId="25" borderId="14" xfId="0" applyFont="1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0" fontId="12" fillId="27" borderId="12" xfId="0" applyFont="1" applyFill="1" applyBorder="1" applyAlignment="1">
      <alignment horizontal="center"/>
    </xf>
    <xf numFmtId="0" fontId="26" fillId="25" borderId="12" xfId="0" applyFont="1" applyFill="1" applyBorder="1" applyAlignment="1">
      <alignment horizontal="left" wrapText="1"/>
    </xf>
    <xf numFmtId="49" fontId="0" fillId="0" borderId="12" xfId="0" applyNumberFormat="1" applyBorder="1" applyAlignment="1">
      <alignment horizontal="center"/>
    </xf>
    <xf numFmtId="49" fontId="25" fillId="0" borderId="12" xfId="0" applyNumberFormat="1" applyFont="1" applyBorder="1" applyAlignment="1">
      <alignment horizontal="center"/>
    </xf>
    <xf numFmtId="49" fontId="26" fillId="25" borderId="12" xfId="0" applyNumberFormat="1" applyFont="1" applyFill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49" fontId="12" fillId="0" borderId="12" xfId="0" applyNumberFormat="1" applyFont="1" applyFill="1" applyBorder="1" applyAlignment="1">
      <alignment horizontal="center"/>
    </xf>
    <xf numFmtId="49" fontId="12" fillId="25" borderId="14" xfId="0" applyNumberFormat="1" applyFont="1" applyFill="1" applyBorder="1" applyAlignment="1">
      <alignment horizontal="center"/>
    </xf>
    <xf numFmtId="0" fontId="0" fillId="0" borderId="0" xfId="0" applyFont="1"/>
    <xf numFmtId="0" fontId="12" fillId="27" borderId="12" xfId="0" applyFont="1" applyFill="1" applyBorder="1"/>
    <xf numFmtId="0" fontId="0" fillId="27" borderId="12" xfId="0" applyFill="1" applyBorder="1"/>
    <xf numFmtId="0" fontId="4" fillId="0" borderId="0" xfId="49"/>
    <xf numFmtId="0" fontId="4" fillId="0" borderId="0" xfId="49" applyFont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49" applyAlignment="1">
      <alignment horizontal="center"/>
    </xf>
    <xf numFmtId="0" fontId="4" fillId="0" borderId="0" xfId="49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49" applyFont="1" applyAlignment="1">
      <alignment horizontal="left"/>
    </xf>
    <xf numFmtId="0" fontId="4" fillId="0" borderId="0" xfId="49" applyAlignment="1">
      <alignment horizontal="left"/>
    </xf>
    <xf numFmtId="0" fontId="5" fillId="0" borderId="0" xfId="49" applyFont="1" applyAlignment="1"/>
    <xf numFmtId="0" fontId="4" fillId="0" borderId="0" xfId="49" applyFont="1" applyAlignment="1"/>
    <xf numFmtId="0" fontId="4" fillId="0" borderId="0" xfId="49" applyAlignment="1"/>
    <xf numFmtId="0" fontId="4" fillId="0" borderId="0" xfId="55" applyFont="1" applyFill="1" applyBorder="1" applyAlignment="1" applyProtection="1">
      <alignment horizontal="left" vertical="center"/>
      <protection locked="0"/>
    </xf>
    <xf numFmtId="0" fontId="12" fillId="0" borderId="12" xfId="0" applyFont="1" applyFill="1" applyBorder="1"/>
    <xf numFmtId="0" fontId="28" fillId="28" borderId="12" xfId="0" applyFont="1" applyFill="1" applyBorder="1" applyAlignment="1" applyProtection="1">
      <alignment horizontal="center"/>
      <protection locked="0"/>
    </xf>
    <xf numFmtId="0" fontId="12" fillId="0" borderId="12" xfId="49" applyFont="1" applyFill="1" applyBorder="1" applyAlignment="1">
      <alignment horizontal="center" vertical="center"/>
    </xf>
    <xf numFmtId="0" fontId="27" fillId="0" borderId="12" xfId="49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/>
    </xf>
    <xf numFmtId="0" fontId="30" fillId="8" borderId="17" xfId="22" applyFont="1" applyBorder="1" applyAlignment="1">
      <alignment horizontal="center" vertical="center"/>
    </xf>
    <xf numFmtId="0" fontId="30" fillId="8" borderId="18" xfId="22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0" fillId="25" borderId="12" xfId="0" applyFill="1" applyBorder="1" applyAlignment="1" applyProtection="1">
      <alignment horizontal="center"/>
      <protection locked="0"/>
    </xf>
    <xf numFmtId="0" fontId="12" fillId="0" borderId="12" xfId="49" applyFont="1" applyBorder="1" applyAlignment="1">
      <alignment horizontal="center"/>
    </xf>
    <xf numFmtId="0" fontId="12" fillId="25" borderId="12" xfId="0" applyFont="1" applyFill="1" applyBorder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4" fillId="0" borderId="0" xfId="0" applyFont="1" applyFill="1" applyBorder="1" applyAlignment="1">
      <alignment horizontal="left"/>
    </xf>
    <xf numFmtId="0" fontId="12" fillId="25" borderId="12" xfId="0" applyFont="1" applyFill="1" applyBorder="1"/>
    <xf numFmtId="0" fontId="12" fillId="29" borderId="12" xfId="0" applyFont="1" applyFill="1" applyBorder="1"/>
    <xf numFmtId="0" fontId="4" fillId="30" borderId="0" xfId="49" applyFill="1"/>
    <xf numFmtId="0" fontId="4" fillId="0" borderId="0" xfId="0" applyFont="1" applyAlignment="1">
      <alignment horizontal="center"/>
    </xf>
    <xf numFmtId="0" fontId="12" fillId="24" borderId="14" xfId="0" applyFont="1" applyFill="1" applyBorder="1"/>
    <xf numFmtId="0" fontId="12" fillId="0" borderId="14" xfId="0" applyFont="1" applyBorder="1" applyAlignment="1">
      <alignment horizontal="center"/>
    </xf>
    <xf numFmtId="0" fontId="12" fillId="0" borderId="14" xfId="0" applyFon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2" fillId="31" borderId="12" xfId="0" applyFont="1" applyFill="1" applyBorder="1"/>
    <xf numFmtId="0" fontId="26" fillId="31" borderId="12" xfId="0" applyFont="1" applyFill="1" applyBorder="1" applyAlignment="1">
      <alignment horizontal="center"/>
    </xf>
    <xf numFmtId="0" fontId="26" fillId="31" borderId="12" xfId="0" applyFont="1" applyFill="1" applyBorder="1" applyAlignment="1" applyProtection="1">
      <alignment horizontal="center"/>
      <protection locked="0"/>
    </xf>
    <xf numFmtId="0" fontId="26" fillId="31" borderId="12" xfId="0" applyFont="1" applyFill="1" applyBorder="1"/>
    <xf numFmtId="0" fontId="26" fillId="31" borderId="12" xfId="0" applyFont="1" applyFill="1" applyBorder="1" applyAlignment="1">
      <alignment horizontal="left"/>
    </xf>
    <xf numFmtId="49" fontId="26" fillId="31" borderId="12" xfId="0" applyNumberFormat="1" applyFont="1" applyFill="1" applyBorder="1" applyAlignment="1">
      <alignment horizontal="center"/>
    </xf>
    <xf numFmtId="49" fontId="12" fillId="0" borderId="14" xfId="0" applyNumberFormat="1" applyFont="1" applyFill="1" applyBorder="1" applyAlignment="1">
      <alignment horizontal="center"/>
    </xf>
    <xf numFmtId="0" fontId="26" fillId="31" borderId="10" xfId="0" applyFont="1" applyFill="1" applyBorder="1" applyAlignment="1" applyProtection="1">
      <alignment horizontal="center"/>
      <protection locked="0"/>
    </xf>
    <xf numFmtId="0" fontId="26" fillId="31" borderId="13" xfId="0" applyFont="1" applyFill="1" applyBorder="1" applyAlignment="1" applyProtection="1">
      <alignment horizontal="center"/>
      <protection locked="0"/>
    </xf>
    <xf numFmtId="0" fontId="26" fillId="31" borderId="12" xfId="0" applyFont="1" applyFill="1" applyBorder="1" applyAlignment="1">
      <alignment horizontal="center" wrapText="1"/>
    </xf>
    <xf numFmtId="0" fontId="26" fillId="0" borderId="12" xfId="0" applyFont="1" applyFill="1" applyBorder="1" applyAlignment="1">
      <alignment horizontal="right"/>
    </xf>
    <xf numFmtId="0" fontId="26" fillId="0" borderId="12" xfId="0" applyFont="1" applyFill="1" applyBorder="1" applyAlignment="1">
      <alignment horizontal="center"/>
    </xf>
    <xf numFmtId="0" fontId="26" fillId="0" borderId="10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horizontal="center"/>
      <protection locked="0"/>
    </xf>
    <xf numFmtId="0" fontId="12" fillId="0" borderId="14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26" fillId="0" borderId="12" xfId="0" applyFont="1" applyFill="1" applyBorder="1" applyAlignment="1">
      <alignment horizontal="left"/>
    </xf>
    <xf numFmtId="0" fontId="12" fillId="31" borderId="11" xfId="0" applyFont="1" applyFill="1" applyBorder="1" applyAlignment="1" applyProtection="1">
      <alignment horizontal="center"/>
      <protection locked="0"/>
    </xf>
    <xf numFmtId="0" fontId="12" fillId="31" borderId="13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/>
    <xf numFmtId="0" fontId="26" fillId="0" borderId="12" xfId="0" applyFont="1" applyFill="1" applyBorder="1" applyAlignment="1">
      <alignment horizontal="center" wrapText="1"/>
    </xf>
    <xf numFmtId="49" fontId="26" fillId="0" borderId="12" xfId="0" applyNumberFormat="1" applyFont="1" applyFill="1" applyBorder="1" applyAlignment="1">
      <alignment horizontal="center"/>
    </xf>
    <xf numFmtId="0" fontId="0" fillId="0" borderId="0" xfId="0" applyFill="1" applyBorder="1"/>
    <xf numFmtId="0" fontId="25" fillId="0" borderId="0" xfId="0" applyFont="1" applyFill="1" applyBorder="1"/>
    <xf numFmtId="0" fontId="26" fillId="0" borderId="0" xfId="0" applyFont="1" applyFill="1" applyBorder="1"/>
    <xf numFmtId="0" fontId="12" fillId="0" borderId="0" xfId="0" applyFont="1" applyFill="1" applyBorder="1"/>
    <xf numFmtId="0" fontId="4" fillId="0" borderId="0" xfId="0" applyFont="1" applyAlignment="1">
      <alignment horizontal="center"/>
    </xf>
    <xf numFmtId="0" fontId="12" fillId="27" borderId="14" xfId="0" applyFont="1" applyFill="1" applyBorder="1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49" applyFill="1" applyAlignment="1">
      <alignment horizontal="center"/>
    </xf>
    <xf numFmtId="0" fontId="4" fillId="0" borderId="0" xfId="49" applyFill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14" fontId="30" fillId="8" borderId="17" xfId="22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25" borderId="12" xfId="0" applyFont="1" applyFill="1" applyBorder="1" applyAlignment="1">
      <alignment horizontal="left"/>
    </xf>
    <xf numFmtId="49" fontId="12" fillId="25" borderId="12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4" fontId="4" fillId="0" borderId="12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/>
    </xf>
    <xf numFmtId="49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26" fillId="31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25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5" borderId="15" xfId="0" applyFill="1" applyBorder="1" applyAlignment="1">
      <alignment horizontal="center" vertical="center"/>
    </xf>
    <xf numFmtId="0" fontId="26" fillId="0" borderId="13" xfId="0" applyFont="1" applyFill="1" applyBorder="1" applyAlignment="1" applyProtection="1">
      <alignment horizontal="center"/>
      <protection locked="0"/>
    </xf>
    <xf numFmtId="0" fontId="26" fillId="25" borderId="10" xfId="0" applyFont="1" applyFill="1" applyBorder="1" applyAlignment="1" applyProtection="1">
      <alignment horizontal="center"/>
      <protection locked="0"/>
    </xf>
    <xf numFmtId="0" fontId="26" fillId="25" borderId="1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0" fillId="25" borderId="15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63" borderId="12" xfId="0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 applyProtection="1">
      <alignment horizontal="center"/>
      <protection locked="0"/>
    </xf>
    <xf numFmtId="49" fontId="0" fillId="0" borderId="12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5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6" fillId="25" borderId="14" xfId="0" applyFont="1" applyFill="1" applyBorder="1" applyAlignment="1" applyProtection="1">
      <alignment horizontal="center"/>
      <protection locked="0"/>
    </xf>
    <xf numFmtId="49" fontId="12" fillId="0" borderId="0" xfId="0" applyNumberFormat="1" applyFont="1" applyFill="1" applyBorder="1" applyAlignment="1">
      <alignment horizontal="center"/>
    </xf>
    <xf numFmtId="49" fontId="12" fillId="0" borderId="12" xfId="0" applyNumberFormat="1" applyFont="1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26" fillId="25" borderId="15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26" fillId="25" borderId="15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26" fillId="0" borderId="12" xfId="0" applyFont="1" applyBorder="1" applyAlignment="1">
      <alignment horizontal="right"/>
    </xf>
    <xf numFmtId="0" fontId="0" fillId="25" borderId="15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26" fillId="25" borderId="10" xfId="0" applyFont="1" applyFill="1" applyBorder="1" applyAlignment="1" applyProtection="1">
      <alignment horizontal="center"/>
      <protection locked="0"/>
    </xf>
    <xf numFmtId="0" fontId="26" fillId="0" borderId="10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26" fillId="25" borderId="13" xfId="0" applyFont="1" applyFill="1" applyBorder="1" applyAlignment="1" applyProtection="1">
      <alignment horizontal="center"/>
      <protection locked="0"/>
    </xf>
    <xf numFmtId="0" fontId="26" fillId="27" borderId="12" xfId="0" applyFont="1" applyFill="1" applyBorder="1" applyAlignment="1">
      <alignment horizontal="left" wrapText="1"/>
    </xf>
    <xf numFmtId="0" fontId="5" fillId="27" borderId="12" xfId="0" applyFont="1" applyFill="1" applyBorder="1" applyAlignment="1">
      <alignment horizontal="left" wrapText="1"/>
    </xf>
    <xf numFmtId="0" fontId="12" fillId="64" borderId="12" xfId="0" applyFont="1" applyFill="1" applyBorder="1"/>
    <xf numFmtId="0" fontId="12" fillId="64" borderId="12" xfId="0" applyFont="1" applyFill="1" applyBorder="1" applyAlignment="1">
      <alignment horizontal="left"/>
    </xf>
    <xf numFmtId="0" fontId="12" fillId="64" borderId="12" xfId="0" applyFont="1" applyFill="1" applyBorder="1" applyAlignment="1">
      <alignment horizontal="center"/>
    </xf>
    <xf numFmtId="0" fontId="12" fillId="64" borderId="12" xfId="0" applyFont="1" applyFill="1" applyBorder="1" applyAlignment="1" applyProtection="1">
      <alignment horizontal="center"/>
      <protection locked="0"/>
    </xf>
    <xf numFmtId="0" fontId="28" fillId="65" borderId="12" xfId="0" applyFont="1" applyFill="1" applyBorder="1" applyAlignment="1" applyProtection="1">
      <alignment horizontal="center"/>
      <protection locked="0"/>
    </xf>
    <xf numFmtId="49" fontId="12" fillId="64" borderId="12" xfId="0" applyNumberFormat="1" applyFont="1" applyFill="1" applyBorder="1" applyAlignment="1">
      <alignment horizontal="center"/>
    </xf>
    <xf numFmtId="0" fontId="29" fillId="64" borderId="12" xfId="0" applyFont="1" applyFill="1" applyBorder="1" applyAlignment="1">
      <alignment horizontal="center"/>
    </xf>
    <xf numFmtId="0" fontId="29" fillId="64" borderId="0" xfId="0" applyFont="1" applyFill="1" applyBorder="1" applyAlignment="1">
      <alignment horizontal="center"/>
    </xf>
    <xf numFmtId="0" fontId="12" fillId="64" borderId="0" xfId="0" applyFont="1" applyFill="1" applyBorder="1"/>
    <xf numFmtId="0" fontId="12" fillId="66" borderId="12" xfId="0" applyFont="1" applyFill="1" applyBorder="1" applyAlignment="1">
      <alignment horizontal="left"/>
    </xf>
    <xf numFmtId="0" fontId="0" fillId="25" borderId="15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12" fillId="67" borderId="12" xfId="0" applyFont="1" applyFill="1" applyBorder="1"/>
    <xf numFmtId="0" fontId="12" fillId="68" borderId="12" xfId="0" applyFont="1" applyFill="1" applyBorder="1"/>
    <xf numFmtId="0" fontId="26" fillId="68" borderId="12" xfId="0" applyFont="1" applyFill="1" applyBorder="1" applyAlignment="1">
      <alignment horizontal="left" wrapText="1"/>
    </xf>
    <xf numFmtId="0" fontId="26" fillId="67" borderId="12" xfId="0" applyFont="1" applyFill="1" applyBorder="1" applyAlignment="1">
      <alignment horizontal="left" wrapText="1"/>
    </xf>
    <xf numFmtId="0" fontId="50" fillId="27" borderId="12" xfId="0" applyFont="1" applyFill="1" applyBorder="1"/>
    <xf numFmtId="0" fontId="4" fillId="0" borderId="0" xfId="0" applyFont="1" applyAlignment="1">
      <alignment horizontal="center"/>
    </xf>
    <xf numFmtId="0" fontId="26" fillId="25" borderId="15" xfId="0" applyFont="1" applyFill="1" applyBorder="1" applyAlignment="1" applyProtection="1">
      <alignment horizontal="center"/>
      <protection locked="0"/>
    </xf>
    <xf numFmtId="0" fontId="12" fillId="69" borderId="12" xfId="0" applyFont="1" applyFill="1" applyBorder="1"/>
    <xf numFmtId="0" fontId="12" fillId="26" borderId="12" xfId="0" applyFont="1" applyFill="1" applyBorder="1"/>
    <xf numFmtId="0" fontId="12" fillId="70" borderId="12" xfId="0" applyFont="1" applyFill="1" applyBorder="1"/>
    <xf numFmtId="0" fontId="0" fillId="0" borderId="16" xfId="0" applyBorder="1" applyAlignment="1">
      <alignment horizontal="center"/>
    </xf>
    <xf numFmtId="0" fontId="12" fillId="71" borderId="12" xfId="0" applyFont="1" applyFill="1" applyBorder="1" applyAlignment="1">
      <alignment horizontal="left"/>
    </xf>
    <xf numFmtId="0" fontId="51" fillId="0" borderId="12" xfId="0" applyFont="1" applyBorder="1" applyAlignment="1">
      <alignment horizontal="center"/>
    </xf>
    <xf numFmtId="14" fontId="53" fillId="0" borderId="12" xfId="0" applyNumberFormat="1" applyFont="1" applyBorder="1" applyAlignment="1">
      <alignment horizontal="left"/>
    </xf>
    <xf numFmtId="1" fontId="52" fillId="0" borderId="12" xfId="0" applyNumberFormat="1" applyFont="1" applyBorder="1" applyAlignment="1">
      <alignment horizontal="center" wrapText="1"/>
    </xf>
    <xf numFmtId="1" fontId="52" fillId="0" borderId="12" xfId="0" applyNumberFormat="1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0" fillId="25" borderId="15" xfId="0" applyFill="1" applyBorder="1" applyAlignment="1">
      <alignment horizontal="center" vertical="center"/>
    </xf>
    <xf numFmtId="0" fontId="26" fillId="25" borderId="14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26" fillId="25" borderId="15" xfId="0" applyFont="1" applyFill="1" applyBorder="1" applyAlignment="1" applyProtection="1">
      <alignment horizontal="center" vertical="center"/>
      <protection locked="0"/>
    </xf>
    <xf numFmtId="0" fontId="26" fillId="25" borderId="16" xfId="0" applyFont="1" applyFill="1" applyBorder="1" applyAlignment="1" applyProtection="1">
      <alignment horizontal="center" vertical="center"/>
      <protection locked="0"/>
    </xf>
    <xf numFmtId="0" fontId="12" fillId="25" borderId="14" xfId="0" applyFont="1" applyFill="1" applyBorder="1" applyAlignment="1" applyProtection="1">
      <alignment horizontal="center" vertical="center"/>
      <protection locked="0"/>
    </xf>
    <xf numFmtId="0" fontId="0" fillId="25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6" fillId="25" borderId="10" xfId="0" applyFont="1" applyFill="1" applyBorder="1" applyAlignment="1" applyProtection="1">
      <alignment horizontal="center"/>
      <protection locked="0"/>
    </xf>
    <xf numFmtId="0" fontId="26" fillId="25" borderId="11" xfId="0" applyFont="1" applyFill="1" applyBorder="1" applyAlignment="1" applyProtection="1">
      <alignment horizontal="center"/>
      <protection locked="0"/>
    </xf>
    <xf numFmtId="0" fontId="26" fillId="25" borderId="13" xfId="0" applyFon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5" borderId="16" xfId="0" applyFill="1" applyBorder="1" applyAlignment="1">
      <alignment horizontal="center" vertical="center"/>
    </xf>
    <xf numFmtId="0" fontId="26" fillId="0" borderId="10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2" fillId="0" borderId="11" xfId="0" applyFont="1" applyBorder="1" applyAlignment="1" applyProtection="1">
      <alignment horizontal="center"/>
      <protection locked="0"/>
    </xf>
    <xf numFmtId="0" fontId="12" fillId="0" borderId="13" xfId="0" applyFont="1" applyBorder="1" applyAlignment="1" applyProtection="1">
      <alignment horizontal="center"/>
      <protection locked="0"/>
    </xf>
    <xf numFmtId="0" fontId="12" fillId="25" borderId="15" xfId="0" applyFont="1" applyFill="1" applyBorder="1" applyAlignment="1" applyProtection="1">
      <alignment horizontal="center" vertical="center"/>
      <protection locked="0"/>
    </xf>
    <xf numFmtId="0" fontId="4" fillId="25" borderId="14" xfId="0" applyFont="1" applyFill="1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4" fillId="0" borderId="0" xfId="0" applyFont="1" applyAlignment="1">
      <alignment horizontal="center"/>
    </xf>
  </cellXfs>
  <cellStyles count="141">
    <cellStyle name="20% - Accent1" xfId="1" builtinId="30" customBuiltin="1"/>
    <cellStyle name="20% - Accent1 2" xfId="2"/>
    <cellStyle name="20% - Accent1 3" xfId="98"/>
    <cellStyle name="20% - Accent1 4" xfId="75"/>
    <cellStyle name="20% - Accent2" xfId="3" builtinId="34" customBuiltin="1"/>
    <cellStyle name="20% - Accent2 2" xfId="4"/>
    <cellStyle name="20% - Accent2 3" xfId="104"/>
    <cellStyle name="20% - Accent2 4" xfId="79"/>
    <cellStyle name="20% - Accent3" xfId="5" builtinId="38" customBuiltin="1"/>
    <cellStyle name="20% - Accent3 2" xfId="6"/>
    <cellStyle name="20% - Accent3 3" xfId="101"/>
    <cellStyle name="20% - Accent3 4" xfId="83"/>
    <cellStyle name="20% - Accent4" xfId="7" builtinId="42" customBuiltin="1"/>
    <cellStyle name="20% - Accent4 2" xfId="8"/>
    <cellStyle name="20% - Accent4 3" xfId="102"/>
    <cellStyle name="20% - Accent4 4" xfId="87"/>
    <cellStyle name="20% - Accent5" xfId="9" builtinId="46" customBuiltin="1"/>
    <cellStyle name="20% - Accent5 2" xfId="10"/>
    <cellStyle name="20% - Accent5 3" xfId="100"/>
    <cellStyle name="20% - Accent5 4" xfId="91"/>
    <cellStyle name="20% - Accent6" xfId="11" builtinId="50" customBuiltin="1"/>
    <cellStyle name="20% - Accent6 2" xfId="12"/>
    <cellStyle name="20% - Accent6 3" xfId="99"/>
    <cellStyle name="20% - Accent6 4" xfId="95"/>
    <cellStyle name="40% - Accent1" xfId="13" builtinId="31" customBuiltin="1"/>
    <cellStyle name="40% - Accent1 2" xfId="14"/>
    <cellStyle name="40% - Accent1 3" xfId="105"/>
    <cellStyle name="40% - Accent1 4" xfId="76"/>
    <cellStyle name="40% - Accent2" xfId="15" builtinId="35" customBuiltin="1"/>
    <cellStyle name="40% - Accent2 2" xfId="16"/>
    <cellStyle name="40% - Accent2 3" xfId="103"/>
    <cellStyle name="40% - Accent2 4" xfId="80"/>
    <cellStyle name="40% - Accent3" xfId="17" builtinId="39" customBuiltin="1"/>
    <cellStyle name="40% - Accent3 2" xfId="18"/>
    <cellStyle name="40% - Accent3 3" xfId="123"/>
    <cellStyle name="40% - Accent3 4" xfId="84"/>
    <cellStyle name="40% - Accent4" xfId="19" builtinId="43" customBuiltin="1"/>
    <cellStyle name="40% - Accent4 2" xfId="20"/>
    <cellStyle name="40% - Accent4 3" xfId="117"/>
    <cellStyle name="40% - Accent4 4" xfId="88"/>
    <cellStyle name="40% - Accent5" xfId="21" builtinId="47" customBuiltin="1"/>
    <cellStyle name="40% - Accent5 2" xfId="22"/>
    <cellStyle name="40% - Accent5 3" xfId="110"/>
    <cellStyle name="40% - Accent5 4" xfId="92"/>
    <cellStyle name="40% - Accent6" xfId="23" builtinId="51" customBuiltin="1"/>
    <cellStyle name="40% - Accent6 2" xfId="24"/>
    <cellStyle name="40% - Accent6 3" xfId="126"/>
    <cellStyle name="40% - Accent6 4" xfId="96"/>
    <cellStyle name="60% - Accent1" xfId="25" builtinId="32" customBuiltin="1"/>
    <cellStyle name="60% - Accent1 2" xfId="120"/>
    <cellStyle name="60% - Accent1 3" xfId="77"/>
    <cellStyle name="60% - Accent2" xfId="26" builtinId="36" customBuiltin="1"/>
    <cellStyle name="60% - Accent2 2" xfId="116"/>
    <cellStyle name="60% - Accent2 3" xfId="81"/>
    <cellStyle name="60% - Accent3" xfId="27" builtinId="40" customBuiltin="1"/>
    <cellStyle name="60% - Accent3 2" xfId="113"/>
    <cellStyle name="60% - Accent3 3" xfId="85"/>
    <cellStyle name="60% - Accent4" xfId="28" builtinId="44" customBuiltin="1"/>
    <cellStyle name="60% - Accent4 2" xfId="109"/>
    <cellStyle name="60% - Accent4 3" xfId="89"/>
    <cellStyle name="60% - Accent5" xfId="29" builtinId="48" customBuiltin="1"/>
    <cellStyle name="60% - Accent5 2" xfId="125"/>
    <cellStyle name="60% - Accent5 3" xfId="93"/>
    <cellStyle name="60% - Accent6" xfId="30" builtinId="52" customBuiltin="1"/>
    <cellStyle name="60% - Accent6 2" xfId="122"/>
    <cellStyle name="60% - Accent6 3" xfId="97"/>
    <cellStyle name="Accent1" xfId="31" builtinId="29" customBuiltin="1"/>
    <cellStyle name="Accent1 2" xfId="119"/>
    <cellStyle name="Accent1 3" xfId="74"/>
    <cellStyle name="Accent2" xfId="32" builtinId="33" customBuiltin="1"/>
    <cellStyle name="Accent2 2" xfId="115"/>
    <cellStyle name="Accent2 3" xfId="78"/>
    <cellStyle name="Accent3" xfId="33" builtinId="37" customBuiltin="1"/>
    <cellStyle name="Accent3 2" xfId="112"/>
    <cellStyle name="Accent3 3" xfId="82"/>
    <cellStyle name="Accent4" xfId="34" builtinId="41" customBuiltin="1"/>
    <cellStyle name="Accent4 2" xfId="108"/>
    <cellStyle name="Accent4 3" xfId="86"/>
    <cellStyle name="Accent5" xfId="35" builtinId="45" customBuiltin="1"/>
    <cellStyle name="Accent5 2" xfId="124"/>
    <cellStyle name="Accent5 3" xfId="90"/>
    <cellStyle name="Accent6" xfId="36" builtinId="49" customBuiltin="1"/>
    <cellStyle name="Accent6 2" xfId="121"/>
    <cellStyle name="Accent6 3" xfId="94"/>
    <cellStyle name="Bad" xfId="37" builtinId="27" customBuiltin="1"/>
    <cellStyle name="Bad 2" xfId="118"/>
    <cellStyle name="Bad 3" xfId="63"/>
    <cellStyle name="Calculation" xfId="38" builtinId="22" customBuiltin="1"/>
    <cellStyle name="Calculation 2" xfId="114"/>
    <cellStyle name="Calculation 3" xfId="67"/>
    <cellStyle name="Check Cell" xfId="39" builtinId="23" customBuiltin="1"/>
    <cellStyle name="Check Cell 2" xfId="111"/>
    <cellStyle name="Check Cell 3" xfId="69"/>
    <cellStyle name="Explanatory Text" xfId="40" builtinId="53" customBuiltin="1"/>
    <cellStyle name="Explanatory Text 2" xfId="107"/>
    <cellStyle name="Explanatory Text 3" xfId="72"/>
    <cellStyle name="Good" xfId="41" builtinId="26" customBuiltin="1"/>
    <cellStyle name="Good 2" xfId="127"/>
    <cellStyle name="Good 3" xfId="62"/>
    <cellStyle name="Heading 1" xfId="42" builtinId="16" customBuiltin="1"/>
    <cellStyle name="Heading 1 2" xfId="128"/>
    <cellStyle name="Heading 1 3" xfId="58"/>
    <cellStyle name="Heading 2" xfId="43" builtinId="17" customBuiltin="1"/>
    <cellStyle name="Heading 2 2" xfId="129"/>
    <cellStyle name="Heading 2 3" xfId="59"/>
    <cellStyle name="Heading 3" xfId="44" builtinId="18" customBuiltin="1"/>
    <cellStyle name="Heading 3 2" xfId="130"/>
    <cellStyle name="Heading 3 3" xfId="60"/>
    <cellStyle name="Heading 4" xfId="45" builtinId="19" customBuiltin="1"/>
    <cellStyle name="Heading 4 2" xfId="131"/>
    <cellStyle name="Heading 4 3" xfId="61"/>
    <cellStyle name="Input" xfId="46" builtinId="20" customBuiltin="1"/>
    <cellStyle name="Input 2" xfId="132"/>
    <cellStyle name="Input 3" xfId="65"/>
    <cellStyle name="Linked Cell" xfId="47" builtinId="24" customBuiltin="1"/>
    <cellStyle name="Linked Cell 2" xfId="133"/>
    <cellStyle name="Linked Cell 3" xfId="68"/>
    <cellStyle name="Neutral" xfId="48" builtinId="28" customBuiltin="1"/>
    <cellStyle name="Neutral 2" xfId="134"/>
    <cellStyle name="Neutral 3" xfId="64"/>
    <cellStyle name="Normal" xfId="0" builtinId="0"/>
    <cellStyle name="Normal 2" xfId="49"/>
    <cellStyle name="Normal 3" xfId="55"/>
    <cellStyle name="Normal 3 2" xfId="140"/>
    <cellStyle name="Normal 4" xfId="106"/>
    <cellStyle name="Normal 5" xfId="56"/>
    <cellStyle name="Note" xfId="50" builtinId="10" customBuiltin="1"/>
    <cellStyle name="Note 2" xfId="135"/>
    <cellStyle name="Note 3" xfId="71"/>
    <cellStyle name="Output" xfId="51" builtinId="21" customBuiltin="1"/>
    <cellStyle name="Output 2" xfId="136"/>
    <cellStyle name="Output 3" xfId="66"/>
    <cellStyle name="Title" xfId="52" builtinId="15" customBuiltin="1"/>
    <cellStyle name="Title 2" xfId="137"/>
    <cellStyle name="Title 3" xfId="57"/>
    <cellStyle name="Total" xfId="53" builtinId="25" customBuiltin="1"/>
    <cellStyle name="Total 2" xfId="138"/>
    <cellStyle name="Total 3" xfId="73"/>
    <cellStyle name="Warning Text" xfId="54" builtinId="11" customBuiltin="1"/>
    <cellStyle name="Warning Text 2" xfId="139"/>
    <cellStyle name="Warning Text 3" xfId="70"/>
  </cellStyles>
  <dxfs count="682"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  <dxf>
      <font>
        <strike/>
      </font>
      <fill>
        <patternFill patternType="gray125">
          <bgColor rgb="FFFF3399"/>
        </patternFill>
      </fill>
    </dxf>
  </dxfs>
  <tableStyles count="0" defaultTableStyle="TableStyleMedium9" defaultPivotStyle="PivotStyleLight16"/>
  <colors>
    <mruColors>
      <color rgb="FFFF3399"/>
      <color rgb="FFFF66CC"/>
      <color rgb="FFFF8B8B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dimZ.CONTROLWORKSQLD/Documents/AAA_Projects/0_PQ797%20-%20Byron%20Central%20Hospital/Section%202%20-%20Engineering/Engineered%20Points%20List/PQ797%20Byron%20Central%20Hospital%20%20Point%20List-Rev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dimZ.CONTROLWORKSQLD/Documents/AAA_Projects/0_PQ797%20-%20Byron%20Central%20Hospital/Section%202%20-%20Engineering/Engineered%20Points%20List/PQ797%20Byron%20Central%20Hospital%20%20Point%20List-Rev7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oints"/>
      <sheetName val="Hardware"/>
      <sheetName val="Unit Schedules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oints"/>
      <sheetName val="Sheet1"/>
      <sheetName val="Hardware"/>
      <sheetName val="HW"/>
      <sheetName val="CHW"/>
      <sheetName val="Unit Schedul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N57"/>
  <sheetViews>
    <sheetView workbookViewId="0">
      <selection activeCell="D25" sqref="D25"/>
    </sheetView>
  </sheetViews>
  <sheetFormatPr defaultRowHeight="11.25" x14ac:dyDescent="0.2"/>
  <cols>
    <col min="1" max="1" width="25.83203125" style="66" customWidth="1"/>
    <col min="2" max="2" width="27.83203125" style="140" customWidth="1"/>
    <col min="3" max="3" width="17.83203125" customWidth="1"/>
    <col min="4" max="4" width="17.33203125" customWidth="1"/>
    <col min="5" max="5" width="26.5" hidden="1" customWidth="1"/>
    <col min="6" max="6" width="108.83203125" customWidth="1"/>
    <col min="7" max="7" width="23" customWidth="1"/>
  </cols>
  <sheetData>
    <row r="1" spans="1:7" ht="17.100000000000001" customHeight="1" x14ac:dyDescent="0.2"/>
    <row r="2" spans="1:7" ht="17.100000000000001" customHeight="1" thickBot="1" x14ac:dyDescent="0.25">
      <c r="A2" s="63"/>
    </row>
    <row r="3" spans="1:7" ht="17.100000000000001" customHeight="1" x14ac:dyDescent="0.2">
      <c r="A3" s="63"/>
      <c r="B3" s="141" t="s">
        <v>270</v>
      </c>
      <c r="C3" s="79" t="s">
        <v>7</v>
      </c>
      <c r="D3" s="79" t="s">
        <v>215</v>
      </c>
      <c r="F3" s="79" t="s">
        <v>271</v>
      </c>
      <c r="G3" s="80" t="s">
        <v>272</v>
      </c>
    </row>
    <row r="4" spans="1:7" ht="17.100000000000001" customHeight="1" x14ac:dyDescent="0.2">
      <c r="B4" s="148">
        <v>41864</v>
      </c>
      <c r="C4" s="149"/>
      <c r="D4" s="82" t="s">
        <v>358</v>
      </c>
      <c r="E4" s="22"/>
      <c r="F4" s="82" t="s">
        <v>360</v>
      </c>
      <c r="G4" s="82" t="s">
        <v>362</v>
      </c>
    </row>
    <row r="5" spans="1:7" ht="11.25" customHeight="1" x14ac:dyDescent="0.2">
      <c r="B5" s="148">
        <v>42043</v>
      </c>
      <c r="C5" s="82"/>
      <c r="D5" s="82" t="s">
        <v>359</v>
      </c>
      <c r="E5" s="22"/>
      <c r="F5" s="82" t="s">
        <v>361</v>
      </c>
      <c r="G5" s="82" t="s">
        <v>362</v>
      </c>
    </row>
    <row r="6" spans="1:7" ht="11.25" customHeight="1" x14ac:dyDescent="0.2">
      <c r="B6" s="148">
        <v>42068</v>
      </c>
      <c r="C6" s="82"/>
      <c r="D6" s="82" t="s">
        <v>614</v>
      </c>
      <c r="E6" s="22"/>
      <c r="F6" s="82" t="s">
        <v>817</v>
      </c>
      <c r="G6" s="82" t="s">
        <v>818</v>
      </c>
    </row>
    <row r="7" spans="1:7" ht="11.25" customHeight="1" x14ac:dyDescent="0.2">
      <c r="B7" s="148">
        <v>42086</v>
      </c>
      <c r="C7" s="82"/>
      <c r="D7" s="150" t="s">
        <v>833</v>
      </c>
      <c r="E7" s="22"/>
      <c r="F7" s="82" t="s">
        <v>817</v>
      </c>
      <c r="G7" s="82"/>
    </row>
    <row r="8" spans="1:7" ht="11.25" customHeight="1" x14ac:dyDescent="0.2">
      <c r="B8" s="148"/>
      <c r="C8" s="82"/>
      <c r="D8" s="151"/>
      <c r="E8" s="22"/>
      <c r="F8" s="149"/>
      <c r="G8" s="82"/>
    </row>
    <row r="9" spans="1:7" s="136" customFormat="1" x14ac:dyDescent="0.2">
      <c r="A9" s="135"/>
      <c r="B9" s="148"/>
      <c r="C9" s="134"/>
      <c r="D9" s="134"/>
      <c r="E9" s="152"/>
      <c r="F9" s="137"/>
      <c r="G9" s="134"/>
    </row>
    <row r="10" spans="1:7" ht="11.25" customHeight="1" x14ac:dyDescent="0.2">
      <c r="B10" s="148"/>
      <c r="C10" s="82"/>
      <c r="D10" s="150"/>
      <c r="E10" s="22"/>
      <c r="F10" s="82"/>
      <c r="G10" s="82"/>
    </row>
    <row r="11" spans="1:7" ht="11.25" customHeight="1" x14ac:dyDescent="0.2">
      <c r="B11" s="149"/>
      <c r="C11" s="82"/>
      <c r="D11" s="151"/>
      <c r="E11" s="22"/>
      <c r="F11" s="149"/>
      <c r="G11" s="82"/>
    </row>
    <row r="12" spans="1:7" ht="11.25" customHeight="1" x14ac:dyDescent="0.2">
      <c r="B12" s="149"/>
      <c r="C12" s="82"/>
      <c r="D12" s="82"/>
      <c r="E12" s="22"/>
      <c r="F12" s="82"/>
      <c r="G12" s="82"/>
    </row>
    <row r="13" spans="1:7" ht="11.25" customHeight="1" x14ac:dyDescent="0.2">
      <c r="B13" s="149"/>
      <c r="C13" s="82"/>
      <c r="D13" s="82"/>
      <c r="E13" s="22"/>
      <c r="F13" s="82"/>
      <c r="G13" s="82"/>
    </row>
    <row r="14" spans="1:7" ht="11.25" customHeight="1" x14ac:dyDescent="0.2">
      <c r="B14" s="149"/>
      <c r="C14" s="82"/>
      <c r="D14" s="82"/>
      <c r="E14" s="22"/>
      <c r="F14" s="82"/>
      <c r="G14" s="82"/>
    </row>
    <row r="15" spans="1:7" ht="11.25" customHeight="1" x14ac:dyDescent="0.2">
      <c r="B15" s="149"/>
      <c r="C15" s="82"/>
      <c r="D15" s="82"/>
      <c r="E15" s="22"/>
      <c r="F15" s="82"/>
      <c r="G15" s="82"/>
    </row>
    <row r="16" spans="1:7" ht="11.25" customHeight="1" x14ac:dyDescent="0.2">
      <c r="B16" s="149"/>
      <c r="C16" s="82"/>
      <c r="D16" s="82"/>
      <c r="E16" s="22"/>
      <c r="F16" s="82"/>
      <c r="G16" s="82"/>
    </row>
    <row r="17" spans="2:7" ht="11.25" customHeight="1" x14ac:dyDescent="0.2">
      <c r="B17" s="149"/>
      <c r="C17" s="82"/>
      <c r="D17" s="82"/>
      <c r="E17" s="22"/>
      <c r="F17" s="82"/>
      <c r="G17" s="82"/>
    </row>
    <row r="18" spans="2:7" ht="11.25" customHeight="1" x14ac:dyDescent="0.2">
      <c r="B18" s="149"/>
      <c r="C18" s="82"/>
      <c r="D18" s="82"/>
      <c r="E18" s="22"/>
      <c r="F18" s="82"/>
      <c r="G18" s="82"/>
    </row>
    <row r="19" spans="2:7" ht="11.25" customHeight="1" x14ac:dyDescent="0.2">
      <c r="B19" s="149"/>
      <c r="C19" s="82"/>
      <c r="D19" s="82"/>
      <c r="E19" s="22"/>
      <c r="F19" s="82"/>
      <c r="G19" s="82"/>
    </row>
    <row r="20" spans="2:7" ht="11.25" customHeight="1" x14ac:dyDescent="0.2">
      <c r="B20" s="149"/>
      <c r="C20" s="82"/>
      <c r="D20" s="82"/>
      <c r="E20" s="22"/>
      <c r="F20" s="82"/>
      <c r="G20" s="82"/>
    </row>
    <row r="21" spans="2:7" ht="11.25" customHeight="1" x14ac:dyDescent="0.2">
      <c r="B21" s="149"/>
      <c r="C21" s="82"/>
      <c r="D21" s="82"/>
      <c r="E21" s="22"/>
      <c r="F21" s="82"/>
      <c r="G21" s="82"/>
    </row>
    <row r="22" spans="2:7" ht="11.25" customHeight="1" x14ac:dyDescent="0.2">
      <c r="B22" s="149"/>
      <c r="C22" s="82"/>
      <c r="D22" s="82"/>
      <c r="E22" s="22"/>
      <c r="F22" s="82"/>
      <c r="G22" s="82"/>
    </row>
    <row r="23" spans="2:7" ht="11.25" customHeight="1" x14ac:dyDescent="0.2">
      <c r="B23" s="149"/>
      <c r="C23" s="82"/>
      <c r="D23" s="82"/>
      <c r="E23" s="22"/>
      <c r="F23" s="82"/>
      <c r="G23" s="82"/>
    </row>
    <row r="24" spans="2:7" ht="11.25" customHeight="1" x14ac:dyDescent="0.2">
      <c r="B24" s="149"/>
      <c r="C24" s="82"/>
      <c r="D24" s="82"/>
      <c r="E24" s="22"/>
      <c r="F24" s="82"/>
      <c r="G24" s="82"/>
    </row>
    <row r="25" spans="2:7" ht="11.25" customHeight="1" x14ac:dyDescent="0.2">
      <c r="B25" s="149"/>
      <c r="C25" s="82"/>
      <c r="D25" s="82"/>
      <c r="E25" s="22"/>
      <c r="F25" s="82"/>
      <c r="G25" s="82"/>
    </row>
    <row r="26" spans="2:7" ht="11.25" customHeight="1" x14ac:dyDescent="0.2">
      <c r="B26" s="149"/>
      <c r="C26" s="82"/>
      <c r="D26" s="82"/>
      <c r="E26" s="22"/>
      <c r="F26" s="82"/>
      <c r="G26" s="82"/>
    </row>
    <row r="27" spans="2:7" ht="11.25" customHeight="1" x14ac:dyDescent="0.2">
      <c r="B27" s="149"/>
      <c r="C27" s="82"/>
      <c r="D27" s="82"/>
      <c r="E27" s="22"/>
      <c r="F27" s="82"/>
      <c r="G27" s="82"/>
    </row>
    <row r="28" spans="2:7" ht="11.25" customHeight="1" x14ac:dyDescent="0.2">
      <c r="B28" s="149"/>
      <c r="C28" s="82"/>
      <c r="D28" s="82"/>
      <c r="E28" s="22"/>
      <c r="F28" s="82"/>
      <c r="G28" s="82"/>
    </row>
    <row r="29" spans="2:7" ht="11.25" customHeight="1" x14ac:dyDescent="0.2">
      <c r="B29" s="149"/>
      <c r="C29" s="82"/>
      <c r="D29" s="82"/>
      <c r="E29" s="22"/>
      <c r="F29" s="82"/>
      <c r="G29" s="82"/>
    </row>
    <row r="30" spans="2:7" ht="11.25" customHeight="1" x14ac:dyDescent="0.2">
      <c r="B30" s="149"/>
      <c r="C30" s="82"/>
      <c r="D30" s="82"/>
      <c r="E30" s="22"/>
      <c r="F30" s="82"/>
      <c r="G30" s="82"/>
    </row>
    <row r="31" spans="2:7" ht="11.25" customHeight="1" x14ac:dyDescent="0.2">
      <c r="B31" s="149"/>
      <c r="C31" s="82"/>
      <c r="D31" s="82"/>
      <c r="E31" s="22"/>
      <c r="F31" s="82"/>
      <c r="G31" s="82"/>
    </row>
    <row r="32" spans="2:7" ht="11.25" customHeight="1" x14ac:dyDescent="0.2">
      <c r="B32" s="149"/>
      <c r="C32" s="82"/>
      <c r="D32" s="82"/>
      <c r="E32" s="22"/>
      <c r="F32" s="82"/>
      <c r="G32" s="82"/>
    </row>
    <row r="33" spans="2:14" ht="11.25" customHeight="1" x14ac:dyDescent="0.2">
      <c r="B33" s="149"/>
      <c r="C33" s="82"/>
      <c r="D33" s="82"/>
      <c r="E33" s="22"/>
      <c r="F33" s="82"/>
      <c r="G33" s="82"/>
      <c r="N33" s="58"/>
    </row>
    <row r="34" spans="2:14" ht="11.25" customHeight="1" x14ac:dyDescent="0.2">
      <c r="B34" s="149"/>
      <c r="C34" s="82"/>
      <c r="D34" s="82"/>
      <c r="E34" s="22"/>
      <c r="F34" s="82"/>
      <c r="G34" s="82"/>
    </row>
    <row r="35" spans="2:14" ht="11.25" customHeight="1" x14ac:dyDescent="0.2">
      <c r="B35" s="149"/>
      <c r="C35" s="82"/>
      <c r="D35" s="82"/>
      <c r="E35" s="22"/>
      <c r="F35" s="82"/>
      <c r="G35" s="82"/>
    </row>
    <row r="36" spans="2:14" ht="11.25" customHeight="1" x14ac:dyDescent="0.2">
      <c r="B36" s="149"/>
      <c r="C36" s="82"/>
      <c r="D36" s="82"/>
      <c r="E36" s="22"/>
      <c r="F36" s="82"/>
      <c r="G36" s="82"/>
    </row>
    <row r="37" spans="2:14" x14ac:dyDescent="0.2">
      <c r="B37" s="81"/>
      <c r="C37" s="15"/>
      <c r="D37" s="15"/>
      <c r="F37" s="15"/>
      <c r="G37" s="15"/>
    </row>
    <row r="38" spans="2:14" x14ac:dyDescent="0.2">
      <c r="B38" s="81"/>
      <c r="C38" s="15"/>
      <c r="D38" s="15"/>
      <c r="F38" s="15"/>
      <c r="G38" s="15"/>
    </row>
    <row r="39" spans="2:14" x14ac:dyDescent="0.2">
      <c r="B39" s="81"/>
      <c r="C39" s="15"/>
      <c r="D39" s="15"/>
      <c r="F39" s="15"/>
      <c r="G39" s="15"/>
    </row>
    <row r="40" spans="2:14" x14ac:dyDescent="0.2">
      <c r="B40" s="81"/>
      <c r="C40" s="15"/>
      <c r="D40" s="15"/>
      <c r="F40" s="15"/>
      <c r="G40" s="15"/>
    </row>
    <row r="41" spans="2:14" x14ac:dyDescent="0.2">
      <c r="B41" s="81"/>
      <c r="C41" s="15"/>
      <c r="D41" s="15"/>
      <c r="F41" s="15"/>
      <c r="G41" s="15"/>
    </row>
    <row r="42" spans="2:14" x14ac:dyDescent="0.2">
      <c r="B42" s="81"/>
      <c r="C42" s="15"/>
      <c r="D42" s="15"/>
      <c r="F42" s="15"/>
      <c r="G42" s="15"/>
    </row>
    <row r="43" spans="2:14" x14ac:dyDescent="0.2">
      <c r="B43" s="81"/>
      <c r="C43" s="15"/>
      <c r="D43" s="15"/>
      <c r="F43" s="15"/>
      <c r="G43" s="15"/>
    </row>
    <row r="44" spans="2:14" x14ac:dyDescent="0.2">
      <c r="B44" s="81"/>
      <c r="C44" s="15"/>
      <c r="D44" s="15"/>
      <c r="F44" s="15"/>
      <c r="G44" s="15"/>
    </row>
    <row r="45" spans="2:14" x14ac:dyDescent="0.2">
      <c r="B45" s="81"/>
      <c r="C45" s="15"/>
      <c r="D45" s="15"/>
      <c r="F45" s="15"/>
      <c r="G45" s="15"/>
    </row>
    <row r="46" spans="2:14" x14ac:dyDescent="0.2">
      <c r="B46" s="81"/>
      <c r="C46" s="15"/>
      <c r="D46" s="15"/>
      <c r="F46" s="15"/>
      <c r="G46" s="15"/>
    </row>
    <row r="47" spans="2:14" x14ac:dyDescent="0.2">
      <c r="B47" s="81"/>
      <c r="C47" s="15"/>
      <c r="D47" s="15"/>
      <c r="F47" s="15"/>
      <c r="G47" s="15"/>
    </row>
    <row r="48" spans="2:14" x14ac:dyDescent="0.2">
      <c r="B48" s="81"/>
      <c r="C48" s="15"/>
      <c r="D48" s="15"/>
      <c r="F48" s="15"/>
      <c r="G48" s="15"/>
    </row>
    <row r="49" spans="2:7" x14ac:dyDescent="0.2">
      <c r="B49" s="81"/>
      <c r="C49" s="15"/>
      <c r="D49" s="15"/>
      <c r="F49" s="15"/>
      <c r="G49" s="15"/>
    </row>
    <row r="50" spans="2:7" x14ac:dyDescent="0.2">
      <c r="B50" s="81"/>
      <c r="C50" s="15"/>
      <c r="D50" s="15"/>
      <c r="F50" s="15"/>
      <c r="G50" s="15"/>
    </row>
    <row r="51" spans="2:7" x14ac:dyDescent="0.2">
      <c r="B51" s="81"/>
      <c r="C51" s="15"/>
      <c r="D51" s="15"/>
      <c r="F51" s="15"/>
      <c r="G51" s="15"/>
    </row>
    <row r="52" spans="2:7" x14ac:dyDescent="0.2">
      <c r="B52" s="81"/>
      <c r="C52" s="15"/>
      <c r="D52" s="15"/>
      <c r="F52" s="15"/>
      <c r="G52" s="15"/>
    </row>
    <row r="53" spans="2:7" x14ac:dyDescent="0.2">
      <c r="B53" s="81"/>
      <c r="C53" s="15"/>
      <c r="D53" s="15"/>
      <c r="F53" s="15"/>
      <c r="G53" s="15"/>
    </row>
    <row r="54" spans="2:7" x14ac:dyDescent="0.2">
      <c r="B54" s="142"/>
      <c r="C54" s="1"/>
      <c r="D54" s="1"/>
      <c r="E54" s="1"/>
      <c r="F54" s="1"/>
    </row>
    <row r="55" spans="2:7" x14ac:dyDescent="0.2">
      <c r="B55" s="142"/>
      <c r="C55" s="1"/>
      <c r="D55" s="1"/>
      <c r="E55" s="1"/>
      <c r="F55" s="1"/>
    </row>
    <row r="56" spans="2:7" x14ac:dyDescent="0.2">
      <c r="B56" s="142"/>
      <c r="C56" s="1"/>
      <c r="D56" s="1"/>
      <c r="E56" s="1"/>
      <c r="F56" s="1"/>
    </row>
    <row r="57" spans="2:7" x14ac:dyDescent="0.2">
      <c r="B57" s="142"/>
      <c r="C57" s="1"/>
      <c r="D57" s="1"/>
      <c r="E57" s="1"/>
      <c r="F5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Y1391"/>
  <sheetViews>
    <sheetView tabSelected="1" zoomScale="85" zoomScaleNormal="85" zoomScaleSheetLayoutView="90" workbookViewId="0">
      <pane xSplit="2" ySplit="4" topLeftCell="C1030" activePane="bottomRight" state="frozen"/>
      <selection pane="topRight" activeCell="B1" sqref="B1"/>
      <selection pane="bottomLeft" activeCell="A5" sqref="A5"/>
      <selection pane="bottomRight" activeCell="B1193" sqref="B1193"/>
    </sheetView>
  </sheetViews>
  <sheetFormatPr defaultRowHeight="12.75" outlineLevelCol="1" x14ac:dyDescent="0.2"/>
  <cols>
    <col min="1" max="1" width="20.1640625" style="92" customWidth="1"/>
    <col min="2" max="2" width="34.5" style="13" customWidth="1"/>
    <col min="3" max="3" width="8.5" style="15" bestFit="1" customWidth="1"/>
    <col min="4" max="4" width="7.6640625" style="15" customWidth="1"/>
    <col min="5" max="5" width="7.5" style="15" customWidth="1"/>
    <col min="6" max="6" width="6" style="15" bestFit="1" customWidth="1"/>
    <col min="7" max="7" width="5.83203125" style="15" bestFit="1" customWidth="1"/>
    <col min="8" max="8" width="7.6640625" style="15" bestFit="1" customWidth="1"/>
    <col min="9" max="9" width="26.1640625" style="37" hidden="1" customWidth="1" outlineLevel="1"/>
    <col min="10" max="10" width="23.33203125" style="37" hidden="1" customWidth="1" outlineLevel="1"/>
    <col min="11" max="11" width="13.1640625" style="37" hidden="1" customWidth="1" outlineLevel="1"/>
    <col min="12" max="12" width="18.6640625" style="86" hidden="1" customWidth="1" outlineLevel="1"/>
    <col min="13" max="13" width="28.33203125" style="37" hidden="1" customWidth="1" outlineLevel="1"/>
    <col min="14" max="14" width="22" style="37" hidden="1" customWidth="1" outlineLevel="1"/>
    <col min="15" max="15" width="2.6640625" style="17" customWidth="1" collapsed="1"/>
    <col min="16" max="16" width="32.5" style="44" customWidth="1" outlineLevel="1"/>
    <col min="17" max="17" width="24" style="19" customWidth="1" outlineLevel="1"/>
    <col min="18" max="18" width="28.5" style="24" customWidth="1" outlineLevel="1"/>
    <col min="19" max="19" width="50.1640625" style="18" customWidth="1" outlineLevel="1"/>
    <col min="20" max="20" width="34.33203125" style="15" customWidth="1" outlineLevel="1"/>
    <col min="21" max="21" width="7.1640625" style="47" customWidth="1" outlineLevel="1"/>
    <col min="22" max="22" width="20.83203125" style="16" customWidth="1" outlineLevel="1"/>
    <col min="23" max="23" width="40.1640625" style="15" bestFit="1" customWidth="1"/>
    <col min="24" max="24" width="7.33203125" style="15" customWidth="1"/>
    <col min="25" max="25" width="7.33203125" style="155" customWidth="1"/>
    <col min="26" max="16384" width="9.33203125" style="123"/>
  </cols>
  <sheetData>
    <row r="1" spans="1:25" x14ac:dyDescent="0.2">
      <c r="B1" s="11" t="s">
        <v>47</v>
      </c>
      <c r="D1" s="82"/>
      <c r="L1" s="37"/>
    </row>
    <row r="2" spans="1:25" ht="18.75" x14ac:dyDescent="0.3">
      <c r="A2" s="93"/>
      <c r="B2" s="11" t="s">
        <v>363</v>
      </c>
      <c r="C2" s="238" t="s">
        <v>540</v>
      </c>
      <c r="D2" s="236">
        <v>5</v>
      </c>
      <c r="E2" s="237" t="s">
        <v>1214</v>
      </c>
      <c r="F2" s="237">
        <v>2015</v>
      </c>
      <c r="L2" s="37"/>
      <c r="S2" s="226" t="s">
        <v>1215</v>
      </c>
      <c r="T2" s="234"/>
      <c r="V2" s="235">
        <v>42313</v>
      </c>
    </row>
    <row r="3" spans="1:25" x14ac:dyDescent="0.2">
      <c r="A3" s="93"/>
      <c r="B3" s="11" t="s">
        <v>774</v>
      </c>
      <c r="L3" s="37"/>
    </row>
    <row r="4" spans="1:25" s="124" customFormat="1" ht="15.75" x14ac:dyDescent="0.25">
      <c r="A4" s="93"/>
      <c r="B4" s="11" t="s">
        <v>131</v>
      </c>
      <c r="C4" s="8" t="s">
        <v>72</v>
      </c>
      <c r="D4" s="8" t="s">
        <v>73</v>
      </c>
      <c r="E4" s="8" t="s">
        <v>74</v>
      </c>
      <c r="F4" s="8" t="s">
        <v>75</v>
      </c>
      <c r="G4" s="8" t="s">
        <v>151</v>
      </c>
      <c r="H4" s="8" t="s">
        <v>199</v>
      </c>
      <c r="I4" s="247" t="s">
        <v>137</v>
      </c>
      <c r="J4" s="248"/>
      <c r="K4" s="249"/>
      <c r="L4" s="247" t="s">
        <v>138</v>
      </c>
      <c r="M4" s="251"/>
      <c r="N4" s="38" t="s">
        <v>144</v>
      </c>
      <c r="O4" s="26"/>
      <c r="P4" s="30" t="s">
        <v>21</v>
      </c>
      <c r="Q4" s="28" t="s">
        <v>130</v>
      </c>
      <c r="R4" s="29" t="s">
        <v>4</v>
      </c>
      <c r="S4" s="27" t="s">
        <v>6</v>
      </c>
      <c r="T4" s="8" t="s">
        <v>7</v>
      </c>
      <c r="U4" s="48" t="s">
        <v>8</v>
      </c>
      <c r="V4" s="21" t="s">
        <v>5</v>
      </c>
      <c r="W4" s="8" t="s">
        <v>25</v>
      </c>
      <c r="X4" s="8" t="s">
        <v>9</v>
      </c>
      <c r="Y4" s="156"/>
    </row>
    <row r="5" spans="1:25" x14ac:dyDescent="0.2">
      <c r="A5" s="93"/>
      <c r="I5" s="247"/>
      <c r="J5" s="250"/>
      <c r="K5" s="251"/>
      <c r="L5" s="247"/>
      <c r="M5" s="250"/>
      <c r="N5" s="251"/>
      <c r="S5" s="55"/>
    </row>
    <row r="6" spans="1:25" x14ac:dyDescent="0.2">
      <c r="A6" s="93"/>
      <c r="S6" s="55"/>
      <c r="Y6" s="160"/>
    </row>
    <row r="7" spans="1:25" x14ac:dyDescent="0.2">
      <c r="A7" s="93"/>
      <c r="B7" s="11" t="s">
        <v>618</v>
      </c>
      <c r="S7" s="55"/>
      <c r="Y7" s="160"/>
    </row>
    <row r="8" spans="1:25" s="125" customFormat="1" x14ac:dyDescent="0.2">
      <c r="A8" s="92" t="s">
        <v>284</v>
      </c>
      <c r="B8" s="46" t="s">
        <v>364</v>
      </c>
      <c r="C8" s="33" t="s">
        <v>72</v>
      </c>
      <c r="D8" s="33" t="s">
        <v>73</v>
      </c>
      <c r="E8" s="33" t="s">
        <v>74</v>
      </c>
      <c r="F8" s="33" t="s">
        <v>75</v>
      </c>
      <c r="G8" s="33" t="s">
        <v>151</v>
      </c>
      <c r="H8" s="33" t="s">
        <v>199</v>
      </c>
      <c r="I8" s="38" t="s">
        <v>139</v>
      </c>
      <c r="J8" s="38" t="s">
        <v>140</v>
      </c>
      <c r="K8" s="38" t="s">
        <v>169</v>
      </c>
      <c r="L8" s="38" t="s">
        <v>141</v>
      </c>
      <c r="M8" s="38" t="s">
        <v>142</v>
      </c>
      <c r="N8" s="38" t="s">
        <v>143</v>
      </c>
      <c r="O8" s="34"/>
      <c r="P8" s="33"/>
      <c r="Q8" s="34"/>
      <c r="R8" s="32"/>
      <c r="S8" s="34" t="s">
        <v>834</v>
      </c>
      <c r="T8" s="33"/>
      <c r="U8" s="49"/>
      <c r="V8" s="32"/>
      <c r="W8" s="33" t="s">
        <v>268</v>
      </c>
      <c r="X8" s="33">
        <v>1</v>
      </c>
      <c r="Y8" s="157"/>
    </row>
    <row r="9" spans="1:25" s="126" customFormat="1" ht="15" x14ac:dyDescent="0.25">
      <c r="A9" s="14" t="str">
        <f>$A$8</f>
        <v>Level-3</v>
      </c>
      <c r="B9" s="74" t="s">
        <v>348</v>
      </c>
      <c r="C9" s="12"/>
      <c r="D9" s="12"/>
      <c r="E9" s="12"/>
      <c r="F9" s="12"/>
      <c r="G9" s="12"/>
      <c r="H9" s="12">
        <v>1</v>
      </c>
      <c r="I9" s="75"/>
      <c r="J9" s="75"/>
      <c r="K9" s="75"/>
      <c r="L9" s="244" t="s">
        <v>252</v>
      </c>
      <c r="M9" s="76" t="s">
        <v>254</v>
      </c>
      <c r="N9" s="40" t="s">
        <v>304</v>
      </c>
      <c r="O9" s="9"/>
      <c r="P9" s="45" t="str">
        <f t="shared" ref="P9:P15" si="0">IF(R9="","",T9&amp;"-"&amp;U9)</f>
        <v>FCU-L3-01-SW01</v>
      </c>
      <c r="Q9" s="14" t="str">
        <f>$A$8</f>
        <v>Level-3</v>
      </c>
      <c r="R9" s="25" t="str">
        <f>T9</f>
        <v>FCU-L3-01</v>
      </c>
      <c r="S9" s="10" t="str">
        <f t="shared" ref="S9:S14" si="1">B9</f>
        <v>Schedule</v>
      </c>
      <c r="T9" s="12" t="str">
        <f>$B$8</f>
        <v>FCU-L3-01</v>
      </c>
      <c r="U9" s="51" t="s">
        <v>337</v>
      </c>
      <c r="V9" s="12" t="s">
        <v>202</v>
      </c>
      <c r="W9" s="12" t="s">
        <v>208</v>
      </c>
      <c r="X9" s="12">
        <v>1</v>
      </c>
      <c r="Y9" s="158"/>
    </row>
    <row r="10" spans="1:25" s="126" customFormat="1" ht="15" x14ac:dyDescent="0.25">
      <c r="A10" s="14" t="str">
        <f t="shared" ref="A10:A15" si="2">$A$8</f>
        <v>Level-3</v>
      </c>
      <c r="B10" s="74" t="s">
        <v>197</v>
      </c>
      <c r="C10" s="12"/>
      <c r="D10" s="12">
        <v>1</v>
      </c>
      <c r="E10" s="12"/>
      <c r="F10" s="12"/>
      <c r="G10" s="12"/>
      <c r="H10" s="12"/>
      <c r="I10" s="75"/>
      <c r="J10" s="75"/>
      <c r="K10" s="75"/>
      <c r="L10" s="245"/>
      <c r="M10" s="76" t="s">
        <v>254</v>
      </c>
      <c r="N10" s="40" t="s">
        <v>304</v>
      </c>
      <c r="O10" s="9"/>
      <c r="P10" s="45" t="str">
        <f t="shared" si="0"/>
        <v>FCU-L3-01-DO1</v>
      </c>
      <c r="Q10" s="14" t="str">
        <f t="shared" ref="Q10:Q15" si="3">$A$8</f>
        <v>Level-3</v>
      </c>
      <c r="R10" s="25" t="str">
        <f t="shared" ref="R10:R15" si="4">T10</f>
        <v>FCU-L3-01</v>
      </c>
      <c r="S10" s="54" t="str">
        <f t="shared" si="1"/>
        <v>Fan Enable</v>
      </c>
      <c r="T10" s="12" t="str">
        <f t="shared" ref="T10:T15" si="5">$B$8</f>
        <v>FCU-L3-01</v>
      </c>
      <c r="U10" s="50" t="s">
        <v>255</v>
      </c>
      <c r="V10" s="12" t="s">
        <v>188</v>
      </c>
      <c r="W10" s="12" t="s">
        <v>41</v>
      </c>
      <c r="X10" s="78">
        <v>1</v>
      </c>
      <c r="Y10" s="159"/>
    </row>
    <row r="11" spans="1:25" s="126" customFormat="1" ht="14.25" x14ac:dyDescent="0.2">
      <c r="A11" s="14" t="str">
        <f t="shared" si="2"/>
        <v>Level-3</v>
      </c>
      <c r="B11" s="7" t="s">
        <v>198</v>
      </c>
      <c r="C11" s="12">
        <v>1</v>
      </c>
      <c r="D11" s="12"/>
      <c r="E11" s="12"/>
      <c r="F11" s="12"/>
      <c r="G11" s="12"/>
      <c r="H11" s="12"/>
      <c r="I11" s="39" t="s">
        <v>154</v>
      </c>
      <c r="J11" s="40" t="s">
        <v>152</v>
      </c>
      <c r="K11" s="39" t="s">
        <v>153</v>
      </c>
      <c r="L11" s="245"/>
      <c r="M11" s="39" t="s">
        <v>200</v>
      </c>
      <c r="N11" s="40" t="s">
        <v>304</v>
      </c>
      <c r="O11" s="9"/>
      <c r="P11" s="45" t="str">
        <f t="shared" si="0"/>
        <v>FCU-L3-01-UI1</v>
      </c>
      <c r="Q11" s="14" t="str">
        <f t="shared" si="3"/>
        <v>Level-3</v>
      </c>
      <c r="R11" s="25" t="str">
        <f t="shared" si="4"/>
        <v>FCU-L3-01</v>
      </c>
      <c r="S11" s="54" t="str">
        <f t="shared" si="1"/>
        <v>Fan Status</v>
      </c>
      <c r="T11" s="12" t="str">
        <f t="shared" si="5"/>
        <v>FCU-L3-01</v>
      </c>
      <c r="U11" s="51" t="s">
        <v>256</v>
      </c>
      <c r="V11" s="12" t="s">
        <v>188</v>
      </c>
      <c r="W11" s="12" t="s">
        <v>546</v>
      </c>
      <c r="X11" s="78">
        <v>1</v>
      </c>
      <c r="Y11" s="159"/>
    </row>
    <row r="12" spans="1:25" s="126" customFormat="1" ht="15" x14ac:dyDescent="0.25">
      <c r="A12" s="14" t="str">
        <f t="shared" si="2"/>
        <v>Level-3</v>
      </c>
      <c r="B12" s="7" t="s">
        <v>347</v>
      </c>
      <c r="C12" s="12"/>
      <c r="D12" s="12"/>
      <c r="E12" s="12">
        <v>1</v>
      </c>
      <c r="F12" s="12"/>
      <c r="G12" s="12"/>
      <c r="H12" s="12"/>
      <c r="I12" s="75"/>
      <c r="J12" s="75"/>
      <c r="K12" s="75"/>
      <c r="L12" s="245"/>
      <c r="M12" s="39" t="s">
        <v>200</v>
      </c>
      <c r="N12" s="40" t="s">
        <v>304</v>
      </c>
      <c r="O12" s="9"/>
      <c r="P12" s="45" t="str">
        <f t="shared" si="0"/>
        <v>FCU-L3-01-UI2</v>
      </c>
      <c r="Q12" s="14" t="str">
        <f t="shared" si="3"/>
        <v>Level-3</v>
      </c>
      <c r="R12" s="25" t="str">
        <f t="shared" si="4"/>
        <v>FCU-L3-01</v>
      </c>
      <c r="S12" s="54" t="str">
        <f t="shared" si="1"/>
        <v>SA Temp</v>
      </c>
      <c r="T12" s="12" t="str">
        <f t="shared" si="5"/>
        <v>FCU-L3-01</v>
      </c>
      <c r="U12" s="51" t="s">
        <v>257</v>
      </c>
      <c r="V12" s="12" t="s">
        <v>260</v>
      </c>
      <c r="W12" s="12" t="s">
        <v>294</v>
      </c>
      <c r="X12" s="78">
        <v>1</v>
      </c>
      <c r="Y12" s="159"/>
    </row>
    <row r="13" spans="1:25" s="126" customFormat="1" ht="15" x14ac:dyDescent="0.25">
      <c r="A13" s="14" t="str">
        <f t="shared" si="2"/>
        <v>Level-3</v>
      </c>
      <c r="B13" s="7" t="s">
        <v>192</v>
      </c>
      <c r="C13" s="6"/>
      <c r="D13" s="6"/>
      <c r="E13" s="6">
        <v>1</v>
      </c>
      <c r="F13" s="6"/>
      <c r="G13" s="6"/>
      <c r="H13" s="6"/>
      <c r="I13" s="40" t="s">
        <v>253</v>
      </c>
      <c r="J13" s="40" t="s">
        <v>343</v>
      </c>
      <c r="K13" s="75"/>
      <c r="L13" s="245"/>
      <c r="M13" s="39" t="s">
        <v>200</v>
      </c>
      <c r="N13" s="40" t="s">
        <v>304</v>
      </c>
      <c r="O13" s="9"/>
      <c r="P13" s="45" t="str">
        <f>IF(R13="","",T13&amp;"-"&amp;U13)</f>
        <v>FCU-L3-01-UI3</v>
      </c>
      <c r="Q13" s="14" t="str">
        <f t="shared" si="3"/>
        <v>Level-3</v>
      </c>
      <c r="R13" s="25" t="str">
        <f>T12</f>
        <v>FCU-L3-01</v>
      </c>
      <c r="S13" s="54" t="str">
        <f t="shared" si="1"/>
        <v>Space Temp</v>
      </c>
      <c r="T13" s="12" t="str">
        <f t="shared" si="5"/>
        <v>FCU-L3-01</v>
      </c>
      <c r="U13" s="51" t="s">
        <v>258</v>
      </c>
      <c r="V13" s="12" t="s">
        <v>617</v>
      </c>
      <c r="W13" s="12" t="s">
        <v>306</v>
      </c>
      <c r="X13" s="78">
        <v>1</v>
      </c>
      <c r="Y13" s="159"/>
    </row>
    <row r="14" spans="1:25" s="126" customFormat="1" ht="14.25" x14ac:dyDescent="0.2">
      <c r="A14" s="14" t="str">
        <f t="shared" si="2"/>
        <v>Level-3</v>
      </c>
      <c r="B14" s="7" t="s">
        <v>283</v>
      </c>
      <c r="C14" s="6">
        <v>1</v>
      </c>
      <c r="D14" s="6"/>
      <c r="E14" s="6"/>
      <c r="F14" s="6"/>
      <c r="G14" s="6"/>
      <c r="H14" s="6"/>
      <c r="I14" s="39" t="s">
        <v>544</v>
      </c>
      <c r="J14" s="40" t="s">
        <v>152</v>
      </c>
      <c r="K14" s="39" t="s">
        <v>543</v>
      </c>
      <c r="L14" s="245"/>
      <c r="M14" s="39" t="s">
        <v>200</v>
      </c>
      <c r="N14" s="40" t="s">
        <v>304</v>
      </c>
      <c r="O14" s="9"/>
      <c r="P14" s="45" t="str">
        <f t="shared" ref="P14" si="6">IF(R14="","",T14&amp;"-"&amp;U14)</f>
        <v>FCU-L3-01-UI4</v>
      </c>
      <c r="Q14" s="14" t="str">
        <f t="shared" si="3"/>
        <v>Level-3</v>
      </c>
      <c r="R14" s="25" t="str">
        <f>T13</f>
        <v>FCU-L3-01</v>
      </c>
      <c r="S14" s="54" t="str">
        <f t="shared" si="1"/>
        <v>Dirty Filter</v>
      </c>
      <c r="T14" s="12" t="str">
        <f t="shared" si="5"/>
        <v>FCU-L3-01</v>
      </c>
      <c r="U14" s="51" t="s">
        <v>264</v>
      </c>
      <c r="V14" s="12" t="s">
        <v>545</v>
      </c>
      <c r="W14" s="12" t="s">
        <v>293</v>
      </c>
      <c r="X14" s="78">
        <v>1</v>
      </c>
      <c r="Y14" s="159"/>
    </row>
    <row r="15" spans="1:25" s="126" customFormat="1" ht="15" x14ac:dyDescent="0.25">
      <c r="A15" s="14" t="str">
        <f t="shared" si="2"/>
        <v>Level-3</v>
      </c>
      <c r="B15" s="7" t="s">
        <v>250</v>
      </c>
      <c r="C15" s="6"/>
      <c r="D15" s="6"/>
      <c r="E15" s="6"/>
      <c r="F15" s="6">
        <v>1</v>
      </c>
      <c r="G15" s="6"/>
      <c r="H15" s="6"/>
      <c r="I15" s="75"/>
      <c r="J15" s="75"/>
      <c r="K15" s="75"/>
      <c r="L15" s="245"/>
      <c r="M15" s="76" t="s">
        <v>254</v>
      </c>
      <c r="N15" s="40" t="s">
        <v>304</v>
      </c>
      <c r="O15" s="9"/>
      <c r="P15" s="45" t="str">
        <f t="shared" si="0"/>
        <v>FCU-L3-01-UO6</v>
      </c>
      <c r="Q15" s="14" t="str">
        <f t="shared" si="3"/>
        <v>Level-3</v>
      </c>
      <c r="R15" s="25" t="str">
        <f t="shared" si="4"/>
        <v>FCU-L3-01</v>
      </c>
      <c r="S15" s="54" t="str">
        <f t="shared" ref="S15" si="7">B15</f>
        <v xml:space="preserve">CHW Valve </v>
      </c>
      <c r="T15" s="12" t="str">
        <f t="shared" si="5"/>
        <v>FCU-L3-01</v>
      </c>
      <c r="U15" s="51" t="s">
        <v>290</v>
      </c>
      <c r="V15" s="12" t="s">
        <v>252</v>
      </c>
      <c r="W15" s="12" t="s">
        <v>368</v>
      </c>
      <c r="X15" s="78">
        <v>1</v>
      </c>
      <c r="Y15" s="159"/>
    </row>
    <row r="16" spans="1:25" s="126" customFormat="1" x14ac:dyDescent="0.2">
      <c r="A16" s="93"/>
      <c r="B16" s="13"/>
      <c r="C16" s="6"/>
      <c r="D16" s="6"/>
      <c r="E16" s="6"/>
      <c r="F16" s="6"/>
      <c r="G16" s="6"/>
      <c r="H16" s="6"/>
      <c r="I16" s="40"/>
      <c r="J16" s="40"/>
      <c r="K16" s="40"/>
      <c r="L16" s="252"/>
      <c r="M16" s="39"/>
      <c r="N16" s="40"/>
      <c r="O16" s="9"/>
      <c r="P16" s="45"/>
      <c r="Q16" s="14"/>
      <c r="R16" s="25"/>
      <c r="S16" s="54"/>
      <c r="T16" s="12"/>
      <c r="U16" s="51"/>
      <c r="V16" s="13"/>
      <c r="W16" s="12" t="s">
        <v>302</v>
      </c>
      <c r="X16" s="12"/>
      <c r="Y16" s="158"/>
    </row>
    <row r="17" spans="1:25" s="126" customFormat="1" x14ac:dyDescent="0.2">
      <c r="A17" s="92"/>
      <c r="B17" s="35" t="s">
        <v>132</v>
      </c>
      <c r="C17" s="33">
        <f t="shared" ref="C17:H17" si="8">SUBTOTAL(9,C9:C15)</f>
        <v>2</v>
      </c>
      <c r="D17" s="33">
        <f t="shared" si="8"/>
        <v>1</v>
      </c>
      <c r="E17" s="33">
        <f t="shared" si="8"/>
        <v>2</v>
      </c>
      <c r="F17" s="33">
        <f t="shared" si="8"/>
        <v>1</v>
      </c>
      <c r="G17" s="33">
        <f t="shared" si="8"/>
        <v>0</v>
      </c>
      <c r="H17" s="33">
        <f t="shared" si="8"/>
        <v>1</v>
      </c>
      <c r="I17" s="38"/>
      <c r="J17" s="38"/>
      <c r="K17" s="38"/>
      <c r="L17" s="38"/>
      <c r="M17" s="38"/>
      <c r="N17" s="38"/>
      <c r="O17" s="41"/>
      <c r="P17" s="43"/>
      <c r="Q17" s="41"/>
      <c r="R17" s="42"/>
      <c r="S17" s="41"/>
      <c r="T17" s="43"/>
      <c r="U17" s="52"/>
      <c r="V17" s="42"/>
      <c r="W17" s="88"/>
      <c r="X17" s="88"/>
      <c r="Y17" s="144"/>
    </row>
    <row r="18" spans="1:25" s="126" customFormat="1" x14ac:dyDescent="0.2">
      <c r="A18" s="74"/>
      <c r="B18" s="111"/>
      <c r="C18" s="112"/>
      <c r="D18" s="112"/>
      <c r="E18" s="112"/>
      <c r="F18" s="112"/>
      <c r="G18" s="112"/>
      <c r="H18" s="112"/>
      <c r="I18" s="114"/>
      <c r="J18" s="114"/>
      <c r="K18" s="114"/>
      <c r="L18" s="114"/>
      <c r="M18" s="114"/>
      <c r="N18" s="114"/>
      <c r="O18" s="98"/>
      <c r="P18" s="115"/>
      <c r="Q18" s="98"/>
      <c r="R18" s="116"/>
      <c r="S18" s="98"/>
      <c r="T18" s="115"/>
      <c r="U18" s="107"/>
      <c r="V18" s="116"/>
      <c r="W18" s="6"/>
      <c r="X18" s="6"/>
      <c r="Y18" s="144"/>
    </row>
    <row r="19" spans="1:25" s="126" customFormat="1" x14ac:dyDescent="0.2">
      <c r="A19" s="74"/>
      <c r="B19" s="117" t="s">
        <v>619</v>
      </c>
      <c r="C19" s="112"/>
      <c r="D19" s="112"/>
      <c r="E19" s="112"/>
      <c r="F19" s="112"/>
      <c r="G19" s="112"/>
      <c r="H19" s="112"/>
      <c r="I19" s="114"/>
      <c r="J19" s="114"/>
      <c r="K19" s="114"/>
      <c r="L19" s="114"/>
      <c r="M19" s="114"/>
      <c r="N19" s="114"/>
      <c r="O19" s="98"/>
      <c r="P19" s="115"/>
      <c r="Q19" s="98"/>
      <c r="R19" s="116"/>
      <c r="S19" s="98"/>
      <c r="T19" s="115"/>
      <c r="U19" s="107"/>
      <c r="V19" s="116"/>
      <c r="W19" s="6"/>
      <c r="X19" s="6"/>
      <c r="Y19" s="144"/>
    </row>
    <row r="20" spans="1:25" s="125" customFormat="1" x14ac:dyDescent="0.2">
      <c r="A20" s="92" t="s">
        <v>284</v>
      </c>
      <c r="B20" s="46" t="s">
        <v>372</v>
      </c>
      <c r="C20" s="33" t="s">
        <v>72</v>
      </c>
      <c r="D20" s="33" t="s">
        <v>73</v>
      </c>
      <c r="E20" s="33" t="s">
        <v>74</v>
      </c>
      <c r="F20" s="33" t="s">
        <v>75</v>
      </c>
      <c r="G20" s="33" t="s">
        <v>151</v>
      </c>
      <c r="H20" s="33" t="s">
        <v>199</v>
      </c>
      <c r="I20" s="38" t="s">
        <v>139</v>
      </c>
      <c r="J20" s="38" t="s">
        <v>140</v>
      </c>
      <c r="K20" s="38" t="s">
        <v>169</v>
      </c>
      <c r="L20" s="38" t="s">
        <v>141</v>
      </c>
      <c r="M20" s="38" t="s">
        <v>142</v>
      </c>
      <c r="N20" s="38" t="s">
        <v>143</v>
      </c>
      <c r="O20" s="34"/>
      <c r="P20" s="33"/>
      <c r="Q20" s="34"/>
      <c r="R20" s="32"/>
      <c r="S20" s="34" t="s">
        <v>835</v>
      </c>
      <c r="T20" s="33"/>
      <c r="U20" s="49"/>
      <c r="V20" s="32"/>
      <c r="W20" s="33" t="s">
        <v>268</v>
      </c>
      <c r="X20" s="33">
        <v>1</v>
      </c>
      <c r="Y20" s="157"/>
    </row>
    <row r="21" spans="1:25" s="126" customFormat="1" ht="15" x14ac:dyDescent="0.25">
      <c r="A21" s="14" t="str">
        <f t="shared" ref="A21:A31" si="9">$A$8</f>
        <v>Level-3</v>
      </c>
      <c r="B21" s="74" t="s">
        <v>348</v>
      </c>
      <c r="C21" s="12"/>
      <c r="D21" s="12"/>
      <c r="E21" s="12"/>
      <c r="F21" s="12"/>
      <c r="G21" s="12"/>
      <c r="H21" s="12">
        <v>1</v>
      </c>
      <c r="I21" s="75"/>
      <c r="J21" s="75"/>
      <c r="K21" s="75"/>
      <c r="L21" s="244" t="s">
        <v>252</v>
      </c>
      <c r="M21" s="76" t="s">
        <v>254</v>
      </c>
      <c r="N21" s="40" t="s">
        <v>304</v>
      </c>
      <c r="O21" s="9"/>
      <c r="P21" s="45" t="str">
        <f t="shared" ref="P21:P25" si="10">IF(R21="","",T21&amp;"-"&amp;U21)</f>
        <v>FCU-L3-02-SW01</v>
      </c>
      <c r="Q21" s="14" t="str">
        <f t="shared" ref="Q21:Q28" si="11">$A$8</f>
        <v>Level-3</v>
      </c>
      <c r="R21" s="25" t="str">
        <f>$T21</f>
        <v>FCU-L3-02</v>
      </c>
      <c r="S21" s="54" t="str">
        <f t="shared" ref="S21:S29" si="12">B21</f>
        <v>Schedule</v>
      </c>
      <c r="T21" s="12" t="str">
        <f>$B$20</f>
        <v>FCU-L3-02</v>
      </c>
      <c r="U21" s="51" t="s">
        <v>337</v>
      </c>
      <c r="V21" s="12" t="s">
        <v>202</v>
      </c>
      <c r="W21" s="12" t="s">
        <v>208</v>
      </c>
      <c r="X21" s="12">
        <v>1</v>
      </c>
      <c r="Y21" s="158"/>
    </row>
    <row r="22" spans="1:25" s="126" customFormat="1" ht="15" x14ac:dyDescent="0.25">
      <c r="A22" s="14" t="str">
        <f t="shared" si="9"/>
        <v>Level-3</v>
      </c>
      <c r="B22" s="74" t="s">
        <v>197</v>
      </c>
      <c r="C22" s="12"/>
      <c r="D22" s="12">
        <v>1</v>
      </c>
      <c r="E22" s="12"/>
      <c r="F22" s="12"/>
      <c r="G22" s="12"/>
      <c r="H22" s="12"/>
      <c r="I22" s="75"/>
      <c r="J22" s="75"/>
      <c r="K22" s="75"/>
      <c r="L22" s="245"/>
      <c r="M22" s="76" t="s">
        <v>254</v>
      </c>
      <c r="N22" s="40" t="s">
        <v>304</v>
      </c>
      <c r="O22" s="9"/>
      <c r="P22" s="45" t="str">
        <f t="shared" si="10"/>
        <v>FCU-L3-02-DO1</v>
      </c>
      <c r="Q22" s="14" t="str">
        <f t="shared" si="11"/>
        <v>Level-3</v>
      </c>
      <c r="R22" s="25" t="str">
        <f t="shared" ref="R22:R31" si="13">$T22</f>
        <v>FCU-L3-02</v>
      </c>
      <c r="S22" s="54" t="str">
        <f t="shared" si="12"/>
        <v>Fan Enable</v>
      </c>
      <c r="T22" s="12" t="str">
        <f t="shared" ref="T22:T27" si="14">$B$20</f>
        <v>FCU-L3-02</v>
      </c>
      <c r="U22" s="50" t="s">
        <v>255</v>
      </c>
      <c r="V22" s="12" t="s">
        <v>188</v>
      </c>
      <c r="W22" s="12" t="s">
        <v>41</v>
      </c>
      <c r="X22" s="78">
        <v>1</v>
      </c>
      <c r="Y22" s="159"/>
    </row>
    <row r="23" spans="1:25" s="126" customFormat="1" ht="15" x14ac:dyDescent="0.25">
      <c r="A23" s="14" t="str">
        <f t="shared" si="9"/>
        <v>Level-3</v>
      </c>
      <c r="B23" s="74" t="s">
        <v>777</v>
      </c>
      <c r="C23" s="12"/>
      <c r="D23" s="12">
        <v>1</v>
      </c>
      <c r="E23" s="12"/>
      <c r="F23" s="12"/>
      <c r="G23" s="12"/>
      <c r="H23" s="12"/>
      <c r="I23" s="75"/>
      <c r="J23" s="75"/>
      <c r="K23" s="75"/>
      <c r="L23" s="245"/>
      <c r="M23" s="76" t="s">
        <v>254</v>
      </c>
      <c r="N23" s="40" t="s">
        <v>304</v>
      </c>
      <c r="O23" s="9"/>
      <c r="P23" s="45" t="str">
        <f t="shared" ref="P23" si="15">IF(R23="","",T23&amp;"-"&amp;U23)</f>
        <v>OAF-L3-01-DO2</v>
      </c>
      <c r="Q23" s="14" t="str">
        <f t="shared" si="11"/>
        <v>Level-3</v>
      </c>
      <c r="R23" s="25" t="str">
        <f t="shared" si="13"/>
        <v>OAF-L3-01</v>
      </c>
      <c r="S23" s="54" t="str">
        <f t="shared" ref="S23" si="16">B23</f>
        <v>OAF-L3-01 Fan Enable</v>
      </c>
      <c r="T23" s="12" t="s">
        <v>377</v>
      </c>
      <c r="U23" s="50" t="s">
        <v>560</v>
      </c>
      <c r="V23" s="12" t="s">
        <v>188</v>
      </c>
      <c r="W23" s="12" t="s">
        <v>41</v>
      </c>
      <c r="X23" s="78">
        <v>1</v>
      </c>
      <c r="Y23" s="159"/>
    </row>
    <row r="24" spans="1:25" s="126" customFormat="1" ht="14.25" x14ac:dyDescent="0.2">
      <c r="A24" s="14" t="str">
        <f t="shared" si="9"/>
        <v>Level-3</v>
      </c>
      <c r="B24" s="7" t="s">
        <v>198</v>
      </c>
      <c r="C24" s="12">
        <v>1</v>
      </c>
      <c r="D24" s="12"/>
      <c r="E24" s="12"/>
      <c r="F24" s="12"/>
      <c r="G24" s="12"/>
      <c r="H24" s="12"/>
      <c r="I24" s="39" t="s">
        <v>154</v>
      </c>
      <c r="J24" s="40" t="s">
        <v>152</v>
      </c>
      <c r="K24" s="39" t="s">
        <v>153</v>
      </c>
      <c r="L24" s="245"/>
      <c r="M24" s="39" t="s">
        <v>200</v>
      </c>
      <c r="N24" s="40" t="s">
        <v>304</v>
      </c>
      <c r="O24" s="9"/>
      <c r="P24" s="45" t="str">
        <f t="shared" si="10"/>
        <v>FCU-L3-02-UI1</v>
      </c>
      <c r="Q24" s="14" t="str">
        <f t="shared" si="11"/>
        <v>Level-3</v>
      </c>
      <c r="R24" s="25" t="str">
        <f t="shared" si="13"/>
        <v>FCU-L3-02</v>
      </c>
      <c r="S24" s="54" t="str">
        <f t="shared" si="12"/>
        <v>Fan Status</v>
      </c>
      <c r="T24" s="12" t="str">
        <f t="shared" si="14"/>
        <v>FCU-L3-02</v>
      </c>
      <c r="U24" s="51" t="s">
        <v>256</v>
      </c>
      <c r="V24" s="12" t="s">
        <v>188</v>
      </c>
      <c r="W24" s="12" t="s">
        <v>546</v>
      </c>
      <c r="X24" s="78">
        <v>1</v>
      </c>
      <c r="Y24" s="159"/>
    </row>
    <row r="25" spans="1:25" s="126" customFormat="1" ht="15" x14ac:dyDescent="0.25">
      <c r="A25" s="14" t="str">
        <f t="shared" si="9"/>
        <v>Level-3</v>
      </c>
      <c r="B25" s="7" t="s">
        <v>347</v>
      </c>
      <c r="C25" s="12"/>
      <c r="D25" s="12"/>
      <c r="E25" s="12">
        <v>1</v>
      </c>
      <c r="F25" s="12"/>
      <c r="G25" s="12"/>
      <c r="H25" s="12"/>
      <c r="I25" s="75"/>
      <c r="J25" s="75"/>
      <c r="K25" s="75"/>
      <c r="L25" s="245"/>
      <c r="M25" s="39" t="s">
        <v>200</v>
      </c>
      <c r="N25" s="40" t="s">
        <v>304</v>
      </c>
      <c r="O25" s="9"/>
      <c r="P25" s="45" t="str">
        <f t="shared" si="10"/>
        <v>FCU-L3-02-UI2</v>
      </c>
      <c r="Q25" s="14" t="str">
        <f t="shared" si="11"/>
        <v>Level-3</v>
      </c>
      <c r="R25" s="25" t="str">
        <f t="shared" si="13"/>
        <v>FCU-L3-02</v>
      </c>
      <c r="S25" s="54" t="str">
        <f t="shared" si="12"/>
        <v>SA Temp</v>
      </c>
      <c r="T25" s="12" t="str">
        <f t="shared" si="14"/>
        <v>FCU-L3-02</v>
      </c>
      <c r="U25" s="51" t="s">
        <v>257</v>
      </c>
      <c r="V25" s="12" t="s">
        <v>260</v>
      </c>
      <c r="W25" s="12" t="s">
        <v>294</v>
      </c>
      <c r="X25" s="78">
        <v>1</v>
      </c>
      <c r="Y25" s="159"/>
    </row>
    <row r="26" spans="1:25" s="126" customFormat="1" ht="15" x14ac:dyDescent="0.25">
      <c r="A26" s="14" t="str">
        <f t="shared" si="9"/>
        <v>Level-3</v>
      </c>
      <c r="B26" s="7" t="s">
        <v>365</v>
      </c>
      <c r="C26" s="6"/>
      <c r="D26" s="6"/>
      <c r="E26" s="6">
        <v>1</v>
      </c>
      <c r="F26" s="6"/>
      <c r="G26" s="6"/>
      <c r="H26" s="6"/>
      <c r="I26" s="40" t="s">
        <v>253</v>
      </c>
      <c r="J26" s="40" t="s">
        <v>343</v>
      </c>
      <c r="K26" s="75"/>
      <c r="L26" s="245"/>
      <c r="M26" s="39" t="s">
        <v>200</v>
      </c>
      <c r="N26" s="40" t="s">
        <v>304</v>
      </c>
      <c r="O26" s="9"/>
      <c r="P26" s="45" t="str">
        <f>IF(R26="","",T26&amp;"-"&amp;U26)</f>
        <v>FCU-L3-02-UI3</v>
      </c>
      <c r="Q26" s="14" t="str">
        <f t="shared" si="11"/>
        <v>Level-3</v>
      </c>
      <c r="R26" s="25" t="str">
        <f t="shared" si="13"/>
        <v>FCU-L3-02</v>
      </c>
      <c r="S26" s="54" t="str">
        <f t="shared" si="12"/>
        <v>RA Temp</v>
      </c>
      <c r="T26" s="12" t="str">
        <f t="shared" si="14"/>
        <v>FCU-L3-02</v>
      </c>
      <c r="U26" s="51" t="s">
        <v>258</v>
      </c>
      <c r="V26" s="12" t="s">
        <v>366</v>
      </c>
      <c r="W26" s="12" t="s">
        <v>294</v>
      </c>
      <c r="X26" s="78">
        <v>1</v>
      </c>
      <c r="Y26" s="159"/>
    </row>
    <row r="27" spans="1:25" s="126" customFormat="1" ht="15" x14ac:dyDescent="0.25">
      <c r="A27" s="14" t="str">
        <f t="shared" si="9"/>
        <v>Level-3</v>
      </c>
      <c r="B27" s="7" t="s">
        <v>283</v>
      </c>
      <c r="C27" s="6">
        <v>1</v>
      </c>
      <c r="D27" s="6"/>
      <c r="E27" s="6"/>
      <c r="F27" s="6"/>
      <c r="G27" s="6"/>
      <c r="H27" s="6"/>
      <c r="I27" s="40" t="s">
        <v>548</v>
      </c>
      <c r="J27" s="40" t="s">
        <v>343</v>
      </c>
      <c r="K27" s="75"/>
      <c r="L27" s="245"/>
      <c r="M27" s="39" t="s">
        <v>200</v>
      </c>
      <c r="N27" s="40" t="s">
        <v>304</v>
      </c>
      <c r="O27" s="9"/>
      <c r="P27" s="45" t="str">
        <f t="shared" ref="P27:P31" si="17">IF(R27="","",T27&amp;"-"&amp;U27)</f>
        <v>FCU-L3-02-UI4</v>
      </c>
      <c r="Q27" s="14" t="str">
        <f t="shared" si="11"/>
        <v>Level-3</v>
      </c>
      <c r="R27" s="25" t="str">
        <f t="shared" si="13"/>
        <v>FCU-L3-02</v>
      </c>
      <c r="S27" s="54" t="str">
        <f t="shared" si="12"/>
        <v>Dirty Filter</v>
      </c>
      <c r="T27" s="12" t="str">
        <f t="shared" si="14"/>
        <v>FCU-L3-02</v>
      </c>
      <c r="U27" s="51" t="s">
        <v>264</v>
      </c>
      <c r="V27" s="12" t="s">
        <v>545</v>
      </c>
      <c r="W27" s="12" t="s">
        <v>293</v>
      </c>
      <c r="X27" s="78">
        <v>1</v>
      </c>
      <c r="Y27" s="159"/>
    </row>
    <row r="28" spans="1:25" s="126" customFormat="1" ht="15" x14ac:dyDescent="0.25">
      <c r="A28" s="14" t="str">
        <f t="shared" si="9"/>
        <v>Level-3</v>
      </c>
      <c r="B28" s="7" t="s">
        <v>776</v>
      </c>
      <c r="C28" s="6">
        <v>1</v>
      </c>
      <c r="D28" s="6"/>
      <c r="E28" s="6"/>
      <c r="F28" s="6"/>
      <c r="G28" s="6"/>
      <c r="H28" s="6"/>
      <c r="I28" s="75"/>
      <c r="J28" s="75"/>
      <c r="K28" s="75"/>
      <c r="L28" s="245"/>
      <c r="M28" s="39"/>
      <c r="N28" s="40"/>
      <c r="O28" s="9"/>
      <c r="P28" s="45" t="str">
        <f t="shared" si="17"/>
        <v>OAF-L3-01-UI5</v>
      </c>
      <c r="Q28" s="14" t="str">
        <f t="shared" si="11"/>
        <v>Level-3</v>
      </c>
      <c r="R28" s="25" t="str">
        <f t="shared" si="13"/>
        <v>OAF-L3-01</v>
      </c>
      <c r="S28" s="54" t="str">
        <f t="shared" si="12"/>
        <v>OAF-L3-01 Status</v>
      </c>
      <c r="T28" s="12" t="s">
        <v>377</v>
      </c>
      <c r="U28" s="51" t="s">
        <v>265</v>
      </c>
      <c r="V28" s="12" t="s">
        <v>188</v>
      </c>
      <c r="W28" s="12" t="s">
        <v>546</v>
      </c>
      <c r="X28" s="78">
        <v>1</v>
      </c>
      <c r="Y28" s="159"/>
    </row>
    <row r="29" spans="1:25" s="126" customFormat="1" ht="14.25" x14ac:dyDescent="0.2">
      <c r="A29" s="14" t="str">
        <f t="shared" si="9"/>
        <v>Level-3</v>
      </c>
      <c r="B29" s="7" t="s">
        <v>559</v>
      </c>
      <c r="C29" s="6">
        <v>1</v>
      </c>
      <c r="D29" s="6"/>
      <c r="E29" s="6"/>
      <c r="F29" s="6"/>
      <c r="G29" s="6"/>
      <c r="H29" s="6"/>
      <c r="I29" s="39" t="s">
        <v>544</v>
      </c>
      <c r="J29" s="40" t="s">
        <v>597</v>
      </c>
      <c r="K29" s="39" t="s">
        <v>559</v>
      </c>
      <c r="L29" s="245"/>
      <c r="M29" s="39" t="s">
        <v>200</v>
      </c>
      <c r="N29" s="40" t="s">
        <v>304</v>
      </c>
      <c r="O29" s="9"/>
      <c r="P29" s="45" t="str">
        <f t="shared" si="17"/>
        <v>L3 Fire Signal-UI5</v>
      </c>
      <c r="Q29" s="14" t="str">
        <f t="shared" ref="Q29" si="18">$A$8</f>
        <v>Level-3</v>
      </c>
      <c r="R29" s="25" t="str">
        <f>T29</f>
        <v>L3 Fire Signal</v>
      </c>
      <c r="S29" s="54" t="str">
        <f t="shared" si="12"/>
        <v>Fire</v>
      </c>
      <c r="T29" s="12" t="s">
        <v>779</v>
      </c>
      <c r="U29" s="51" t="s">
        <v>265</v>
      </c>
      <c r="V29" s="12" t="s">
        <v>188</v>
      </c>
      <c r="W29" s="12" t="s">
        <v>41</v>
      </c>
      <c r="X29" s="78">
        <v>1</v>
      </c>
      <c r="Y29" s="159"/>
    </row>
    <row r="30" spans="1:25" s="126" customFormat="1" ht="15" x14ac:dyDescent="0.25">
      <c r="A30" s="14" t="str">
        <f t="shared" si="9"/>
        <v>Level-3</v>
      </c>
      <c r="B30" s="7" t="s">
        <v>250</v>
      </c>
      <c r="C30" s="6"/>
      <c r="D30" s="6"/>
      <c r="E30" s="6"/>
      <c r="F30" s="6">
        <v>1</v>
      </c>
      <c r="G30" s="6"/>
      <c r="H30" s="6"/>
      <c r="I30" s="75"/>
      <c r="J30" s="75"/>
      <c r="K30" s="75"/>
      <c r="L30" s="245"/>
      <c r="M30" s="76" t="s">
        <v>254</v>
      </c>
      <c r="N30" s="40" t="s">
        <v>304</v>
      </c>
      <c r="O30" s="9"/>
      <c r="P30" s="45" t="str">
        <f t="shared" si="17"/>
        <v>FCU-L3-02-UO6</v>
      </c>
      <c r="Q30" s="14" t="str">
        <f>$A$8</f>
        <v>Level-3</v>
      </c>
      <c r="R30" s="25" t="str">
        <f t="shared" si="13"/>
        <v>FCU-L3-02</v>
      </c>
      <c r="S30" s="54" t="str">
        <f t="shared" ref="S30:S31" si="19">B30</f>
        <v xml:space="preserve">CHW Valve </v>
      </c>
      <c r="T30" s="12" t="str">
        <f t="shared" ref="T30:T31" si="20">$B$20</f>
        <v>FCU-L3-02</v>
      </c>
      <c r="U30" s="51" t="s">
        <v>290</v>
      </c>
      <c r="V30" s="12" t="s">
        <v>252</v>
      </c>
      <c r="W30" s="12" t="s">
        <v>368</v>
      </c>
      <c r="X30" s="78">
        <v>1</v>
      </c>
      <c r="Y30" s="159"/>
    </row>
    <row r="31" spans="1:25" s="126" customFormat="1" ht="15" x14ac:dyDescent="0.25">
      <c r="A31" s="14" t="str">
        <f t="shared" si="9"/>
        <v>Level-3</v>
      </c>
      <c r="B31" s="7" t="s">
        <v>251</v>
      </c>
      <c r="C31" s="12"/>
      <c r="D31" s="12"/>
      <c r="E31" s="12"/>
      <c r="F31" s="12">
        <v>1</v>
      </c>
      <c r="G31" s="12"/>
      <c r="H31" s="12"/>
      <c r="I31" s="75"/>
      <c r="J31" s="75"/>
      <c r="K31" s="75"/>
      <c r="L31" s="245"/>
      <c r="M31" s="76" t="s">
        <v>254</v>
      </c>
      <c r="N31" s="40" t="s">
        <v>304</v>
      </c>
      <c r="O31" s="9"/>
      <c r="P31" s="45" t="str">
        <f t="shared" si="17"/>
        <v>FCU-L3-02-UO7</v>
      </c>
      <c r="Q31" s="14" t="str">
        <f>$A$8</f>
        <v>Level-3</v>
      </c>
      <c r="R31" s="25" t="str">
        <f t="shared" si="13"/>
        <v>FCU-L3-02</v>
      </c>
      <c r="S31" s="54" t="str">
        <f t="shared" si="19"/>
        <v>HW Valve</v>
      </c>
      <c r="T31" s="12" t="str">
        <f t="shared" si="20"/>
        <v>FCU-L3-02</v>
      </c>
      <c r="U31" s="51" t="s">
        <v>291</v>
      </c>
      <c r="V31" s="12" t="s">
        <v>252</v>
      </c>
      <c r="W31" s="12" t="s">
        <v>369</v>
      </c>
      <c r="X31" s="78">
        <v>1</v>
      </c>
      <c r="Y31" s="159"/>
    </row>
    <row r="32" spans="1:25" s="126" customFormat="1" x14ac:dyDescent="0.2">
      <c r="A32" s="93"/>
      <c r="B32" s="13"/>
      <c r="C32" s="6"/>
      <c r="D32" s="6"/>
      <c r="E32" s="6"/>
      <c r="F32" s="6"/>
      <c r="G32" s="6"/>
      <c r="H32" s="6"/>
      <c r="I32" s="40"/>
      <c r="J32" s="40"/>
      <c r="K32" s="40"/>
      <c r="L32" s="252"/>
      <c r="M32" s="39"/>
      <c r="N32" s="40"/>
      <c r="O32" s="9"/>
      <c r="P32" s="45"/>
      <c r="Q32" s="14"/>
      <c r="R32" s="25"/>
      <c r="S32" s="54"/>
      <c r="T32" s="12"/>
      <c r="U32" s="51"/>
      <c r="V32" s="13"/>
      <c r="W32" s="12" t="s">
        <v>302</v>
      </c>
      <c r="X32" s="12"/>
      <c r="Y32" s="158"/>
    </row>
    <row r="33" spans="1:25" s="126" customFormat="1" x14ac:dyDescent="0.2">
      <c r="A33" s="92"/>
      <c r="B33" s="35" t="s">
        <v>132</v>
      </c>
      <c r="C33" s="33">
        <f t="shared" ref="C33:H33" si="21">SUBTOTAL(9,C21:C31)</f>
        <v>4</v>
      </c>
      <c r="D33" s="33">
        <f t="shared" si="21"/>
        <v>2</v>
      </c>
      <c r="E33" s="33">
        <f t="shared" si="21"/>
        <v>2</v>
      </c>
      <c r="F33" s="33">
        <f t="shared" si="21"/>
        <v>2</v>
      </c>
      <c r="G33" s="33">
        <f t="shared" si="21"/>
        <v>0</v>
      </c>
      <c r="H33" s="33">
        <f t="shared" si="21"/>
        <v>1</v>
      </c>
      <c r="I33" s="38"/>
      <c r="J33" s="38"/>
      <c r="K33" s="38"/>
      <c r="L33" s="38"/>
      <c r="M33" s="38"/>
      <c r="N33" s="38"/>
      <c r="O33" s="41"/>
      <c r="P33" s="43"/>
      <c r="Q33" s="41"/>
      <c r="R33" s="42"/>
      <c r="S33" s="41"/>
      <c r="T33" s="43"/>
      <c r="U33" s="52"/>
      <c r="V33" s="42"/>
      <c r="W33" s="88"/>
      <c r="X33" s="88"/>
      <c r="Y33" s="144"/>
    </row>
    <row r="34" spans="1:25" s="125" customFormat="1" x14ac:dyDescent="0.2">
      <c r="A34" s="74"/>
      <c r="B34" s="117" t="s">
        <v>619</v>
      </c>
      <c r="C34" s="112"/>
      <c r="D34" s="112"/>
      <c r="E34" s="112"/>
      <c r="F34" s="112"/>
      <c r="G34" s="112"/>
      <c r="H34" s="112"/>
      <c r="I34" s="253"/>
      <c r="J34" s="254"/>
      <c r="K34" s="255"/>
      <c r="L34" s="113"/>
      <c r="M34" s="114"/>
      <c r="N34" s="114"/>
      <c r="O34" s="120"/>
      <c r="P34" s="112"/>
      <c r="Q34" s="121"/>
      <c r="R34" s="112"/>
      <c r="S34" s="120"/>
      <c r="T34" s="112"/>
      <c r="U34" s="122"/>
      <c r="V34" s="117"/>
      <c r="W34" s="112"/>
      <c r="X34" s="112"/>
      <c r="Y34" s="143"/>
    </row>
    <row r="35" spans="1:25" s="125" customFormat="1" x14ac:dyDescent="0.2">
      <c r="A35" s="92" t="s">
        <v>284</v>
      </c>
      <c r="B35" s="46" t="s">
        <v>373</v>
      </c>
      <c r="C35" s="33" t="s">
        <v>72</v>
      </c>
      <c r="D35" s="33" t="s">
        <v>73</v>
      </c>
      <c r="E35" s="33" t="s">
        <v>74</v>
      </c>
      <c r="F35" s="33" t="s">
        <v>75</v>
      </c>
      <c r="G35" s="33" t="s">
        <v>151</v>
      </c>
      <c r="H35" s="33" t="s">
        <v>199</v>
      </c>
      <c r="I35" s="38" t="s">
        <v>139</v>
      </c>
      <c r="J35" s="38" t="s">
        <v>140</v>
      </c>
      <c r="K35" s="38" t="s">
        <v>169</v>
      </c>
      <c r="L35" s="38" t="s">
        <v>141</v>
      </c>
      <c r="M35" s="38" t="s">
        <v>142</v>
      </c>
      <c r="N35" s="38" t="s">
        <v>143</v>
      </c>
      <c r="O35" s="34"/>
      <c r="P35" s="33"/>
      <c r="Q35" s="34"/>
      <c r="R35" s="32"/>
      <c r="S35" s="34"/>
      <c r="T35" s="33"/>
      <c r="U35" s="49"/>
      <c r="V35" s="32"/>
      <c r="W35" s="33" t="s">
        <v>268</v>
      </c>
      <c r="X35" s="33">
        <v>1</v>
      </c>
      <c r="Y35" s="157"/>
    </row>
    <row r="36" spans="1:25" s="126" customFormat="1" ht="15" x14ac:dyDescent="0.25">
      <c r="A36" s="14" t="str">
        <f>$A$8</f>
        <v>Level-3</v>
      </c>
      <c r="B36" s="74" t="s">
        <v>348</v>
      </c>
      <c r="C36" s="12"/>
      <c r="D36" s="12"/>
      <c r="E36" s="12"/>
      <c r="F36" s="12"/>
      <c r="G36" s="12"/>
      <c r="H36" s="12">
        <v>1</v>
      </c>
      <c r="I36" s="75"/>
      <c r="J36" s="75"/>
      <c r="K36" s="75"/>
      <c r="L36" s="244" t="s">
        <v>252</v>
      </c>
      <c r="M36" s="76" t="s">
        <v>254</v>
      </c>
      <c r="N36" s="40" t="s">
        <v>304</v>
      </c>
      <c r="O36" s="9"/>
      <c r="P36" s="45" t="str">
        <f t="shared" ref="P36:P39" si="22">IF(R36="","",T36&amp;"-"&amp;U36)</f>
        <v>FCU-L3-03-SW01</v>
      </c>
      <c r="Q36" s="14" t="str">
        <f>$A$8</f>
        <v>Level-3</v>
      </c>
      <c r="R36" s="25" t="str">
        <f>$T36</f>
        <v>FCU-L3-03</v>
      </c>
      <c r="S36" s="54" t="str">
        <f t="shared" ref="S36:S41" si="23">B36</f>
        <v>Schedule</v>
      </c>
      <c r="T36" s="12" t="str">
        <f t="shared" ref="T36:T41" si="24">$B$35</f>
        <v>FCU-L3-03</v>
      </c>
      <c r="U36" s="51" t="s">
        <v>337</v>
      </c>
      <c r="V36" s="12" t="s">
        <v>202</v>
      </c>
      <c r="W36" s="12" t="s">
        <v>208</v>
      </c>
      <c r="X36" s="12">
        <v>1</v>
      </c>
      <c r="Y36" s="158"/>
    </row>
    <row r="37" spans="1:25" s="126" customFormat="1" ht="15" x14ac:dyDescent="0.25">
      <c r="A37" s="14" t="str">
        <f t="shared" ref="A37:A43" si="25">$A$8</f>
        <v>Level-3</v>
      </c>
      <c r="B37" s="74" t="s">
        <v>197</v>
      </c>
      <c r="C37" s="12"/>
      <c r="D37" s="12">
        <v>1</v>
      </c>
      <c r="E37" s="12"/>
      <c r="F37" s="12"/>
      <c r="G37" s="12"/>
      <c r="H37" s="12"/>
      <c r="I37" s="75"/>
      <c r="J37" s="75"/>
      <c r="K37" s="75"/>
      <c r="L37" s="245"/>
      <c r="M37" s="76" t="s">
        <v>254</v>
      </c>
      <c r="N37" s="40" t="s">
        <v>304</v>
      </c>
      <c r="O37" s="9"/>
      <c r="P37" s="45" t="str">
        <f t="shared" si="22"/>
        <v>FCU-L3-03-DO1</v>
      </c>
      <c r="Q37" s="14" t="str">
        <f t="shared" ref="Q37:Q43" si="26">$A$8</f>
        <v>Level-3</v>
      </c>
      <c r="R37" s="25" t="str">
        <f t="shared" ref="R37:R43" si="27">$T37</f>
        <v>FCU-L3-03</v>
      </c>
      <c r="S37" s="54" t="str">
        <f t="shared" si="23"/>
        <v>Fan Enable</v>
      </c>
      <c r="T37" s="12" t="str">
        <f t="shared" si="24"/>
        <v>FCU-L3-03</v>
      </c>
      <c r="U37" s="50" t="s">
        <v>255</v>
      </c>
      <c r="V37" s="12" t="s">
        <v>188</v>
      </c>
      <c r="W37" s="12" t="s">
        <v>41</v>
      </c>
      <c r="X37" s="78">
        <v>1</v>
      </c>
      <c r="Y37" s="159"/>
    </row>
    <row r="38" spans="1:25" s="126" customFormat="1" ht="14.25" x14ac:dyDescent="0.2">
      <c r="A38" s="14" t="str">
        <f t="shared" si="25"/>
        <v>Level-3</v>
      </c>
      <c r="B38" s="7" t="s">
        <v>198</v>
      </c>
      <c r="C38" s="12">
        <v>1</v>
      </c>
      <c r="D38" s="12"/>
      <c r="E38" s="12"/>
      <c r="F38" s="12"/>
      <c r="G38" s="12"/>
      <c r="H38" s="12"/>
      <c r="I38" s="39" t="s">
        <v>154</v>
      </c>
      <c r="J38" s="40" t="s">
        <v>152</v>
      </c>
      <c r="K38" s="39" t="s">
        <v>153</v>
      </c>
      <c r="L38" s="245"/>
      <c r="M38" s="39" t="s">
        <v>200</v>
      </c>
      <c r="N38" s="40" t="s">
        <v>304</v>
      </c>
      <c r="O38" s="9"/>
      <c r="P38" s="45" t="str">
        <f t="shared" si="22"/>
        <v>FCU-L3-03-UI1</v>
      </c>
      <c r="Q38" s="14" t="str">
        <f t="shared" si="26"/>
        <v>Level-3</v>
      </c>
      <c r="R38" s="25" t="str">
        <f t="shared" si="27"/>
        <v>FCU-L3-03</v>
      </c>
      <c r="S38" s="54" t="str">
        <f t="shared" si="23"/>
        <v>Fan Status</v>
      </c>
      <c r="T38" s="12" t="str">
        <f t="shared" si="24"/>
        <v>FCU-L3-03</v>
      </c>
      <c r="U38" s="51" t="s">
        <v>256</v>
      </c>
      <c r="V38" s="12" t="s">
        <v>188</v>
      </c>
      <c r="W38" s="12" t="s">
        <v>546</v>
      </c>
      <c r="X38" s="78">
        <v>1</v>
      </c>
      <c r="Y38" s="159"/>
    </row>
    <row r="39" spans="1:25" s="126" customFormat="1" ht="15" x14ac:dyDescent="0.25">
      <c r="A39" s="14" t="str">
        <f t="shared" si="25"/>
        <v>Level-3</v>
      </c>
      <c r="B39" s="7" t="s">
        <v>347</v>
      </c>
      <c r="C39" s="12"/>
      <c r="D39" s="12"/>
      <c r="E39" s="12">
        <v>1</v>
      </c>
      <c r="F39" s="12"/>
      <c r="G39" s="12"/>
      <c r="H39" s="12"/>
      <c r="I39" s="75"/>
      <c r="J39" s="75"/>
      <c r="K39" s="75"/>
      <c r="L39" s="245"/>
      <c r="M39" s="39" t="s">
        <v>200</v>
      </c>
      <c r="N39" s="40" t="s">
        <v>304</v>
      </c>
      <c r="O39" s="9"/>
      <c r="P39" s="45" t="str">
        <f t="shared" si="22"/>
        <v>FCU-L3-03-UI2</v>
      </c>
      <c r="Q39" s="14" t="str">
        <f t="shared" si="26"/>
        <v>Level-3</v>
      </c>
      <c r="R39" s="25" t="str">
        <f t="shared" si="27"/>
        <v>FCU-L3-03</v>
      </c>
      <c r="S39" s="54" t="str">
        <f t="shared" si="23"/>
        <v>SA Temp</v>
      </c>
      <c r="T39" s="12" t="str">
        <f t="shared" si="24"/>
        <v>FCU-L3-03</v>
      </c>
      <c r="U39" s="51" t="s">
        <v>257</v>
      </c>
      <c r="V39" s="12" t="s">
        <v>260</v>
      </c>
      <c r="W39" s="12" t="s">
        <v>294</v>
      </c>
      <c r="X39" s="78">
        <v>1</v>
      </c>
      <c r="Y39" s="159"/>
    </row>
    <row r="40" spans="1:25" s="126" customFormat="1" ht="15" x14ac:dyDescent="0.25">
      <c r="A40" s="14" t="str">
        <f t="shared" si="25"/>
        <v>Level-3</v>
      </c>
      <c r="B40" s="7" t="s">
        <v>365</v>
      </c>
      <c r="C40" s="6"/>
      <c r="D40" s="6"/>
      <c r="E40" s="6">
        <v>1</v>
      </c>
      <c r="F40" s="6"/>
      <c r="G40" s="6"/>
      <c r="H40" s="6"/>
      <c r="I40" s="40" t="s">
        <v>253</v>
      </c>
      <c r="J40" s="40" t="s">
        <v>343</v>
      </c>
      <c r="K40" s="75"/>
      <c r="L40" s="245"/>
      <c r="M40" s="39" t="s">
        <v>200</v>
      </c>
      <c r="N40" s="40" t="s">
        <v>308</v>
      </c>
      <c r="O40" s="9"/>
      <c r="P40" s="45" t="str">
        <f>IF(R40="","",T40&amp;"-"&amp;U40)</f>
        <v>FCU-L3-03-UI3</v>
      </c>
      <c r="Q40" s="14" t="str">
        <f t="shared" si="26"/>
        <v>Level-3</v>
      </c>
      <c r="R40" s="25" t="str">
        <f t="shared" si="27"/>
        <v>FCU-L3-03</v>
      </c>
      <c r="S40" s="54" t="str">
        <f t="shared" si="23"/>
        <v>RA Temp</v>
      </c>
      <c r="T40" s="12" t="str">
        <f t="shared" si="24"/>
        <v>FCU-L3-03</v>
      </c>
      <c r="U40" s="51" t="s">
        <v>258</v>
      </c>
      <c r="V40" s="12" t="s">
        <v>366</v>
      </c>
      <c r="W40" s="12" t="s">
        <v>294</v>
      </c>
      <c r="X40" s="78">
        <v>1</v>
      </c>
      <c r="Y40" s="159"/>
    </row>
    <row r="41" spans="1:25" s="126" customFormat="1" ht="15" x14ac:dyDescent="0.25">
      <c r="A41" s="14" t="str">
        <f t="shared" si="25"/>
        <v>Level-3</v>
      </c>
      <c r="B41" s="7" t="s">
        <v>283</v>
      </c>
      <c r="C41" s="6">
        <v>1</v>
      </c>
      <c r="D41" s="6"/>
      <c r="E41" s="6"/>
      <c r="F41" s="6"/>
      <c r="G41" s="6"/>
      <c r="H41" s="6"/>
      <c r="I41" s="40" t="s">
        <v>548</v>
      </c>
      <c r="J41" s="40" t="s">
        <v>343</v>
      </c>
      <c r="K41" s="75"/>
      <c r="L41" s="245"/>
      <c r="M41" s="39" t="s">
        <v>200</v>
      </c>
      <c r="N41" s="40" t="s">
        <v>304</v>
      </c>
      <c r="O41" s="9"/>
      <c r="P41" s="45" t="str">
        <f t="shared" ref="P41" si="28">IF(R41="","",T41&amp;"-"&amp;U41)</f>
        <v>FCU-L3-03-UI4</v>
      </c>
      <c r="Q41" s="14" t="str">
        <f t="shared" si="26"/>
        <v>Level-3</v>
      </c>
      <c r="R41" s="25" t="str">
        <f t="shared" si="27"/>
        <v>FCU-L3-03</v>
      </c>
      <c r="S41" s="54" t="str">
        <f t="shared" si="23"/>
        <v>Dirty Filter</v>
      </c>
      <c r="T41" s="12" t="str">
        <f t="shared" si="24"/>
        <v>FCU-L3-03</v>
      </c>
      <c r="U41" s="51" t="s">
        <v>264</v>
      </c>
      <c r="V41" s="12" t="s">
        <v>545</v>
      </c>
      <c r="W41" s="12" t="s">
        <v>293</v>
      </c>
      <c r="X41" s="78">
        <v>1</v>
      </c>
      <c r="Y41" s="159"/>
    </row>
    <row r="42" spans="1:25" s="126" customFormat="1" ht="15" x14ac:dyDescent="0.25">
      <c r="A42" s="14" t="str">
        <f t="shared" si="25"/>
        <v>Level-3</v>
      </c>
      <c r="B42" s="7" t="s">
        <v>250</v>
      </c>
      <c r="C42" s="6"/>
      <c r="D42" s="6"/>
      <c r="E42" s="6"/>
      <c r="F42" s="6">
        <v>1</v>
      </c>
      <c r="G42" s="6"/>
      <c r="H42" s="6"/>
      <c r="I42" s="75"/>
      <c r="J42" s="75"/>
      <c r="K42" s="75"/>
      <c r="L42" s="245"/>
      <c r="M42" s="76" t="s">
        <v>254</v>
      </c>
      <c r="N42" s="40" t="s">
        <v>304</v>
      </c>
      <c r="O42" s="9"/>
      <c r="P42" s="45" t="str">
        <f t="shared" ref="P42:P43" si="29">IF(R42="","",T42&amp;"-"&amp;U42)</f>
        <v>FCU-L3-03-UO6</v>
      </c>
      <c r="Q42" s="14" t="str">
        <f t="shared" si="26"/>
        <v>Level-3</v>
      </c>
      <c r="R42" s="25" t="str">
        <f t="shared" si="27"/>
        <v>FCU-L3-03</v>
      </c>
      <c r="S42" s="54" t="str">
        <f t="shared" ref="S42:S43" si="30">B42</f>
        <v xml:space="preserve">CHW Valve </v>
      </c>
      <c r="T42" s="12" t="str">
        <f>$B$35</f>
        <v>FCU-L3-03</v>
      </c>
      <c r="U42" s="51" t="s">
        <v>290</v>
      </c>
      <c r="V42" s="12" t="s">
        <v>252</v>
      </c>
      <c r="W42" s="12" t="s">
        <v>368</v>
      </c>
      <c r="X42" s="78">
        <v>1</v>
      </c>
      <c r="Y42" s="159"/>
    </row>
    <row r="43" spans="1:25" s="126" customFormat="1" ht="15" x14ac:dyDescent="0.25">
      <c r="A43" s="14" t="str">
        <f t="shared" si="25"/>
        <v>Level-3</v>
      </c>
      <c r="B43" s="7" t="s">
        <v>251</v>
      </c>
      <c r="C43" s="12"/>
      <c r="D43" s="12"/>
      <c r="E43" s="12"/>
      <c r="F43" s="12">
        <v>1</v>
      </c>
      <c r="G43" s="12"/>
      <c r="H43" s="12"/>
      <c r="I43" s="75"/>
      <c r="J43" s="75"/>
      <c r="K43" s="75"/>
      <c r="L43" s="245"/>
      <c r="M43" s="76" t="s">
        <v>254</v>
      </c>
      <c r="N43" s="40" t="s">
        <v>304</v>
      </c>
      <c r="O43" s="9"/>
      <c r="P43" s="45" t="str">
        <f t="shared" si="29"/>
        <v>FCU-L3-03-UO7</v>
      </c>
      <c r="Q43" s="14" t="str">
        <f t="shared" si="26"/>
        <v>Level-3</v>
      </c>
      <c r="R43" s="25" t="str">
        <f t="shared" si="27"/>
        <v>FCU-L3-03</v>
      </c>
      <c r="S43" s="54" t="str">
        <f t="shared" si="30"/>
        <v>HW Valve</v>
      </c>
      <c r="T43" s="12" t="str">
        <f>$B$35</f>
        <v>FCU-L3-03</v>
      </c>
      <c r="U43" s="51" t="s">
        <v>291</v>
      </c>
      <c r="V43" s="12" t="s">
        <v>252</v>
      </c>
      <c r="W43" s="12" t="s">
        <v>369</v>
      </c>
      <c r="X43" s="78">
        <v>1</v>
      </c>
      <c r="Y43" s="159"/>
    </row>
    <row r="44" spans="1:25" s="126" customFormat="1" x14ac:dyDescent="0.2">
      <c r="A44" s="93"/>
      <c r="B44" s="13"/>
      <c r="C44" s="6"/>
      <c r="D44" s="6"/>
      <c r="E44" s="6"/>
      <c r="F44" s="6"/>
      <c r="G44" s="6"/>
      <c r="H44" s="6"/>
      <c r="I44" s="40"/>
      <c r="J44" s="40"/>
      <c r="K44" s="40"/>
      <c r="L44" s="252"/>
      <c r="M44" s="39"/>
      <c r="N44" s="40"/>
      <c r="O44" s="9"/>
      <c r="P44" s="45"/>
      <c r="Q44" s="14"/>
      <c r="R44" s="25"/>
      <c r="S44" s="54"/>
      <c r="T44" s="12"/>
      <c r="U44" s="51"/>
      <c r="V44" s="13"/>
      <c r="W44" s="12" t="s">
        <v>302</v>
      </c>
      <c r="X44" s="12"/>
      <c r="Y44" s="158"/>
    </row>
    <row r="45" spans="1:25" s="126" customFormat="1" x14ac:dyDescent="0.2">
      <c r="A45" s="92"/>
      <c r="B45" s="35" t="s">
        <v>132</v>
      </c>
      <c r="C45" s="33">
        <f t="shared" ref="C45:H45" si="31">SUBTOTAL(9,C36:C43)</f>
        <v>2</v>
      </c>
      <c r="D45" s="33">
        <f t="shared" si="31"/>
        <v>1</v>
      </c>
      <c r="E45" s="33">
        <f t="shared" si="31"/>
        <v>2</v>
      </c>
      <c r="F45" s="33">
        <f t="shared" si="31"/>
        <v>2</v>
      </c>
      <c r="G45" s="33">
        <f t="shared" si="31"/>
        <v>0</v>
      </c>
      <c r="H45" s="33">
        <f t="shared" si="31"/>
        <v>1</v>
      </c>
      <c r="I45" s="38"/>
      <c r="J45" s="38"/>
      <c r="K45" s="38"/>
      <c r="L45" s="38"/>
      <c r="M45" s="38"/>
      <c r="N45" s="38"/>
      <c r="O45" s="41"/>
      <c r="P45" s="43"/>
      <c r="Q45" s="41"/>
      <c r="R45" s="42"/>
      <c r="S45" s="41"/>
      <c r="T45" s="43"/>
      <c r="U45" s="52"/>
      <c r="V45" s="42"/>
      <c r="W45" s="88"/>
      <c r="X45" s="88"/>
      <c r="Y45" s="144"/>
    </row>
    <row r="46" spans="1:25" s="126" customFormat="1" x14ac:dyDescent="0.2">
      <c r="A46" s="74"/>
      <c r="B46" s="117" t="s">
        <v>620</v>
      </c>
      <c r="C46" s="112"/>
      <c r="D46" s="112"/>
      <c r="E46" s="112"/>
      <c r="F46" s="112"/>
      <c r="G46" s="112"/>
      <c r="H46" s="112"/>
      <c r="I46" s="114"/>
      <c r="J46" s="114"/>
      <c r="K46" s="114"/>
      <c r="L46" s="114"/>
      <c r="M46" s="114"/>
      <c r="N46" s="114"/>
      <c r="O46" s="98"/>
      <c r="P46" s="115"/>
      <c r="Q46" s="98"/>
      <c r="R46" s="116"/>
      <c r="S46" s="98"/>
      <c r="T46" s="115"/>
      <c r="U46" s="107"/>
      <c r="V46" s="116"/>
      <c r="W46" s="6"/>
      <c r="X46" s="6"/>
      <c r="Y46" s="144"/>
    </row>
    <row r="47" spans="1:25" s="125" customFormat="1" x14ac:dyDescent="0.2">
      <c r="A47" s="92" t="s">
        <v>284</v>
      </c>
      <c r="B47" s="46" t="s">
        <v>374</v>
      </c>
      <c r="C47" s="33" t="s">
        <v>72</v>
      </c>
      <c r="D47" s="33" t="s">
        <v>73</v>
      </c>
      <c r="E47" s="33" t="s">
        <v>74</v>
      </c>
      <c r="F47" s="33" t="s">
        <v>75</v>
      </c>
      <c r="G47" s="33" t="s">
        <v>151</v>
      </c>
      <c r="H47" s="33" t="s">
        <v>199</v>
      </c>
      <c r="I47" s="38" t="s">
        <v>139</v>
      </c>
      <c r="J47" s="38" t="s">
        <v>140</v>
      </c>
      <c r="K47" s="38" t="s">
        <v>169</v>
      </c>
      <c r="L47" s="38" t="s">
        <v>141</v>
      </c>
      <c r="M47" s="38" t="s">
        <v>142</v>
      </c>
      <c r="N47" s="38" t="s">
        <v>143</v>
      </c>
      <c r="O47" s="34"/>
      <c r="P47" s="33"/>
      <c r="Q47" s="34"/>
      <c r="R47" s="32"/>
      <c r="S47" s="34"/>
      <c r="T47" s="33"/>
      <c r="U47" s="49"/>
      <c r="V47" s="32"/>
      <c r="W47" s="33" t="s">
        <v>268</v>
      </c>
      <c r="X47" s="33">
        <v>1</v>
      </c>
      <c r="Y47" s="157"/>
    </row>
    <row r="48" spans="1:25" s="126" customFormat="1" ht="15" x14ac:dyDescent="0.25">
      <c r="A48" s="14" t="str">
        <f>$A$8</f>
        <v>Level-3</v>
      </c>
      <c r="B48" s="74" t="s">
        <v>348</v>
      </c>
      <c r="C48" s="12"/>
      <c r="D48" s="12"/>
      <c r="E48" s="12"/>
      <c r="F48" s="12"/>
      <c r="G48" s="12"/>
      <c r="H48" s="12">
        <v>1</v>
      </c>
      <c r="I48" s="75"/>
      <c r="J48" s="75"/>
      <c r="K48" s="75"/>
      <c r="L48" s="244" t="s">
        <v>252</v>
      </c>
      <c r="M48" s="76" t="s">
        <v>254</v>
      </c>
      <c r="N48" s="40" t="s">
        <v>304</v>
      </c>
      <c r="O48" s="9"/>
      <c r="P48" s="45" t="str">
        <f t="shared" ref="P48:P51" si="32">IF(R48="","",T48&amp;"-"&amp;U48)</f>
        <v>FCU-L3-04-SW01</v>
      </c>
      <c r="Q48" s="14" t="str">
        <f>$A$8</f>
        <v>Level-3</v>
      </c>
      <c r="R48" s="25" t="str">
        <f>$T48</f>
        <v>FCU-L3-04</v>
      </c>
      <c r="S48" s="54" t="str">
        <f t="shared" ref="S48:S53" si="33">B48</f>
        <v>Schedule</v>
      </c>
      <c r="T48" s="12" t="str">
        <f>$B$47</f>
        <v>FCU-L3-04</v>
      </c>
      <c r="U48" s="51" t="s">
        <v>337</v>
      </c>
      <c r="V48" s="12" t="s">
        <v>202</v>
      </c>
      <c r="W48" s="12" t="s">
        <v>208</v>
      </c>
      <c r="X48" s="12">
        <v>1</v>
      </c>
      <c r="Y48" s="158"/>
    </row>
    <row r="49" spans="1:25" s="126" customFormat="1" ht="15" x14ac:dyDescent="0.25">
      <c r="A49" s="14" t="str">
        <f t="shared" ref="A49:A56" si="34">$A$8</f>
        <v>Level-3</v>
      </c>
      <c r="B49" s="74" t="s">
        <v>197</v>
      </c>
      <c r="C49" s="12"/>
      <c r="D49" s="12">
        <v>1</v>
      </c>
      <c r="E49" s="12"/>
      <c r="F49" s="12"/>
      <c r="G49" s="12"/>
      <c r="H49" s="12"/>
      <c r="I49" s="75"/>
      <c r="J49" s="75"/>
      <c r="K49" s="75"/>
      <c r="L49" s="245"/>
      <c r="M49" s="76" t="s">
        <v>254</v>
      </c>
      <c r="N49" s="40" t="s">
        <v>304</v>
      </c>
      <c r="O49" s="9"/>
      <c r="P49" s="45" t="str">
        <f t="shared" si="32"/>
        <v>FCU-L3-04-DO1</v>
      </c>
      <c r="Q49" s="14" t="str">
        <f t="shared" ref="Q49:Q56" si="35">$A$8</f>
        <v>Level-3</v>
      </c>
      <c r="R49" s="25" t="str">
        <f t="shared" ref="R49:R56" si="36">$T49</f>
        <v>FCU-L3-04</v>
      </c>
      <c r="S49" s="54" t="str">
        <f t="shared" si="33"/>
        <v>Fan Enable</v>
      </c>
      <c r="T49" s="12" t="str">
        <f t="shared" ref="T49:T56" si="37">$B$47</f>
        <v>FCU-L3-04</v>
      </c>
      <c r="U49" s="50" t="s">
        <v>255</v>
      </c>
      <c r="V49" s="12" t="s">
        <v>188</v>
      </c>
      <c r="W49" s="12" t="s">
        <v>41</v>
      </c>
      <c r="X49" s="78">
        <v>1</v>
      </c>
      <c r="Y49" s="159"/>
    </row>
    <row r="50" spans="1:25" s="126" customFormat="1" ht="14.25" x14ac:dyDescent="0.2">
      <c r="A50" s="14" t="str">
        <f t="shared" si="34"/>
        <v>Level-3</v>
      </c>
      <c r="B50" s="7" t="s">
        <v>198</v>
      </c>
      <c r="C50" s="12">
        <v>1</v>
      </c>
      <c r="D50" s="12"/>
      <c r="E50" s="12"/>
      <c r="F50" s="12"/>
      <c r="G50" s="12"/>
      <c r="H50" s="12"/>
      <c r="I50" s="39" t="s">
        <v>154</v>
      </c>
      <c r="J50" s="40" t="s">
        <v>152</v>
      </c>
      <c r="K50" s="39" t="s">
        <v>153</v>
      </c>
      <c r="L50" s="245"/>
      <c r="M50" s="39" t="s">
        <v>200</v>
      </c>
      <c r="N50" s="40" t="s">
        <v>304</v>
      </c>
      <c r="O50" s="9"/>
      <c r="P50" s="45" t="str">
        <f t="shared" si="32"/>
        <v>FCU-L3-04-UI1</v>
      </c>
      <c r="Q50" s="14" t="str">
        <f t="shared" si="35"/>
        <v>Level-3</v>
      </c>
      <c r="R50" s="25" t="str">
        <f t="shared" si="36"/>
        <v>FCU-L3-04</v>
      </c>
      <c r="S50" s="54" t="str">
        <f t="shared" si="33"/>
        <v>Fan Status</v>
      </c>
      <c r="T50" s="12" t="str">
        <f t="shared" si="37"/>
        <v>FCU-L3-04</v>
      </c>
      <c r="U50" s="51" t="s">
        <v>256</v>
      </c>
      <c r="V50" s="12" t="s">
        <v>188</v>
      </c>
      <c r="W50" s="12" t="s">
        <v>546</v>
      </c>
      <c r="X50" s="78">
        <v>1</v>
      </c>
      <c r="Y50" s="159"/>
    </row>
    <row r="51" spans="1:25" s="126" customFormat="1" ht="15" x14ac:dyDescent="0.25">
      <c r="A51" s="14" t="str">
        <f t="shared" si="34"/>
        <v>Level-3</v>
      </c>
      <c r="B51" s="7" t="s">
        <v>347</v>
      </c>
      <c r="C51" s="12"/>
      <c r="D51" s="12"/>
      <c r="E51" s="12">
        <v>1</v>
      </c>
      <c r="F51" s="12"/>
      <c r="G51" s="12"/>
      <c r="H51" s="12"/>
      <c r="I51" s="75"/>
      <c r="J51" s="75"/>
      <c r="K51" s="75"/>
      <c r="L51" s="245"/>
      <c r="M51" s="39" t="s">
        <v>200</v>
      </c>
      <c r="N51" s="40" t="s">
        <v>304</v>
      </c>
      <c r="O51" s="9"/>
      <c r="P51" s="45" t="str">
        <f t="shared" si="32"/>
        <v>FCU-L3-04-UI2</v>
      </c>
      <c r="Q51" s="14" t="str">
        <f t="shared" si="35"/>
        <v>Level-3</v>
      </c>
      <c r="R51" s="25" t="str">
        <f t="shared" si="36"/>
        <v>FCU-L3-04</v>
      </c>
      <c r="S51" s="54" t="str">
        <f t="shared" si="33"/>
        <v>SA Temp</v>
      </c>
      <c r="T51" s="12" t="str">
        <f t="shared" si="37"/>
        <v>FCU-L3-04</v>
      </c>
      <c r="U51" s="51" t="s">
        <v>257</v>
      </c>
      <c r="V51" s="12" t="s">
        <v>260</v>
      </c>
      <c r="W51" s="12" t="s">
        <v>294</v>
      </c>
      <c r="X51" s="78">
        <v>1</v>
      </c>
      <c r="Y51" s="159"/>
    </row>
    <row r="52" spans="1:25" s="126" customFormat="1" ht="15" x14ac:dyDescent="0.25">
      <c r="A52" s="14" t="str">
        <f t="shared" si="34"/>
        <v>Level-3</v>
      </c>
      <c r="B52" s="7" t="s">
        <v>365</v>
      </c>
      <c r="C52" s="6"/>
      <c r="D52" s="6"/>
      <c r="E52" s="6">
        <v>1</v>
      </c>
      <c r="F52" s="6"/>
      <c r="G52" s="6"/>
      <c r="H52" s="6"/>
      <c r="I52" s="40" t="s">
        <v>253</v>
      </c>
      <c r="J52" s="40" t="s">
        <v>343</v>
      </c>
      <c r="K52" s="75"/>
      <c r="L52" s="245"/>
      <c r="M52" s="39" t="s">
        <v>200</v>
      </c>
      <c r="N52" s="40" t="s">
        <v>308</v>
      </c>
      <c r="O52" s="9"/>
      <c r="P52" s="45" t="str">
        <f>IF(R52="","",T52&amp;"-"&amp;U52)</f>
        <v>FCU-L3-04-UI3</v>
      </c>
      <c r="Q52" s="14" t="str">
        <f t="shared" si="35"/>
        <v>Level-3</v>
      </c>
      <c r="R52" s="25" t="str">
        <f t="shared" si="36"/>
        <v>FCU-L3-04</v>
      </c>
      <c r="S52" s="54" t="str">
        <f t="shared" si="33"/>
        <v>RA Temp</v>
      </c>
      <c r="T52" s="12" t="str">
        <f t="shared" si="37"/>
        <v>FCU-L3-04</v>
      </c>
      <c r="U52" s="51" t="s">
        <v>258</v>
      </c>
      <c r="V52" s="12" t="s">
        <v>366</v>
      </c>
      <c r="W52" s="12" t="s">
        <v>294</v>
      </c>
      <c r="X52" s="78">
        <v>1</v>
      </c>
      <c r="Y52" s="159"/>
    </row>
    <row r="53" spans="1:25" s="126" customFormat="1" ht="15" x14ac:dyDescent="0.25">
      <c r="A53" s="14" t="str">
        <f t="shared" si="34"/>
        <v>Level-3</v>
      </c>
      <c r="B53" s="7" t="s">
        <v>283</v>
      </c>
      <c r="C53" s="6">
        <v>1</v>
      </c>
      <c r="D53" s="6"/>
      <c r="E53" s="6"/>
      <c r="F53" s="6"/>
      <c r="G53" s="6"/>
      <c r="H53" s="6"/>
      <c r="I53" s="40" t="s">
        <v>548</v>
      </c>
      <c r="J53" s="40" t="s">
        <v>343</v>
      </c>
      <c r="K53" s="75"/>
      <c r="L53" s="245"/>
      <c r="M53" s="39" t="s">
        <v>200</v>
      </c>
      <c r="N53" s="40" t="s">
        <v>304</v>
      </c>
      <c r="O53" s="9"/>
      <c r="P53" s="45" t="str">
        <f t="shared" ref="P53" si="38">IF(R53="","",T53&amp;"-"&amp;U53)</f>
        <v>FCU-L3-04-UI4</v>
      </c>
      <c r="Q53" s="14" t="str">
        <f t="shared" si="35"/>
        <v>Level-3</v>
      </c>
      <c r="R53" s="25" t="str">
        <f t="shared" si="36"/>
        <v>FCU-L3-04</v>
      </c>
      <c r="S53" s="54" t="str">
        <f t="shared" si="33"/>
        <v>Dirty Filter</v>
      </c>
      <c r="T53" s="12" t="str">
        <f t="shared" si="37"/>
        <v>FCU-L3-04</v>
      </c>
      <c r="U53" s="51" t="s">
        <v>264</v>
      </c>
      <c r="V53" s="12" t="s">
        <v>545</v>
      </c>
      <c r="W53" s="12" t="s">
        <v>293</v>
      </c>
      <c r="X53" s="78">
        <v>1</v>
      </c>
      <c r="Y53" s="159"/>
    </row>
    <row r="54" spans="1:25" s="126" customFormat="1" ht="15" x14ac:dyDescent="0.25">
      <c r="A54" s="14" t="str">
        <f t="shared" si="34"/>
        <v>Level-3</v>
      </c>
      <c r="B54" s="7" t="s">
        <v>250</v>
      </c>
      <c r="C54" s="6"/>
      <c r="D54" s="6"/>
      <c r="E54" s="6"/>
      <c r="F54" s="6">
        <v>1</v>
      </c>
      <c r="G54" s="6"/>
      <c r="H54" s="6"/>
      <c r="I54" s="75"/>
      <c r="J54" s="75"/>
      <c r="K54" s="75"/>
      <c r="L54" s="245"/>
      <c r="M54" s="76" t="s">
        <v>254</v>
      </c>
      <c r="N54" s="40" t="s">
        <v>304</v>
      </c>
      <c r="O54" s="9"/>
      <c r="P54" s="45" t="str">
        <f t="shared" ref="P54" si="39">IF(R54="","",T54&amp;"-"&amp;U54)</f>
        <v>FCU-L3-04-UO6</v>
      </c>
      <c r="Q54" s="14" t="str">
        <f t="shared" si="35"/>
        <v>Level-3</v>
      </c>
      <c r="R54" s="25" t="str">
        <f t="shared" si="36"/>
        <v>FCU-L3-04</v>
      </c>
      <c r="S54" s="54" t="str">
        <f t="shared" ref="S54" si="40">B54</f>
        <v xml:space="preserve">CHW Valve </v>
      </c>
      <c r="T54" s="12" t="str">
        <f t="shared" si="37"/>
        <v>FCU-L3-04</v>
      </c>
      <c r="U54" s="51" t="s">
        <v>290</v>
      </c>
      <c r="V54" s="12" t="s">
        <v>252</v>
      </c>
      <c r="W54" s="12" t="s">
        <v>368</v>
      </c>
      <c r="X54" s="78">
        <v>1</v>
      </c>
      <c r="Y54" s="159"/>
    </row>
    <row r="55" spans="1:25" s="126" customFormat="1" ht="15" x14ac:dyDescent="0.25">
      <c r="A55" s="14" t="str">
        <f t="shared" si="34"/>
        <v>Level-3</v>
      </c>
      <c r="B55" s="7" t="s">
        <v>1060</v>
      </c>
      <c r="C55" s="12"/>
      <c r="D55" s="12"/>
      <c r="E55" s="12"/>
      <c r="F55" s="12"/>
      <c r="G55" s="12"/>
      <c r="H55" s="12"/>
      <c r="I55" s="75"/>
      <c r="J55" s="75"/>
      <c r="K55" s="75"/>
      <c r="L55" s="245"/>
      <c r="M55" s="76" t="s">
        <v>254</v>
      </c>
      <c r="N55" s="40" t="s">
        <v>304</v>
      </c>
      <c r="O55" s="9"/>
      <c r="P55" s="45"/>
      <c r="Q55" s="14"/>
      <c r="R55" s="25"/>
      <c r="S55" s="54"/>
      <c r="T55" s="12"/>
      <c r="U55" s="51" t="s">
        <v>291</v>
      </c>
      <c r="V55" s="12"/>
      <c r="W55" s="12"/>
      <c r="X55" s="78"/>
      <c r="Y55" s="159"/>
    </row>
    <row r="56" spans="1:25" s="126" customFormat="1" ht="15" x14ac:dyDescent="0.25">
      <c r="A56" s="14" t="str">
        <f t="shared" si="34"/>
        <v>Level-3</v>
      </c>
      <c r="B56" s="7" t="s">
        <v>775</v>
      </c>
      <c r="C56" s="12"/>
      <c r="D56" s="12"/>
      <c r="E56" s="12"/>
      <c r="F56" s="12">
        <v>1</v>
      </c>
      <c r="G56" s="12"/>
      <c r="H56" s="12"/>
      <c r="I56" s="75"/>
      <c r="J56" s="75"/>
      <c r="K56" s="75"/>
      <c r="L56" s="245"/>
      <c r="M56" s="76" t="s">
        <v>254</v>
      </c>
      <c r="N56" s="40" t="s">
        <v>304</v>
      </c>
      <c r="O56" s="9"/>
      <c r="P56" s="45" t="str">
        <f t="shared" ref="P56" si="41">IF(R56="","",T56&amp;"-"&amp;U56)</f>
        <v>FCU-L3-04-UO8</v>
      </c>
      <c r="Q56" s="14" t="str">
        <f t="shared" si="35"/>
        <v>Level-3</v>
      </c>
      <c r="R56" s="25" t="str">
        <f t="shared" si="36"/>
        <v>FCU-L3-04</v>
      </c>
      <c r="S56" s="54" t="str">
        <f t="shared" ref="S56" si="42">B56</f>
        <v>Fan Speed</v>
      </c>
      <c r="T56" s="12" t="str">
        <f t="shared" si="37"/>
        <v>FCU-L3-04</v>
      </c>
      <c r="U56" s="51" t="s">
        <v>292</v>
      </c>
      <c r="V56" s="12" t="s">
        <v>252</v>
      </c>
      <c r="W56" s="12" t="s">
        <v>48</v>
      </c>
      <c r="X56" s="78">
        <v>1</v>
      </c>
      <c r="Y56" s="159"/>
    </row>
    <row r="57" spans="1:25" s="126" customFormat="1" x14ac:dyDescent="0.2">
      <c r="A57" s="92"/>
      <c r="B57" s="35" t="s">
        <v>132</v>
      </c>
      <c r="C57" s="33">
        <f t="shared" ref="C57:H57" si="43">SUBTOTAL(9,C48:C56)</f>
        <v>2</v>
      </c>
      <c r="D57" s="33">
        <f t="shared" si="43"/>
        <v>1</v>
      </c>
      <c r="E57" s="33">
        <f t="shared" si="43"/>
        <v>2</v>
      </c>
      <c r="F57" s="33">
        <f t="shared" si="43"/>
        <v>2</v>
      </c>
      <c r="G57" s="33">
        <f t="shared" si="43"/>
        <v>0</v>
      </c>
      <c r="H57" s="33">
        <f t="shared" si="43"/>
        <v>1</v>
      </c>
      <c r="I57" s="38"/>
      <c r="J57" s="38"/>
      <c r="K57" s="38"/>
      <c r="L57" s="38"/>
      <c r="M57" s="38"/>
      <c r="N57" s="38"/>
      <c r="O57" s="41"/>
      <c r="P57" s="43"/>
      <c r="Q57" s="41"/>
      <c r="R57" s="42"/>
      <c r="S57" s="41"/>
      <c r="T57" s="43"/>
      <c r="U57" s="52"/>
      <c r="V57" s="42"/>
      <c r="W57" s="88"/>
      <c r="X57" s="88"/>
      <c r="Y57" s="144"/>
    </row>
    <row r="58" spans="1:25" s="126" customFormat="1" x14ac:dyDescent="0.2">
      <c r="A58" s="74"/>
      <c r="B58" s="117" t="s">
        <v>620</v>
      </c>
      <c r="C58" s="112"/>
      <c r="D58" s="112"/>
      <c r="E58" s="112"/>
      <c r="F58" s="112"/>
      <c r="G58" s="112"/>
      <c r="H58" s="112"/>
      <c r="I58" s="114"/>
      <c r="J58" s="114"/>
      <c r="K58" s="114"/>
      <c r="L58" s="114"/>
      <c r="M58" s="114"/>
      <c r="N58" s="114"/>
      <c r="O58" s="98"/>
      <c r="P58" s="115"/>
      <c r="Q58" s="98"/>
      <c r="R58" s="116"/>
      <c r="S58" s="98"/>
      <c r="T58" s="115"/>
      <c r="U58" s="107"/>
      <c r="V58" s="116"/>
      <c r="W58" s="6"/>
      <c r="X58" s="6"/>
      <c r="Y58" s="144"/>
    </row>
    <row r="59" spans="1:25" s="125" customFormat="1" x14ac:dyDescent="0.2">
      <c r="A59" s="92" t="s">
        <v>284</v>
      </c>
      <c r="B59" s="46" t="s">
        <v>375</v>
      </c>
      <c r="C59" s="33" t="s">
        <v>72</v>
      </c>
      <c r="D59" s="33" t="s">
        <v>73</v>
      </c>
      <c r="E59" s="33" t="s">
        <v>74</v>
      </c>
      <c r="F59" s="33" t="s">
        <v>75</v>
      </c>
      <c r="G59" s="33" t="s">
        <v>151</v>
      </c>
      <c r="H59" s="33" t="s">
        <v>199</v>
      </c>
      <c r="I59" s="38" t="s">
        <v>139</v>
      </c>
      <c r="J59" s="38" t="s">
        <v>140</v>
      </c>
      <c r="K59" s="38" t="s">
        <v>169</v>
      </c>
      <c r="L59" s="38" t="s">
        <v>141</v>
      </c>
      <c r="M59" s="38" t="s">
        <v>142</v>
      </c>
      <c r="N59" s="38" t="s">
        <v>143</v>
      </c>
      <c r="O59" s="34"/>
      <c r="P59" s="33"/>
      <c r="Q59" s="34"/>
      <c r="R59" s="32"/>
      <c r="S59" s="34"/>
      <c r="T59" s="33"/>
      <c r="U59" s="49"/>
      <c r="V59" s="32"/>
      <c r="W59" s="33" t="s">
        <v>268</v>
      </c>
      <c r="X59" s="33">
        <v>1</v>
      </c>
      <c r="Y59" s="157"/>
    </row>
    <row r="60" spans="1:25" s="126" customFormat="1" ht="15" x14ac:dyDescent="0.25">
      <c r="A60" s="14" t="str">
        <f>$A$8</f>
        <v>Level-3</v>
      </c>
      <c r="B60" s="74" t="s">
        <v>348</v>
      </c>
      <c r="C60" s="12"/>
      <c r="D60" s="12"/>
      <c r="E60" s="12"/>
      <c r="F60" s="12"/>
      <c r="G60" s="12"/>
      <c r="H60" s="12">
        <v>1</v>
      </c>
      <c r="I60" s="75"/>
      <c r="J60" s="75"/>
      <c r="K60" s="75"/>
      <c r="L60" s="244" t="s">
        <v>252</v>
      </c>
      <c r="M60" s="76" t="s">
        <v>254</v>
      </c>
      <c r="N60" s="40" t="s">
        <v>304</v>
      </c>
      <c r="O60" s="9"/>
      <c r="P60" s="45" t="str">
        <f t="shared" ref="P60:P63" si="44">IF(R60="","",T60&amp;"-"&amp;U60)</f>
        <v>FCU-L3-05-SW01</v>
      </c>
      <c r="Q60" s="14" t="str">
        <f>$A$8</f>
        <v>Level-3</v>
      </c>
      <c r="R60" s="25" t="str">
        <f>$T60</f>
        <v>FCU-L3-05</v>
      </c>
      <c r="S60" s="54" t="str">
        <f t="shared" ref="S60:S67" si="45">B60</f>
        <v>Schedule</v>
      </c>
      <c r="T60" s="12" t="str">
        <f t="shared" ref="T60:T65" si="46">$B$59</f>
        <v>FCU-L3-05</v>
      </c>
      <c r="U60" s="51" t="s">
        <v>337</v>
      </c>
      <c r="V60" s="12" t="s">
        <v>202</v>
      </c>
      <c r="W60" s="12" t="s">
        <v>208</v>
      </c>
      <c r="X60" s="12">
        <v>1</v>
      </c>
      <c r="Y60" s="158"/>
    </row>
    <row r="61" spans="1:25" s="126" customFormat="1" ht="15" x14ac:dyDescent="0.25">
      <c r="A61" s="14" t="str">
        <f t="shared" ref="A61:A70" si="47">$A$8</f>
        <v>Level-3</v>
      </c>
      <c r="B61" s="74" t="s">
        <v>197</v>
      </c>
      <c r="C61" s="12"/>
      <c r="D61" s="12">
        <v>1</v>
      </c>
      <c r="E61" s="12"/>
      <c r="F61" s="12"/>
      <c r="G61" s="12"/>
      <c r="H61" s="12"/>
      <c r="I61" s="75"/>
      <c r="J61" s="75"/>
      <c r="K61" s="75"/>
      <c r="L61" s="245"/>
      <c r="M61" s="76" t="s">
        <v>254</v>
      </c>
      <c r="N61" s="40" t="s">
        <v>304</v>
      </c>
      <c r="O61" s="9"/>
      <c r="P61" s="45" t="str">
        <f t="shared" si="44"/>
        <v>FCU-L3-05-DO1</v>
      </c>
      <c r="Q61" s="14" t="str">
        <f t="shared" ref="Q61:Q70" si="48">$A$8</f>
        <v>Level-3</v>
      </c>
      <c r="R61" s="25" t="str">
        <f t="shared" ref="R61:R70" si="49">$T61</f>
        <v>FCU-L3-05</v>
      </c>
      <c r="S61" s="54" t="str">
        <f t="shared" si="45"/>
        <v>Fan Enable</v>
      </c>
      <c r="T61" s="12" t="str">
        <f t="shared" si="46"/>
        <v>FCU-L3-05</v>
      </c>
      <c r="U61" s="50" t="s">
        <v>255</v>
      </c>
      <c r="V61" s="12" t="s">
        <v>188</v>
      </c>
      <c r="W61" s="12" t="s">
        <v>41</v>
      </c>
      <c r="X61" s="78">
        <v>1</v>
      </c>
      <c r="Y61" s="159"/>
    </row>
    <row r="62" spans="1:25" s="126" customFormat="1" ht="14.25" x14ac:dyDescent="0.2">
      <c r="A62" s="14" t="str">
        <f t="shared" si="47"/>
        <v>Level-3</v>
      </c>
      <c r="B62" s="7" t="s">
        <v>198</v>
      </c>
      <c r="C62" s="12">
        <v>1</v>
      </c>
      <c r="D62" s="12"/>
      <c r="E62" s="12"/>
      <c r="F62" s="12"/>
      <c r="G62" s="12"/>
      <c r="H62" s="12"/>
      <c r="I62" s="39" t="s">
        <v>154</v>
      </c>
      <c r="J62" s="40" t="s">
        <v>152</v>
      </c>
      <c r="K62" s="39" t="s">
        <v>153</v>
      </c>
      <c r="L62" s="245"/>
      <c r="M62" s="39" t="s">
        <v>200</v>
      </c>
      <c r="N62" s="40" t="s">
        <v>304</v>
      </c>
      <c r="O62" s="9"/>
      <c r="P62" s="45" t="str">
        <f t="shared" si="44"/>
        <v>FCU-L3-05-UI1</v>
      </c>
      <c r="Q62" s="14" t="str">
        <f t="shared" si="48"/>
        <v>Level-3</v>
      </c>
      <c r="R62" s="25" t="str">
        <f t="shared" si="49"/>
        <v>FCU-L3-05</v>
      </c>
      <c r="S62" s="54" t="str">
        <f t="shared" si="45"/>
        <v>Fan Status</v>
      </c>
      <c r="T62" s="12" t="str">
        <f t="shared" si="46"/>
        <v>FCU-L3-05</v>
      </c>
      <c r="U62" s="51" t="s">
        <v>256</v>
      </c>
      <c r="V62" s="12" t="s">
        <v>188</v>
      </c>
      <c r="W62" s="12" t="s">
        <v>546</v>
      </c>
      <c r="X62" s="78">
        <v>1</v>
      </c>
      <c r="Y62" s="159"/>
    </row>
    <row r="63" spans="1:25" s="126" customFormat="1" ht="15" x14ac:dyDescent="0.25">
      <c r="A63" s="14" t="str">
        <f t="shared" si="47"/>
        <v>Level-3</v>
      </c>
      <c r="B63" s="7" t="s">
        <v>347</v>
      </c>
      <c r="C63" s="12"/>
      <c r="D63" s="12"/>
      <c r="E63" s="12">
        <v>1</v>
      </c>
      <c r="F63" s="12"/>
      <c r="G63" s="12"/>
      <c r="H63" s="12"/>
      <c r="I63" s="75"/>
      <c r="J63" s="75"/>
      <c r="K63" s="75"/>
      <c r="L63" s="245"/>
      <c r="M63" s="39" t="s">
        <v>200</v>
      </c>
      <c r="N63" s="40" t="s">
        <v>304</v>
      </c>
      <c r="O63" s="9"/>
      <c r="P63" s="45" t="str">
        <f t="shared" si="44"/>
        <v>FCU-L3-05-UI2</v>
      </c>
      <c r="Q63" s="14" t="str">
        <f t="shared" si="48"/>
        <v>Level-3</v>
      </c>
      <c r="R63" s="25" t="str">
        <f t="shared" si="49"/>
        <v>FCU-L3-05</v>
      </c>
      <c r="S63" s="54" t="str">
        <f t="shared" si="45"/>
        <v>SA Temp</v>
      </c>
      <c r="T63" s="12" t="str">
        <f t="shared" si="46"/>
        <v>FCU-L3-05</v>
      </c>
      <c r="U63" s="51" t="s">
        <v>257</v>
      </c>
      <c r="V63" s="12" t="s">
        <v>260</v>
      </c>
      <c r="W63" s="12" t="s">
        <v>294</v>
      </c>
      <c r="X63" s="78">
        <v>1</v>
      </c>
      <c r="Y63" s="159"/>
    </row>
    <row r="64" spans="1:25" s="126" customFormat="1" ht="15" x14ac:dyDescent="0.25">
      <c r="A64" s="14" t="str">
        <f t="shared" si="47"/>
        <v>Level-3</v>
      </c>
      <c r="B64" s="7" t="s">
        <v>365</v>
      </c>
      <c r="C64" s="6"/>
      <c r="D64" s="6"/>
      <c r="E64" s="6">
        <v>1</v>
      </c>
      <c r="F64" s="6"/>
      <c r="G64" s="6"/>
      <c r="H64" s="6"/>
      <c r="I64" s="40" t="s">
        <v>253</v>
      </c>
      <c r="J64" s="40" t="s">
        <v>343</v>
      </c>
      <c r="K64" s="75"/>
      <c r="L64" s="245"/>
      <c r="M64" s="39" t="s">
        <v>200</v>
      </c>
      <c r="N64" s="40" t="s">
        <v>308</v>
      </c>
      <c r="O64" s="9"/>
      <c r="P64" s="45" t="str">
        <f>IF(R64="","",T64&amp;"-"&amp;U64)</f>
        <v>FCU-L3-05-UI3</v>
      </c>
      <c r="Q64" s="14" t="str">
        <f t="shared" si="48"/>
        <v>Level-3</v>
      </c>
      <c r="R64" s="25" t="str">
        <f t="shared" si="49"/>
        <v>FCU-L3-05</v>
      </c>
      <c r="S64" s="54" t="str">
        <f t="shared" si="45"/>
        <v>RA Temp</v>
      </c>
      <c r="T64" s="12" t="str">
        <f t="shared" si="46"/>
        <v>FCU-L3-05</v>
      </c>
      <c r="U64" s="51" t="s">
        <v>258</v>
      </c>
      <c r="V64" s="12" t="s">
        <v>366</v>
      </c>
      <c r="W64" s="12" t="s">
        <v>294</v>
      </c>
      <c r="X64" s="78">
        <v>1</v>
      </c>
      <c r="Y64" s="159"/>
    </row>
    <row r="65" spans="1:25" s="126" customFormat="1" ht="15" x14ac:dyDescent="0.25">
      <c r="A65" s="14" t="str">
        <f t="shared" si="47"/>
        <v>Level-3</v>
      </c>
      <c r="B65" s="7" t="s">
        <v>283</v>
      </c>
      <c r="C65" s="6">
        <v>1</v>
      </c>
      <c r="D65" s="6"/>
      <c r="E65" s="6"/>
      <c r="F65" s="6"/>
      <c r="G65" s="6"/>
      <c r="H65" s="6"/>
      <c r="I65" s="40" t="s">
        <v>548</v>
      </c>
      <c r="J65" s="40" t="s">
        <v>343</v>
      </c>
      <c r="K65" s="75"/>
      <c r="L65" s="245"/>
      <c r="M65" s="39" t="s">
        <v>200</v>
      </c>
      <c r="N65" s="40" t="s">
        <v>304</v>
      </c>
      <c r="O65" s="9"/>
      <c r="P65" s="45" t="str">
        <f t="shared" ref="P65:P67" si="50">IF(R65="","",T65&amp;"-"&amp;U65)</f>
        <v>FCU-L3-05-UI4</v>
      </c>
      <c r="Q65" s="14" t="str">
        <f t="shared" si="48"/>
        <v>Level-3</v>
      </c>
      <c r="R65" s="25" t="str">
        <f t="shared" si="49"/>
        <v>FCU-L3-05</v>
      </c>
      <c r="S65" s="54" t="str">
        <f t="shared" si="45"/>
        <v>Dirty Filter</v>
      </c>
      <c r="T65" s="12" t="str">
        <f t="shared" si="46"/>
        <v>FCU-L3-05</v>
      </c>
      <c r="U65" s="51" t="s">
        <v>264</v>
      </c>
      <c r="V65" s="12" t="s">
        <v>545</v>
      </c>
      <c r="W65" s="12" t="s">
        <v>293</v>
      </c>
      <c r="X65" s="78">
        <v>1</v>
      </c>
      <c r="Y65" s="159"/>
    </row>
    <row r="66" spans="1:25" s="126" customFormat="1" ht="15" x14ac:dyDescent="0.25">
      <c r="A66" s="14" t="str">
        <f t="shared" si="47"/>
        <v>Level-3</v>
      </c>
      <c r="B66" s="7" t="s">
        <v>622</v>
      </c>
      <c r="C66" s="6">
        <v>1</v>
      </c>
      <c r="D66" s="6"/>
      <c r="E66" s="6"/>
      <c r="F66" s="6"/>
      <c r="G66" s="6"/>
      <c r="H66" s="6"/>
      <c r="I66" s="75"/>
      <c r="J66" s="75"/>
      <c r="K66" s="75"/>
      <c r="L66" s="245"/>
      <c r="M66" s="39"/>
      <c r="N66" s="40"/>
      <c r="O66" s="9"/>
      <c r="P66" s="45" t="str">
        <f t="shared" si="50"/>
        <v>GEF-L3-02-UI5</v>
      </c>
      <c r="Q66" s="14" t="str">
        <f t="shared" si="48"/>
        <v>Level-3</v>
      </c>
      <c r="R66" s="25" t="str">
        <f t="shared" si="49"/>
        <v>GEF-L3-02</v>
      </c>
      <c r="S66" s="54" t="str">
        <f t="shared" si="45"/>
        <v>GEF-L3-02 Status</v>
      </c>
      <c r="T66" s="12" t="s">
        <v>379</v>
      </c>
      <c r="U66" s="51" t="s">
        <v>265</v>
      </c>
      <c r="V66" s="12" t="s">
        <v>623</v>
      </c>
      <c r="W66" s="12" t="s">
        <v>293</v>
      </c>
      <c r="X66" s="78">
        <v>1</v>
      </c>
      <c r="Y66" s="159"/>
    </row>
    <row r="67" spans="1:25" s="126" customFormat="1" ht="15" x14ac:dyDescent="0.25">
      <c r="A67" s="14" t="str">
        <f t="shared" si="47"/>
        <v>Level-3</v>
      </c>
      <c r="B67" s="7" t="s">
        <v>624</v>
      </c>
      <c r="C67" s="6">
        <v>1</v>
      </c>
      <c r="D67" s="6"/>
      <c r="E67" s="6"/>
      <c r="F67" s="6"/>
      <c r="G67" s="6"/>
      <c r="H67" s="6"/>
      <c r="I67" s="75"/>
      <c r="J67" s="75"/>
      <c r="K67" s="75"/>
      <c r="L67" s="245"/>
      <c r="M67" s="39"/>
      <c r="N67" s="40"/>
      <c r="O67" s="9"/>
      <c r="P67" s="45" t="str">
        <f t="shared" si="50"/>
        <v>GEF-L3-03-UI6</v>
      </c>
      <c r="Q67" s="14" t="str">
        <f t="shared" si="48"/>
        <v>Level-3</v>
      </c>
      <c r="R67" s="25" t="str">
        <f t="shared" si="49"/>
        <v>GEF-L3-03</v>
      </c>
      <c r="S67" s="54" t="str">
        <f t="shared" si="45"/>
        <v>GEF-L3-03 Status</v>
      </c>
      <c r="T67" s="12" t="s">
        <v>380</v>
      </c>
      <c r="U67" s="51" t="s">
        <v>266</v>
      </c>
      <c r="V67" s="12" t="s">
        <v>623</v>
      </c>
      <c r="W67" s="12" t="s">
        <v>293</v>
      </c>
      <c r="X67" s="78">
        <v>1</v>
      </c>
      <c r="Y67" s="159"/>
    </row>
    <row r="68" spans="1:25" s="126" customFormat="1" ht="15" x14ac:dyDescent="0.25">
      <c r="A68" s="14" t="str">
        <f t="shared" si="47"/>
        <v>Level-3</v>
      </c>
      <c r="B68" s="7" t="s">
        <v>250</v>
      </c>
      <c r="C68" s="6"/>
      <c r="D68" s="6"/>
      <c r="E68" s="6"/>
      <c r="F68" s="6">
        <v>1</v>
      </c>
      <c r="G68" s="6"/>
      <c r="H68" s="6"/>
      <c r="I68" s="75"/>
      <c r="J68" s="75"/>
      <c r="K68" s="75"/>
      <c r="L68" s="245"/>
      <c r="M68" s="76" t="s">
        <v>254</v>
      </c>
      <c r="N68" s="40" t="s">
        <v>304</v>
      </c>
      <c r="O68" s="9"/>
      <c r="P68" s="45" t="str">
        <f t="shared" ref="P68:P69" si="51">IF(R68="","",T68&amp;"-"&amp;U68)</f>
        <v>FCU-L3-05-UO6</v>
      </c>
      <c r="Q68" s="14" t="str">
        <f t="shared" si="48"/>
        <v>Level-3</v>
      </c>
      <c r="R68" s="25" t="str">
        <f t="shared" si="49"/>
        <v>FCU-L3-05</v>
      </c>
      <c r="S68" s="54" t="str">
        <f>B68</f>
        <v xml:space="preserve">CHW Valve </v>
      </c>
      <c r="T68" s="12" t="str">
        <f>$B$59</f>
        <v>FCU-L3-05</v>
      </c>
      <c r="U68" s="51" t="s">
        <v>290</v>
      </c>
      <c r="V68" s="12" t="s">
        <v>252</v>
      </c>
      <c r="W68" s="12" t="s">
        <v>368</v>
      </c>
      <c r="X68" s="78">
        <v>1</v>
      </c>
      <c r="Y68" s="159"/>
    </row>
    <row r="69" spans="1:25" s="126" customFormat="1" ht="15" x14ac:dyDescent="0.25">
      <c r="A69" s="14" t="str">
        <f t="shared" si="47"/>
        <v>Level-3</v>
      </c>
      <c r="B69" s="7" t="s">
        <v>1060</v>
      </c>
      <c r="C69" s="12"/>
      <c r="D69" s="12"/>
      <c r="E69" s="12"/>
      <c r="F69" s="12"/>
      <c r="G69" s="12"/>
      <c r="H69" s="12"/>
      <c r="I69" s="75"/>
      <c r="J69" s="75"/>
      <c r="K69" s="75"/>
      <c r="L69" s="245"/>
      <c r="M69" s="76" t="s">
        <v>254</v>
      </c>
      <c r="N69" s="40" t="s">
        <v>304</v>
      </c>
      <c r="O69" s="9"/>
      <c r="P69" s="45" t="str">
        <f t="shared" si="51"/>
        <v/>
      </c>
      <c r="Q69" s="14"/>
      <c r="R69" s="25"/>
      <c r="S69" s="54" t="str">
        <f>B69</f>
        <v>Spare</v>
      </c>
      <c r="T69" s="12"/>
      <c r="U69" s="51" t="s">
        <v>291</v>
      </c>
      <c r="V69" s="12"/>
      <c r="W69" s="12"/>
      <c r="X69" s="78"/>
      <c r="Y69" s="159"/>
    </row>
    <row r="70" spans="1:25" s="126" customFormat="1" ht="15" x14ac:dyDescent="0.25">
      <c r="A70" s="14" t="str">
        <f t="shared" si="47"/>
        <v>Level-3</v>
      </c>
      <c r="B70" s="7" t="s">
        <v>775</v>
      </c>
      <c r="C70" s="12"/>
      <c r="D70" s="12"/>
      <c r="E70" s="12"/>
      <c r="F70" s="12">
        <v>1</v>
      </c>
      <c r="G70" s="12"/>
      <c r="H70" s="12"/>
      <c r="I70" s="75"/>
      <c r="J70" s="75"/>
      <c r="K70" s="75"/>
      <c r="L70" s="245"/>
      <c r="M70" s="76" t="s">
        <v>254</v>
      </c>
      <c r="N70" s="40" t="s">
        <v>304</v>
      </c>
      <c r="O70" s="9"/>
      <c r="P70" s="45" t="str">
        <f t="shared" ref="P70" si="52">IF(R70="","",T70&amp;"-"&amp;U70)</f>
        <v>FCU-L3-05-UO8</v>
      </c>
      <c r="Q70" s="14" t="str">
        <f t="shared" si="48"/>
        <v>Level-3</v>
      </c>
      <c r="R70" s="25" t="str">
        <f t="shared" si="49"/>
        <v>FCU-L3-05</v>
      </c>
      <c r="S70" s="54" t="str">
        <f t="shared" ref="S70" si="53">B70</f>
        <v>Fan Speed</v>
      </c>
      <c r="T70" s="12" t="str">
        <f>$B$59</f>
        <v>FCU-L3-05</v>
      </c>
      <c r="U70" s="51" t="s">
        <v>292</v>
      </c>
      <c r="V70" s="12" t="s">
        <v>252</v>
      </c>
      <c r="W70" s="12" t="s">
        <v>48</v>
      </c>
      <c r="X70" s="78">
        <v>1</v>
      </c>
      <c r="Y70" s="159"/>
    </row>
    <row r="71" spans="1:25" s="126" customFormat="1" x14ac:dyDescent="0.2">
      <c r="A71" s="92"/>
      <c r="B71" s="35" t="s">
        <v>132</v>
      </c>
      <c r="C71" s="33">
        <f t="shared" ref="C71:H71" si="54">SUBTOTAL(9,C60:C70)</f>
        <v>4</v>
      </c>
      <c r="D71" s="33">
        <f t="shared" si="54"/>
        <v>1</v>
      </c>
      <c r="E71" s="33">
        <f t="shared" si="54"/>
        <v>2</v>
      </c>
      <c r="F71" s="33">
        <f t="shared" si="54"/>
        <v>2</v>
      </c>
      <c r="G71" s="33">
        <f t="shared" si="54"/>
        <v>0</v>
      </c>
      <c r="H71" s="33">
        <f t="shared" si="54"/>
        <v>1</v>
      </c>
      <c r="I71" s="38"/>
      <c r="J71" s="38"/>
      <c r="K71" s="38"/>
      <c r="L71" s="38"/>
      <c r="M71" s="38"/>
      <c r="N71" s="38"/>
      <c r="O71" s="41"/>
      <c r="P71" s="43"/>
      <c r="Q71" s="41"/>
      <c r="R71" s="42"/>
      <c r="S71" s="41"/>
      <c r="T71" s="43"/>
      <c r="U71" s="52"/>
      <c r="V71" s="42"/>
      <c r="W71" s="88"/>
      <c r="X71" s="88"/>
      <c r="Y71" s="144"/>
    </row>
    <row r="72" spans="1:25" s="126" customFormat="1" x14ac:dyDescent="0.2">
      <c r="A72" s="74"/>
      <c r="B72" s="117" t="s">
        <v>621</v>
      </c>
      <c r="C72" s="112"/>
      <c r="D72" s="112"/>
      <c r="E72" s="112"/>
      <c r="F72" s="112"/>
      <c r="G72" s="112"/>
      <c r="H72" s="112"/>
      <c r="I72" s="114"/>
      <c r="J72" s="114"/>
      <c r="K72" s="114"/>
      <c r="L72" s="114"/>
      <c r="M72" s="114"/>
      <c r="N72" s="114"/>
      <c r="O72" s="98"/>
      <c r="P72" s="115"/>
      <c r="Q72" s="98"/>
      <c r="R72" s="116"/>
      <c r="S72" s="98"/>
      <c r="T72" s="115"/>
      <c r="U72" s="107"/>
      <c r="V72" s="116"/>
      <c r="W72" s="6"/>
      <c r="X72" s="6"/>
      <c r="Y72" s="144"/>
    </row>
    <row r="73" spans="1:25" s="125" customFormat="1" x14ac:dyDescent="0.2">
      <c r="A73" s="92" t="s">
        <v>284</v>
      </c>
      <c r="B73" s="46" t="s">
        <v>376</v>
      </c>
      <c r="C73" s="33" t="s">
        <v>72</v>
      </c>
      <c r="D73" s="33" t="s">
        <v>73</v>
      </c>
      <c r="E73" s="33" t="s">
        <v>74</v>
      </c>
      <c r="F73" s="33" t="s">
        <v>75</v>
      </c>
      <c r="G73" s="33" t="s">
        <v>151</v>
      </c>
      <c r="H73" s="33" t="s">
        <v>199</v>
      </c>
      <c r="I73" s="38" t="s">
        <v>139</v>
      </c>
      <c r="J73" s="38" t="s">
        <v>140</v>
      </c>
      <c r="K73" s="38" t="s">
        <v>169</v>
      </c>
      <c r="L73" s="38" t="s">
        <v>141</v>
      </c>
      <c r="M73" s="38" t="s">
        <v>142</v>
      </c>
      <c r="N73" s="38" t="s">
        <v>143</v>
      </c>
      <c r="O73" s="34"/>
      <c r="P73" s="33"/>
      <c r="Q73" s="34"/>
      <c r="R73" s="32"/>
      <c r="S73" s="34"/>
      <c r="T73" s="33"/>
      <c r="U73" s="49"/>
      <c r="V73" s="32"/>
      <c r="W73" s="33" t="s">
        <v>268</v>
      </c>
      <c r="X73" s="33">
        <v>1</v>
      </c>
      <c r="Y73" s="157"/>
    </row>
    <row r="74" spans="1:25" s="126" customFormat="1" ht="15" x14ac:dyDescent="0.25">
      <c r="A74" s="14" t="str">
        <f>$A$8</f>
        <v>Level-3</v>
      </c>
      <c r="B74" s="74" t="s">
        <v>348</v>
      </c>
      <c r="C74" s="12"/>
      <c r="D74" s="12"/>
      <c r="E74" s="12"/>
      <c r="F74" s="12"/>
      <c r="G74" s="12"/>
      <c r="H74" s="12">
        <v>1</v>
      </c>
      <c r="I74" s="75"/>
      <c r="J74" s="75"/>
      <c r="K74" s="75"/>
      <c r="L74" s="244" t="s">
        <v>252</v>
      </c>
      <c r="M74" s="76" t="s">
        <v>254</v>
      </c>
      <c r="N74" s="40" t="s">
        <v>304</v>
      </c>
      <c r="O74" s="9"/>
      <c r="P74" s="45" t="str">
        <f t="shared" ref="P74:P77" si="55">IF(R74="","",T74&amp;"-"&amp;U74)</f>
        <v>FCU-L3-06-SW01</v>
      </c>
      <c r="Q74" s="14" t="str">
        <f>$A$8</f>
        <v>Level-3</v>
      </c>
      <c r="R74" s="25" t="str">
        <f>$T74</f>
        <v>FCU-L3-06</v>
      </c>
      <c r="S74" s="54" t="str">
        <f t="shared" ref="S74:S79" si="56">B74</f>
        <v>Schedule</v>
      </c>
      <c r="T74" s="12" t="str">
        <f t="shared" ref="T74:T79" si="57">$B$73</f>
        <v>FCU-L3-06</v>
      </c>
      <c r="U74" s="51" t="s">
        <v>337</v>
      </c>
      <c r="V74" s="12" t="s">
        <v>202</v>
      </c>
      <c r="W74" s="12" t="s">
        <v>208</v>
      </c>
      <c r="X74" s="12">
        <v>1</v>
      </c>
      <c r="Y74" s="158"/>
    </row>
    <row r="75" spans="1:25" s="126" customFormat="1" ht="15" x14ac:dyDescent="0.25">
      <c r="A75" s="14" t="str">
        <f t="shared" ref="A75:A82" si="58">$A$8</f>
        <v>Level-3</v>
      </c>
      <c r="B75" s="74" t="s">
        <v>197</v>
      </c>
      <c r="C75" s="12"/>
      <c r="D75" s="12">
        <v>1</v>
      </c>
      <c r="E75" s="12"/>
      <c r="F75" s="12"/>
      <c r="G75" s="12"/>
      <c r="H75" s="12"/>
      <c r="I75" s="75"/>
      <c r="J75" s="75"/>
      <c r="K75" s="75"/>
      <c r="L75" s="245"/>
      <c r="M75" s="76" t="s">
        <v>254</v>
      </c>
      <c r="N75" s="40" t="s">
        <v>304</v>
      </c>
      <c r="O75" s="9"/>
      <c r="P75" s="45" t="str">
        <f t="shared" si="55"/>
        <v>FCU-L3-06-DO1</v>
      </c>
      <c r="Q75" s="14" t="str">
        <f t="shared" ref="Q75:Q82" si="59">$A$8</f>
        <v>Level-3</v>
      </c>
      <c r="R75" s="25" t="str">
        <f t="shared" ref="R75:R82" si="60">$T75</f>
        <v>FCU-L3-06</v>
      </c>
      <c r="S75" s="54" t="str">
        <f t="shared" si="56"/>
        <v>Fan Enable</v>
      </c>
      <c r="T75" s="12" t="str">
        <f t="shared" si="57"/>
        <v>FCU-L3-06</v>
      </c>
      <c r="U75" s="50" t="s">
        <v>255</v>
      </c>
      <c r="V75" s="12" t="s">
        <v>188</v>
      </c>
      <c r="W75" s="12" t="s">
        <v>41</v>
      </c>
      <c r="X75" s="78">
        <v>1</v>
      </c>
      <c r="Y75" s="159"/>
    </row>
    <row r="76" spans="1:25" s="126" customFormat="1" ht="14.25" x14ac:dyDescent="0.2">
      <c r="A76" s="14" t="str">
        <f t="shared" si="58"/>
        <v>Level-3</v>
      </c>
      <c r="B76" s="7" t="s">
        <v>198</v>
      </c>
      <c r="C76" s="12">
        <v>1</v>
      </c>
      <c r="D76" s="12"/>
      <c r="E76" s="12"/>
      <c r="F76" s="12"/>
      <c r="G76" s="12"/>
      <c r="H76" s="12"/>
      <c r="I76" s="39" t="s">
        <v>154</v>
      </c>
      <c r="J76" s="40" t="s">
        <v>152</v>
      </c>
      <c r="K76" s="39" t="s">
        <v>153</v>
      </c>
      <c r="L76" s="245"/>
      <c r="M76" s="39" t="s">
        <v>200</v>
      </c>
      <c r="N76" s="40" t="s">
        <v>304</v>
      </c>
      <c r="O76" s="9"/>
      <c r="P76" s="45" t="str">
        <f t="shared" si="55"/>
        <v>FCU-L3-06-UI1</v>
      </c>
      <c r="Q76" s="14" t="str">
        <f t="shared" si="59"/>
        <v>Level-3</v>
      </c>
      <c r="R76" s="25" t="str">
        <f t="shared" si="60"/>
        <v>FCU-L3-06</v>
      </c>
      <c r="S76" s="54" t="str">
        <f t="shared" si="56"/>
        <v>Fan Status</v>
      </c>
      <c r="T76" s="12" t="str">
        <f t="shared" si="57"/>
        <v>FCU-L3-06</v>
      </c>
      <c r="U76" s="51" t="s">
        <v>256</v>
      </c>
      <c r="V76" s="12" t="s">
        <v>188</v>
      </c>
      <c r="W76" s="12" t="s">
        <v>546</v>
      </c>
      <c r="X76" s="78">
        <v>1</v>
      </c>
      <c r="Y76" s="159"/>
    </row>
    <row r="77" spans="1:25" s="126" customFormat="1" ht="15" x14ac:dyDescent="0.25">
      <c r="A77" s="14" t="str">
        <f t="shared" si="58"/>
        <v>Level-3</v>
      </c>
      <c r="B77" s="7" t="s">
        <v>347</v>
      </c>
      <c r="C77" s="12"/>
      <c r="D77" s="12"/>
      <c r="E77" s="12">
        <v>1</v>
      </c>
      <c r="F77" s="12"/>
      <c r="G77" s="12"/>
      <c r="H77" s="12"/>
      <c r="I77" s="75"/>
      <c r="J77" s="75"/>
      <c r="K77" s="75"/>
      <c r="L77" s="245"/>
      <c r="M77" s="39" t="s">
        <v>200</v>
      </c>
      <c r="N77" s="40" t="s">
        <v>304</v>
      </c>
      <c r="O77" s="9"/>
      <c r="P77" s="45" t="str">
        <f t="shared" si="55"/>
        <v>FCU-L3-06-UI2</v>
      </c>
      <c r="Q77" s="14" t="str">
        <f t="shared" si="59"/>
        <v>Level-3</v>
      </c>
      <c r="R77" s="25" t="str">
        <f t="shared" si="60"/>
        <v>FCU-L3-06</v>
      </c>
      <c r="S77" s="54" t="str">
        <f t="shared" si="56"/>
        <v>SA Temp</v>
      </c>
      <c r="T77" s="12" t="str">
        <f t="shared" si="57"/>
        <v>FCU-L3-06</v>
      </c>
      <c r="U77" s="51" t="s">
        <v>257</v>
      </c>
      <c r="V77" s="12" t="s">
        <v>260</v>
      </c>
      <c r="W77" s="12" t="s">
        <v>294</v>
      </c>
      <c r="X77" s="78">
        <v>1</v>
      </c>
      <c r="Y77" s="159"/>
    </row>
    <row r="78" spans="1:25" s="126" customFormat="1" ht="15" x14ac:dyDescent="0.25">
      <c r="A78" s="14" t="str">
        <f t="shared" si="58"/>
        <v>Level-3</v>
      </c>
      <c r="B78" s="7" t="s">
        <v>365</v>
      </c>
      <c r="C78" s="6"/>
      <c r="D78" s="6"/>
      <c r="E78" s="6">
        <v>1</v>
      </c>
      <c r="F78" s="6"/>
      <c r="G78" s="6"/>
      <c r="H78" s="6"/>
      <c r="I78" s="40" t="s">
        <v>253</v>
      </c>
      <c r="J78" s="40" t="s">
        <v>343</v>
      </c>
      <c r="K78" s="75"/>
      <c r="L78" s="245"/>
      <c r="M78" s="39" t="s">
        <v>200</v>
      </c>
      <c r="N78" s="40" t="s">
        <v>308</v>
      </c>
      <c r="O78" s="9"/>
      <c r="P78" s="45" t="str">
        <f>IF(R78="","",T78&amp;"-"&amp;U78)</f>
        <v>FCU-L3-06-UI3</v>
      </c>
      <c r="Q78" s="14" t="str">
        <f t="shared" si="59"/>
        <v>Level-3</v>
      </c>
      <c r="R78" s="25" t="str">
        <f t="shared" si="60"/>
        <v>FCU-L3-06</v>
      </c>
      <c r="S78" s="54" t="str">
        <f t="shared" si="56"/>
        <v>RA Temp</v>
      </c>
      <c r="T78" s="12" t="str">
        <f t="shared" si="57"/>
        <v>FCU-L3-06</v>
      </c>
      <c r="U78" s="51" t="s">
        <v>258</v>
      </c>
      <c r="V78" s="12" t="s">
        <v>366</v>
      </c>
      <c r="W78" s="12" t="s">
        <v>294</v>
      </c>
      <c r="X78" s="78">
        <v>1</v>
      </c>
      <c r="Y78" s="159"/>
    </row>
    <row r="79" spans="1:25" s="126" customFormat="1" ht="15" x14ac:dyDescent="0.25">
      <c r="A79" s="14" t="str">
        <f t="shared" si="58"/>
        <v>Level-3</v>
      </c>
      <c r="B79" s="7" t="s">
        <v>283</v>
      </c>
      <c r="C79" s="6">
        <v>1</v>
      </c>
      <c r="D79" s="6"/>
      <c r="E79" s="6"/>
      <c r="F79" s="6"/>
      <c r="G79" s="6"/>
      <c r="H79" s="6"/>
      <c r="I79" s="40" t="s">
        <v>548</v>
      </c>
      <c r="J79" s="40" t="s">
        <v>343</v>
      </c>
      <c r="K79" s="75"/>
      <c r="L79" s="245"/>
      <c r="M79" s="39" t="s">
        <v>200</v>
      </c>
      <c r="N79" s="40" t="s">
        <v>304</v>
      </c>
      <c r="O79" s="9"/>
      <c r="P79" s="45" t="str">
        <f t="shared" ref="P79" si="61">IF(R79="","",T79&amp;"-"&amp;U79)</f>
        <v>FCU-L3-06-UI4</v>
      </c>
      <c r="Q79" s="14" t="str">
        <f t="shared" si="59"/>
        <v>Level-3</v>
      </c>
      <c r="R79" s="25" t="str">
        <f t="shared" si="60"/>
        <v>FCU-L3-06</v>
      </c>
      <c r="S79" s="54" t="str">
        <f t="shared" si="56"/>
        <v>Dirty Filter</v>
      </c>
      <c r="T79" s="12" t="str">
        <f t="shared" si="57"/>
        <v>FCU-L3-06</v>
      </c>
      <c r="U79" s="51" t="s">
        <v>264</v>
      </c>
      <c r="V79" s="12" t="s">
        <v>545</v>
      </c>
      <c r="W79" s="12" t="s">
        <v>293</v>
      </c>
      <c r="X79" s="78">
        <v>1</v>
      </c>
      <c r="Y79" s="159"/>
    </row>
    <row r="80" spans="1:25" s="126" customFormat="1" ht="15" x14ac:dyDescent="0.25">
      <c r="A80" s="14" t="str">
        <f t="shared" si="58"/>
        <v>Level-3</v>
      </c>
      <c r="B80" s="7" t="s">
        <v>250</v>
      </c>
      <c r="C80" s="6"/>
      <c r="D80" s="6"/>
      <c r="E80" s="6"/>
      <c r="F80" s="6">
        <v>1</v>
      </c>
      <c r="G80" s="6"/>
      <c r="H80" s="6"/>
      <c r="I80" s="75"/>
      <c r="J80" s="75"/>
      <c r="K80" s="75"/>
      <c r="L80" s="245"/>
      <c r="M80" s="76" t="s">
        <v>254</v>
      </c>
      <c r="N80" s="40" t="s">
        <v>304</v>
      </c>
      <c r="O80" s="9"/>
      <c r="P80" s="45" t="str">
        <f t="shared" ref="P80:P81" si="62">IF(R80="","",T80&amp;"-"&amp;U80)</f>
        <v>FCU-L3-06-UO6</v>
      </c>
      <c r="Q80" s="14" t="str">
        <f t="shared" si="59"/>
        <v>Level-3</v>
      </c>
      <c r="R80" s="25" t="str">
        <f t="shared" si="60"/>
        <v>FCU-L3-06</v>
      </c>
      <c r="S80" s="54" t="str">
        <f>B80</f>
        <v xml:space="preserve">CHW Valve </v>
      </c>
      <c r="T80" s="12" t="str">
        <f>$B$73</f>
        <v>FCU-L3-06</v>
      </c>
      <c r="U80" s="51" t="s">
        <v>290</v>
      </c>
      <c r="V80" s="12" t="s">
        <v>252</v>
      </c>
      <c r="W80" s="12" t="s">
        <v>368</v>
      </c>
      <c r="X80" s="78">
        <v>1</v>
      </c>
      <c r="Y80" s="159"/>
    </row>
    <row r="81" spans="1:25" s="126" customFormat="1" ht="15" x14ac:dyDescent="0.25">
      <c r="A81" s="14" t="str">
        <f t="shared" si="58"/>
        <v>Level-3</v>
      </c>
      <c r="B81" s="7" t="s">
        <v>1060</v>
      </c>
      <c r="C81" s="12"/>
      <c r="D81" s="12"/>
      <c r="E81" s="12"/>
      <c r="F81" s="12"/>
      <c r="G81" s="12"/>
      <c r="H81" s="12"/>
      <c r="I81" s="75"/>
      <c r="J81" s="75"/>
      <c r="K81" s="75"/>
      <c r="L81" s="245"/>
      <c r="M81" s="76" t="s">
        <v>254</v>
      </c>
      <c r="N81" s="40" t="s">
        <v>304</v>
      </c>
      <c r="O81" s="9"/>
      <c r="P81" s="45" t="str">
        <f t="shared" si="62"/>
        <v/>
      </c>
      <c r="Q81" s="14"/>
      <c r="R81" s="25"/>
      <c r="S81" s="54" t="str">
        <f>B81</f>
        <v>Spare</v>
      </c>
      <c r="T81" s="12"/>
      <c r="U81" s="51" t="s">
        <v>291</v>
      </c>
      <c r="V81" s="12"/>
      <c r="W81" s="12"/>
      <c r="X81" s="78"/>
      <c r="Y81" s="159"/>
    </row>
    <row r="82" spans="1:25" s="126" customFormat="1" ht="15" x14ac:dyDescent="0.25">
      <c r="A82" s="14" t="str">
        <f t="shared" si="58"/>
        <v>Level-3</v>
      </c>
      <c r="B82" s="7" t="s">
        <v>775</v>
      </c>
      <c r="C82" s="12"/>
      <c r="D82" s="12"/>
      <c r="E82" s="12"/>
      <c r="F82" s="12">
        <v>1</v>
      </c>
      <c r="G82" s="12"/>
      <c r="H82" s="12"/>
      <c r="I82" s="75"/>
      <c r="J82" s="75"/>
      <c r="K82" s="75"/>
      <c r="L82" s="245"/>
      <c r="M82" s="76" t="s">
        <v>254</v>
      </c>
      <c r="N82" s="40" t="s">
        <v>304</v>
      </c>
      <c r="O82" s="9"/>
      <c r="P82" s="45" t="str">
        <f t="shared" ref="P82" si="63">IF(R82="","",T82&amp;"-"&amp;U82)</f>
        <v>FCU-L3-06-UO8</v>
      </c>
      <c r="Q82" s="14" t="str">
        <f t="shared" si="59"/>
        <v>Level-3</v>
      </c>
      <c r="R82" s="25" t="str">
        <f t="shared" si="60"/>
        <v>FCU-L3-06</v>
      </c>
      <c r="S82" s="54" t="str">
        <f t="shared" ref="S82" si="64">B82</f>
        <v>Fan Speed</v>
      </c>
      <c r="T82" s="12" t="str">
        <f>$B$73</f>
        <v>FCU-L3-06</v>
      </c>
      <c r="U82" s="51" t="s">
        <v>292</v>
      </c>
      <c r="V82" s="12" t="s">
        <v>252</v>
      </c>
      <c r="W82" s="12" t="s">
        <v>48</v>
      </c>
      <c r="X82" s="78">
        <v>1</v>
      </c>
      <c r="Y82" s="159"/>
    </row>
    <row r="83" spans="1:25" s="126" customFormat="1" x14ac:dyDescent="0.2">
      <c r="A83" s="92"/>
      <c r="B83" s="35" t="s">
        <v>132</v>
      </c>
      <c r="C83" s="33">
        <f t="shared" ref="C83:H83" si="65">SUBTOTAL(9,C74:C82)</f>
        <v>2</v>
      </c>
      <c r="D83" s="33">
        <f t="shared" si="65"/>
        <v>1</v>
      </c>
      <c r="E83" s="33">
        <f t="shared" si="65"/>
        <v>2</v>
      </c>
      <c r="F83" s="33">
        <f t="shared" si="65"/>
        <v>2</v>
      </c>
      <c r="G83" s="33">
        <f t="shared" si="65"/>
        <v>0</v>
      </c>
      <c r="H83" s="33">
        <f t="shared" si="65"/>
        <v>1</v>
      </c>
      <c r="I83" s="38"/>
      <c r="J83" s="38"/>
      <c r="K83" s="38"/>
      <c r="L83" s="38"/>
      <c r="M83" s="38"/>
      <c r="N83" s="38"/>
      <c r="O83" s="41"/>
      <c r="P83" s="43"/>
      <c r="Q83" s="41"/>
      <c r="R83" s="42"/>
      <c r="S83" s="41"/>
      <c r="T83" s="43"/>
      <c r="U83" s="52"/>
      <c r="V83" s="42"/>
      <c r="W83" s="88"/>
      <c r="X83" s="88"/>
      <c r="Y83" s="144"/>
    </row>
    <row r="84" spans="1:25" s="125" customFormat="1" x14ac:dyDescent="0.2">
      <c r="A84" s="74"/>
      <c r="B84" s="117" t="s">
        <v>625</v>
      </c>
      <c r="C84" s="112"/>
      <c r="D84" s="112"/>
      <c r="E84" s="112"/>
      <c r="F84" s="112"/>
      <c r="G84" s="112"/>
      <c r="H84" s="112"/>
      <c r="I84" s="114"/>
      <c r="J84" s="114"/>
      <c r="K84" s="114"/>
      <c r="L84" s="114"/>
      <c r="M84" s="114"/>
      <c r="N84" s="114"/>
      <c r="O84" s="74"/>
      <c r="P84" s="6"/>
      <c r="Q84" s="74"/>
      <c r="R84" s="7"/>
      <c r="S84" s="74"/>
      <c r="T84" s="6"/>
      <c r="U84" s="51"/>
      <c r="V84" s="7"/>
      <c r="W84" s="6"/>
      <c r="X84" s="6"/>
      <c r="Y84" s="144"/>
    </row>
    <row r="85" spans="1:25" s="126" customFormat="1" x14ac:dyDescent="0.2">
      <c r="A85" s="92"/>
      <c r="B85" s="46" t="s">
        <v>378</v>
      </c>
      <c r="C85" s="33" t="s">
        <v>72</v>
      </c>
      <c r="D85" s="33" t="s">
        <v>73</v>
      </c>
      <c r="E85" s="33" t="s">
        <v>74</v>
      </c>
      <c r="F85" s="33" t="s">
        <v>75</v>
      </c>
      <c r="G85" s="33" t="s">
        <v>151</v>
      </c>
      <c r="H85" s="33" t="s">
        <v>199</v>
      </c>
      <c r="I85" s="38" t="s">
        <v>139</v>
      </c>
      <c r="J85" s="38" t="s">
        <v>140</v>
      </c>
      <c r="K85" s="38" t="s">
        <v>169</v>
      </c>
      <c r="L85" s="38" t="s">
        <v>141</v>
      </c>
      <c r="M85" s="38" t="s">
        <v>142</v>
      </c>
      <c r="N85" s="38" t="s">
        <v>143</v>
      </c>
      <c r="O85" s="34"/>
      <c r="P85" s="33"/>
      <c r="Q85" s="34"/>
      <c r="R85" s="32"/>
      <c r="S85" s="34"/>
      <c r="T85" s="33"/>
      <c r="U85" s="49"/>
      <c r="V85" s="32"/>
      <c r="W85" s="33" t="s">
        <v>520</v>
      </c>
      <c r="X85" s="33"/>
      <c r="Y85" s="157"/>
    </row>
    <row r="86" spans="1:25" s="126" customFormat="1" ht="15" x14ac:dyDescent="0.25">
      <c r="A86" s="93" t="s">
        <v>289</v>
      </c>
      <c r="B86" s="93" t="s">
        <v>279</v>
      </c>
      <c r="C86" s="12"/>
      <c r="D86" s="12"/>
      <c r="E86" s="15"/>
      <c r="F86" s="12"/>
      <c r="G86" s="15">
        <v>1</v>
      </c>
      <c r="H86" s="12"/>
      <c r="I86" s="75"/>
      <c r="J86" s="75"/>
      <c r="K86" s="75"/>
      <c r="L86" s="240" t="str">
        <f>B85</f>
        <v>GEF-L3-01</v>
      </c>
      <c r="M86" s="76" t="s">
        <v>254</v>
      </c>
      <c r="N86" s="77" t="s">
        <v>173</v>
      </c>
      <c r="O86" s="9"/>
      <c r="P86" s="45" t="str">
        <f>IF(R86="","",T86&amp;"-"&amp;U86)</f>
        <v>GEF-L3-01-SW01</v>
      </c>
      <c r="Q86" s="14" t="str">
        <f t="shared" ref="Q86:Q89" si="66">$A$8</f>
        <v>Level-3</v>
      </c>
      <c r="R86" s="25" t="str">
        <f>T86</f>
        <v>GEF-L3-01</v>
      </c>
      <c r="S86" s="54" t="str">
        <f>B86</f>
        <v>Enable</v>
      </c>
      <c r="T86" s="12" t="str">
        <f>B85</f>
        <v>GEF-L3-01</v>
      </c>
      <c r="U86" s="51" t="s">
        <v>337</v>
      </c>
      <c r="V86" s="14" t="str">
        <f t="shared" ref="V86:V89" si="67">$A$8</f>
        <v>Level-3</v>
      </c>
      <c r="W86" s="87" t="s">
        <v>302</v>
      </c>
      <c r="X86" s="12"/>
      <c r="Y86" s="158"/>
    </row>
    <row r="87" spans="1:25" s="126" customFormat="1" ht="14.25" x14ac:dyDescent="0.2">
      <c r="A87" s="93" t="s">
        <v>289</v>
      </c>
      <c r="B87" s="93" t="s">
        <v>280</v>
      </c>
      <c r="C87" s="12"/>
      <c r="D87" s="12"/>
      <c r="E87" s="15"/>
      <c r="F87" s="12"/>
      <c r="G87" s="15">
        <v>1</v>
      </c>
      <c r="H87" s="12"/>
      <c r="I87" s="39" t="s">
        <v>154</v>
      </c>
      <c r="J87" s="40" t="s">
        <v>152</v>
      </c>
      <c r="K87" s="39" t="s">
        <v>153</v>
      </c>
      <c r="L87" s="241"/>
      <c r="M87" s="39" t="s">
        <v>200</v>
      </c>
      <c r="N87" s="77" t="s">
        <v>173</v>
      </c>
      <c r="O87" s="9"/>
      <c r="P87" s="45" t="str">
        <f>IF(R87="","",T87&amp;"-"&amp;U87)</f>
        <v>GEF-L3-01-SW02</v>
      </c>
      <c r="Q87" s="14" t="str">
        <f t="shared" si="66"/>
        <v>Level-3</v>
      </c>
      <c r="R87" s="25" t="str">
        <f>T87</f>
        <v>GEF-L3-01</v>
      </c>
      <c r="S87" s="54" t="str">
        <f>B87</f>
        <v>Status</v>
      </c>
      <c r="T87" s="12" t="str">
        <f>B85</f>
        <v>GEF-L3-01</v>
      </c>
      <c r="U87" s="51" t="s">
        <v>338</v>
      </c>
      <c r="V87" s="14" t="str">
        <f t="shared" si="67"/>
        <v>Level-3</v>
      </c>
      <c r="W87" s="87" t="s">
        <v>302</v>
      </c>
      <c r="X87" s="78"/>
      <c r="Y87" s="159"/>
    </row>
    <row r="88" spans="1:25" s="126" customFormat="1" ht="14.25" x14ac:dyDescent="0.2">
      <c r="A88" s="93" t="s">
        <v>289</v>
      </c>
      <c r="B88" s="93" t="s">
        <v>281</v>
      </c>
      <c r="C88" s="12"/>
      <c r="D88" s="12"/>
      <c r="E88" s="15"/>
      <c r="F88" s="12"/>
      <c r="G88" s="15">
        <v>1</v>
      </c>
      <c r="H88" s="12"/>
      <c r="I88" s="39" t="s">
        <v>278</v>
      </c>
      <c r="J88" s="40" t="s">
        <v>152</v>
      </c>
      <c r="K88" s="39" t="s">
        <v>153</v>
      </c>
      <c r="L88" s="241"/>
      <c r="M88" s="39" t="s">
        <v>200</v>
      </c>
      <c r="N88" s="77" t="s">
        <v>173</v>
      </c>
      <c r="O88" s="9"/>
      <c r="P88" s="45" t="str">
        <f>IF(R88="","",T88&amp;"-"&amp;U88)</f>
        <v>GEF-L3-01-SW03</v>
      </c>
      <c r="Q88" s="14" t="str">
        <f t="shared" si="66"/>
        <v>Level-3</v>
      </c>
      <c r="R88" s="25" t="str">
        <f>T88</f>
        <v>GEF-L3-01</v>
      </c>
      <c r="S88" s="54" t="str">
        <f>B88</f>
        <v>VSD Fault</v>
      </c>
      <c r="T88" s="12" t="str">
        <f>B85</f>
        <v>GEF-L3-01</v>
      </c>
      <c r="U88" s="51" t="s">
        <v>339</v>
      </c>
      <c r="V88" s="14" t="str">
        <f t="shared" si="67"/>
        <v>Level-3</v>
      </c>
      <c r="W88" s="87" t="s">
        <v>302</v>
      </c>
      <c r="X88" s="78"/>
      <c r="Y88" s="159"/>
    </row>
    <row r="89" spans="1:25" s="126" customFormat="1" ht="15" x14ac:dyDescent="0.25">
      <c r="A89" s="93" t="s">
        <v>289</v>
      </c>
      <c r="B89" s="93" t="s">
        <v>282</v>
      </c>
      <c r="C89" s="12"/>
      <c r="D89" s="12"/>
      <c r="E89" s="15"/>
      <c r="F89" s="12"/>
      <c r="G89" s="15">
        <v>1</v>
      </c>
      <c r="H89" s="12"/>
      <c r="I89" s="75"/>
      <c r="J89" s="75"/>
      <c r="K89" s="75"/>
      <c r="L89" s="241"/>
      <c r="M89" s="39" t="s">
        <v>201</v>
      </c>
      <c r="N89" s="40" t="s">
        <v>152</v>
      </c>
      <c r="O89" s="9"/>
      <c r="P89" s="45" t="str">
        <f>IF(R89="","",T89&amp;"-"&amp;U89)</f>
        <v>GEF-L3-01-SW04</v>
      </c>
      <c r="Q89" s="14" t="str">
        <f t="shared" si="66"/>
        <v>Level-3</v>
      </c>
      <c r="R89" s="25" t="str">
        <f>T89</f>
        <v>GEF-L3-01</v>
      </c>
      <c r="S89" s="54" t="str">
        <f>B89</f>
        <v>VSD Speed Control</v>
      </c>
      <c r="T89" s="12" t="str">
        <f>B85</f>
        <v>GEF-L3-01</v>
      </c>
      <c r="U89" s="51" t="s">
        <v>340</v>
      </c>
      <c r="V89" s="14" t="str">
        <f t="shared" si="67"/>
        <v>Level-3</v>
      </c>
      <c r="W89" s="87" t="s">
        <v>302</v>
      </c>
      <c r="X89" s="78"/>
      <c r="Y89" s="159"/>
    </row>
    <row r="90" spans="1:25" s="125" customFormat="1" x14ac:dyDescent="0.2">
      <c r="A90" s="92"/>
      <c r="B90" s="35" t="s">
        <v>132</v>
      </c>
      <c r="C90" s="33">
        <f t="shared" ref="C90:H90" si="68">SUBTOTAL(9,C86:C89)</f>
        <v>0</v>
      </c>
      <c r="D90" s="33">
        <f t="shared" si="68"/>
        <v>0</v>
      </c>
      <c r="E90" s="33">
        <f t="shared" si="68"/>
        <v>0</v>
      </c>
      <c r="F90" s="33">
        <f t="shared" si="68"/>
        <v>0</v>
      </c>
      <c r="G90" s="33">
        <f t="shared" si="68"/>
        <v>4</v>
      </c>
      <c r="H90" s="33">
        <f t="shared" si="68"/>
        <v>0</v>
      </c>
      <c r="I90" s="38"/>
      <c r="J90" s="38"/>
      <c r="K90" s="38"/>
      <c r="L90" s="38"/>
      <c r="M90" s="38"/>
      <c r="N90" s="38"/>
      <c r="O90" s="92"/>
      <c r="P90" s="88"/>
      <c r="Q90" s="92"/>
      <c r="R90" s="145"/>
      <c r="S90" s="92"/>
      <c r="T90" s="88"/>
      <c r="U90" s="146"/>
      <c r="V90" s="145"/>
      <c r="W90" s="88"/>
      <c r="X90" s="88"/>
      <c r="Y90" s="144"/>
    </row>
    <row r="91" spans="1:25" s="125" customFormat="1" x14ac:dyDescent="0.2">
      <c r="A91" s="74"/>
      <c r="B91" s="117" t="s">
        <v>584</v>
      </c>
      <c r="C91" s="112"/>
      <c r="D91" s="112"/>
      <c r="E91" s="112"/>
      <c r="F91" s="112"/>
      <c r="G91" s="112"/>
      <c r="H91" s="112"/>
      <c r="I91" s="114"/>
      <c r="J91" s="114"/>
      <c r="K91" s="114"/>
      <c r="L91" s="114"/>
      <c r="M91" s="114"/>
      <c r="N91" s="114"/>
      <c r="O91" s="74"/>
      <c r="P91" s="6"/>
      <c r="Q91" s="74"/>
      <c r="R91" s="7"/>
      <c r="S91" s="74"/>
      <c r="T91" s="6"/>
      <c r="U91" s="51"/>
      <c r="V91" s="7"/>
      <c r="W91" s="6"/>
      <c r="X91" s="6"/>
      <c r="Y91" s="144"/>
    </row>
    <row r="92" spans="1:25" s="126" customFormat="1" x14ac:dyDescent="0.2">
      <c r="A92" s="92"/>
      <c r="B92" s="46" t="s">
        <v>379</v>
      </c>
      <c r="C92" s="33" t="s">
        <v>72</v>
      </c>
      <c r="D92" s="33" t="s">
        <v>73</v>
      </c>
      <c r="E92" s="33" t="s">
        <v>74</v>
      </c>
      <c r="F92" s="33" t="s">
        <v>75</v>
      </c>
      <c r="G92" s="33" t="s">
        <v>151</v>
      </c>
      <c r="H92" s="33" t="s">
        <v>199</v>
      </c>
      <c r="I92" s="38" t="s">
        <v>139</v>
      </c>
      <c r="J92" s="38" t="s">
        <v>140</v>
      </c>
      <c r="K92" s="38" t="s">
        <v>169</v>
      </c>
      <c r="L92" s="38" t="s">
        <v>141</v>
      </c>
      <c r="M92" s="38" t="s">
        <v>142</v>
      </c>
      <c r="N92" s="38" t="s">
        <v>143</v>
      </c>
      <c r="O92" s="34"/>
      <c r="P92" s="33"/>
      <c r="Q92" s="34"/>
      <c r="R92" s="32"/>
      <c r="S92" s="34"/>
      <c r="T92" s="33"/>
      <c r="U92" s="49"/>
      <c r="V92" s="32"/>
      <c r="W92" s="33" t="s">
        <v>519</v>
      </c>
      <c r="X92" s="33"/>
      <c r="Y92" s="157"/>
    </row>
    <row r="93" spans="1:25" s="126" customFormat="1" ht="15" x14ac:dyDescent="0.25">
      <c r="A93" s="93" t="s">
        <v>289</v>
      </c>
      <c r="B93" s="93" t="s">
        <v>279</v>
      </c>
      <c r="C93" s="12"/>
      <c r="D93" s="12"/>
      <c r="E93" s="15"/>
      <c r="F93" s="12"/>
      <c r="G93" s="15">
        <v>1</v>
      </c>
      <c r="H93" s="12"/>
      <c r="I93" s="75"/>
      <c r="J93" s="75"/>
      <c r="K93" s="75"/>
      <c r="L93" s="240" t="str">
        <f>B92</f>
        <v>GEF-L3-02</v>
      </c>
      <c r="M93" s="76" t="s">
        <v>254</v>
      </c>
      <c r="N93" s="77" t="s">
        <v>173</v>
      </c>
      <c r="O93" s="9"/>
      <c r="P93" s="45" t="str">
        <f>IF(R93="","",T93&amp;"-"&amp;U93)</f>
        <v>GEF-L3-02-SW01</v>
      </c>
      <c r="Q93" s="14" t="str">
        <f t="shared" ref="Q93:Q96" si="69">$A$8</f>
        <v>Level-3</v>
      </c>
      <c r="R93" s="25" t="str">
        <f>T93</f>
        <v>GEF-L3-02</v>
      </c>
      <c r="S93" s="54" t="str">
        <f>B93</f>
        <v>Enable</v>
      </c>
      <c r="T93" s="12" t="str">
        <f>B92</f>
        <v>GEF-L3-02</v>
      </c>
      <c r="U93" s="51" t="s">
        <v>337</v>
      </c>
      <c r="V93" s="14" t="str">
        <f t="shared" ref="V93:V96" si="70">$A$8</f>
        <v>Level-3</v>
      </c>
      <c r="W93" s="87" t="s">
        <v>302</v>
      </c>
      <c r="X93" s="12"/>
      <c r="Y93" s="158"/>
    </row>
    <row r="94" spans="1:25" s="126" customFormat="1" ht="14.25" x14ac:dyDescent="0.2">
      <c r="A94" s="93" t="s">
        <v>289</v>
      </c>
      <c r="B94" s="93" t="s">
        <v>280</v>
      </c>
      <c r="C94" s="12"/>
      <c r="D94" s="12"/>
      <c r="E94" s="15"/>
      <c r="F94" s="12"/>
      <c r="G94" s="15">
        <v>1</v>
      </c>
      <c r="H94" s="12"/>
      <c r="I94" s="39" t="s">
        <v>154</v>
      </c>
      <c r="J94" s="40" t="s">
        <v>152</v>
      </c>
      <c r="K94" s="39" t="s">
        <v>153</v>
      </c>
      <c r="L94" s="241"/>
      <c r="M94" s="39" t="s">
        <v>200</v>
      </c>
      <c r="N94" s="77" t="s">
        <v>173</v>
      </c>
      <c r="O94" s="9"/>
      <c r="P94" s="45" t="str">
        <f>IF(R94="","",T94&amp;"-"&amp;U94)</f>
        <v>GEF-L3-02-SW02</v>
      </c>
      <c r="Q94" s="14" t="str">
        <f t="shared" si="69"/>
        <v>Level-3</v>
      </c>
      <c r="R94" s="25" t="str">
        <f>T94</f>
        <v>GEF-L3-02</v>
      </c>
      <c r="S94" s="54" t="str">
        <f>B94</f>
        <v>Status</v>
      </c>
      <c r="T94" s="12" t="str">
        <f>B92</f>
        <v>GEF-L3-02</v>
      </c>
      <c r="U94" s="51" t="s">
        <v>338</v>
      </c>
      <c r="V94" s="14" t="str">
        <f t="shared" si="70"/>
        <v>Level-3</v>
      </c>
      <c r="W94" s="87" t="s">
        <v>302</v>
      </c>
      <c r="X94" s="78"/>
      <c r="Y94" s="159"/>
    </row>
    <row r="95" spans="1:25" s="126" customFormat="1" ht="14.25" x14ac:dyDescent="0.2">
      <c r="A95" s="93" t="s">
        <v>289</v>
      </c>
      <c r="B95" s="93" t="s">
        <v>281</v>
      </c>
      <c r="C95" s="12"/>
      <c r="D95" s="12"/>
      <c r="E95" s="15"/>
      <c r="F95" s="12"/>
      <c r="G95" s="15">
        <v>1</v>
      </c>
      <c r="H95" s="12"/>
      <c r="I95" s="39" t="s">
        <v>278</v>
      </c>
      <c r="J95" s="40" t="s">
        <v>152</v>
      </c>
      <c r="K95" s="39" t="s">
        <v>153</v>
      </c>
      <c r="L95" s="241"/>
      <c r="M95" s="39" t="s">
        <v>200</v>
      </c>
      <c r="N95" s="77" t="s">
        <v>173</v>
      </c>
      <c r="O95" s="9"/>
      <c r="P95" s="45" t="str">
        <f>IF(R95="","",T95&amp;"-"&amp;U95)</f>
        <v>GEF-L3-02-SW03</v>
      </c>
      <c r="Q95" s="14" t="str">
        <f t="shared" si="69"/>
        <v>Level-3</v>
      </c>
      <c r="R95" s="25" t="str">
        <f>T95</f>
        <v>GEF-L3-02</v>
      </c>
      <c r="S95" s="54" t="str">
        <f>B95</f>
        <v>VSD Fault</v>
      </c>
      <c r="T95" s="12" t="str">
        <f>B92</f>
        <v>GEF-L3-02</v>
      </c>
      <c r="U95" s="51" t="s">
        <v>339</v>
      </c>
      <c r="V95" s="14" t="str">
        <f t="shared" si="70"/>
        <v>Level-3</v>
      </c>
      <c r="W95" s="87" t="s">
        <v>302</v>
      </c>
      <c r="X95" s="78"/>
      <c r="Y95" s="159"/>
    </row>
    <row r="96" spans="1:25" s="126" customFormat="1" ht="15" x14ac:dyDescent="0.25">
      <c r="A96" s="93" t="s">
        <v>289</v>
      </c>
      <c r="B96" s="93" t="s">
        <v>282</v>
      </c>
      <c r="C96" s="12"/>
      <c r="D96" s="12"/>
      <c r="E96" s="15"/>
      <c r="F96" s="12"/>
      <c r="G96" s="15">
        <v>1</v>
      </c>
      <c r="H96" s="12"/>
      <c r="I96" s="75"/>
      <c r="J96" s="75"/>
      <c r="K96" s="75"/>
      <c r="L96" s="241"/>
      <c r="M96" s="39" t="s">
        <v>201</v>
      </c>
      <c r="N96" s="40" t="s">
        <v>152</v>
      </c>
      <c r="O96" s="9"/>
      <c r="P96" s="45" t="str">
        <f>IF(R96="","",T96&amp;"-"&amp;U96)</f>
        <v>GEF-L3-02-SW04</v>
      </c>
      <c r="Q96" s="14" t="str">
        <f t="shared" si="69"/>
        <v>Level-3</v>
      </c>
      <c r="R96" s="25" t="str">
        <f>T96</f>
        <v>GEF-L3-02</v>
      </c>
      <c r="S96" s="54" t="str">
        <f>B96</f>
        <v>VSD Speed Control</v>
      </c>
      <c r="T96" s="12" t="str">
        <f>B92</f>
        <v>GEF-L3-02</v>
      </c>
      <c r="U96" s="51" t="s">
        <v>340</v>
      </c>
      <c r="V96" s="14" t="str">
        <f t="shared" si="70"/>
        <v>Level-3</v>
      </c>
      <c r="W96" s="87" t="s">
        <v>302</v>
      </c>
      <c r="X96" s="78"/>
      <c r="Y96" s="159"/>
    </row>
    <row r="97" spans="1:25" s="125" customFormat="1" x14ac:dyDescent="0.2">
      <c r="A97" s="92"/>
      <c r="B97" s="35" t="s">
        <v>132</v>
      </c>
      <c r="C97" s="33">
        <f t="shared" ref="C97:H97" si="71">SUBTOTAL(9,C93:C96)</f>
        <v>0</v>
      </c>
      <c r="D97" s="33">
        <f t="shared" si="71"/>
        <v>0</v>
      </c>
      <c r="E97" s="33">
        <f t="shared" si="71"/>
        <v>0</v>
      </c>
      <c r="F97" s="33">
        <f t="shared" si="71"/>
        <v>0</v>
      </c>
      <c r="G97" s="33">
        <f t="shared" si="71"/>
        <v>4</v>
      </c>
      <c r="H97" s="33">
        <f t="shared" si="71"/>
        <v>0</v>
      </c>
      <c r="I97" s="38"/>
      <c r="J97" s="38"/>
      <c r="K97" s="38"/>
      <c r="L97" s="38"/>
      <c r="M97" s="38"/>
      <c r="N97" s="38"/>
      <c r="O97" s="92"/>
      <c r="P97" s="88"/>
      <c r="Q97" s="92"/>
      <c r="R97" s="145"/>
      <c r="S97" s="92"/>
      <c r="T97" s="88"/>
      <c r="U97" s="146"/>
      <c r="V97" s="145"/>
      <c r="W97" s="88"/>
      <c r="X97" s="88"/>
      <c r="Y97" s="144"/>
    </row>
    <row r="98" spans="1:25" s="125" customFormat="1" x14ac:dyDescent="0.2">
      <c r="A98" s="74"/>
      <c r="B98" s="117" t="s">
        <v>584</v>
      </c>
      <c r="C98" s="112"/>
      <c r="D98" s="112"/>
      <c r="E98" s="112"/>
      <c r="F98" s="112"/>
      <c r="G98" s="112"/>
      <c r="H98" s="112"/>
      <c r="I98" s="114"/>
      <c r="J98" s="114"/>
      <c r="K98" s="114"/>
      <c r="L98" s="114"/>
      <c r="M98" s="114"/>
      <c r="N98" s="114"/>
      <c r="O98" s="74"/>
      <c r="P98" s="6"/>
      <c r="Q98" s="74"/>
      <c r="R98" s="7"/>
      <c r="S98" s="74"/>
      <c r="T98" s="6"/>
      <c r="U98" s="51"/>
      <c r="V98" s="7"/>
      <c r="W98" s="6"/>
      <c r="X98" s="6"/>
      <c r="Y98" s="144"/>
    </row>
    <row r="99" spans="1:25" s="126" customFormat="1" x14ac:dyDescent="0.2">
      <c r="A99" s="92"/>
      <c r="B99" s="46" t="s">
        <v>380</v>
      </c>
      <c r="C99" s="33" t="s">
        <v>72</v>
      </c>
      <c r="D99" s="33" t="s">
        <v>73</v>
      </c>
      <c r="E99" s="33" t="s">
        <v>74</v>
      </c>
      <c r="F99" s="33" t="s">
        <v>75</v>
      </c>
      <c r="G99" s="33" t="s">
        <v>151</v>
      </c>
      <c r="H99" s="33" t="s">
        <v>199</v>
      </c>
      <c r="I99" s="38" t="s">
        <v>139</v>
      </c>
      <c r="J99" s="38" t="s">
        <v>140</v>
      </c>
      <c r="K99" s="38" t="s">
        <v>169</v>
      </c>
      <c r="L99" s="38" t="s">
        <v>141</v>
      </c>
      <c r="M99" s="38" t="s">
        <v>142</v>
      </c>
      <c r="N99" s="38" t="s">
        <v>143</v>
      </c>
      <c r="O99" s="34"/>
      <c r="P99" s="33"/>
      <c r="Q99" s="34"/>
      <c r="R99" s="32"/>
      <c r="S99" s="34"/>
      <c r="T99" s="33"/>
      <c r="U99" s="49"/>
      <c r="V99" s="32"/>
      <c r="W99" s="33" t="s">
        <v>518</v>
      </c>
      <c r="X99" s="33"/>
      <c r="Y99" s="157"/>
    </row>
    <row r="100" spans="1:25" s="126" customFormat="1" ht="15" x14ac:dyDescent="0.25">
      <c r="A100" s="93" t="s">
        <v>289</v>
      </c>
      <c r="B100" s="93" t="s">
        <v>279</v>
      </c>
      <c r="C100" s="12"/>
      <c r="D100" s="12"/>
      <c r="E100" s="15"/>
      <c r="F100" s="12"/>
      <c r="G100" s="15">
        <v>1</v>
      </c>
      <c r="H100" s="12"/>
      <c r="I100" s="75"/>
      <c r="J100" s="75"/>
      <c r="K100" s="75"/>
      <c r="L100" s="240" t="str">
        <f>B99</f>
        <v>GEF-L3-03</v>
      </c>
      <c r="M100" s="76" t="s">
        <v>254</v>
      </c>
      <c r="N100" s="77" t="s">
        <v>173</v>
      </c>
      <c r="O100" s="9"/>
      <c r="P100" s="45" t="str">
        <f>IF(R100="","",T100&amp;"-"&amp;U100)</f>
        <v>GEF-L3-03-SW01</v>
      </c>
      <c r="Q100" s="14" t="str">
        <f t="shared" ref="Q100:Q103" si="72">$A$8</f>
        <v>Level-3</v>
      </c>
      <c r="R100" s="25" t="str">
        <f>T100</f>
        <v>GEF-L3-03</v>
      </c>
      <c r="S100" s="54" t="str">
        <f>B100</f>
        <v>Enable</v>
      </c>
      <c r="T100" s="12" t="str">
        <f>B99</f>
        <v>GEF-L3-03</v>
      </c>
      <c r="U100" s="51" t="s">
        <v>337</v>
      </c>
      <c r="V100" s="14" t="str">
        <f t="shared" ref="V100:V103" si="73">$A$8</f>
        <v>Level-3</v>
      </c>
      <c r="W100" s="87" t="s">
        <v>302</v>
      </c>
      <c r="X100" s="12"/>
      <c r="Y100" s="158"/>
    </row>
    <row r="101" spans="1:25" s="126" customFormat="1" ht="14.25" x14ac:dyDescent="0.2">
      <c r="A101" s="93" t="s">
        <v>289</v>
      </c>
      <c r="B101" s="93" t="s">
        <v>280</v>
      </c>
      <c r="C101" s="12"/>
      <c r="D101" s="12"/>
      <c r="E101" s="15"/>
      <c r="F101" s="12"/>
      <c r="G101" s="15">
        <v>1</v>
      </c>
      <c r="H101" s="12"/>
      <c r="I101" s="39" t="s">
        <v>154</v>
      </c>
      <c r="J101" s="40" t="s">
        <v>152</v>
      </c>
      <c r="K101" s="39" t="s">
        <v>153</v>
      </c>
      <c r="L101" s="241"/>
      <c r="M101" s="39" t="s">
        <v>200</v>
      </c>
      <c r="N101" s="77" t="s">
        <v>173</v>
      </c>
      <c r="O101" s="9"/>
      <c r="P101" s="45" t="str">
        <f>IF(R101="","",T101&amp;"-"&amp;U101)</f>
        <v>GEF-L3-03-SW02</v>
      </c>
      <c r="Q101" s="14" t="str">
        <f t="shared" si="72"/>
        <v>Level-3</v>
      </c>
      <c r="R101" s="25" t="str">
        <f>T101</f>
        <v>GEF-L3-03</v>
      </c>
      <c r="S101" s="54" t="str">
        <f>B101</f>
        <v>Status</v>
      </c>
      <c r="T101" s="12" t="str">
        <f>B99</f>
        <v>GEF-L3-03</v>
      </c>
      <c r="U101" s="51" t="s">
        <v>338</v>
      </c>
      <c r="V101" s="14" t="str">
        <f t="shared" si="73"/>
        <v>Level-3</v>
      </c>
      <c r="W101" s="87" t="s">
        <v>302</v>
      </c>
      <c r="X101" s="78"/>
      <c r="Y101" s="159"/>
    </row>
    <row r="102" spans="1:25" s="126" customFormat="1" ht="14.25" x14ac:dyDescent="0.2">
      <c r="A102" s="93" t="s">
        <v>289</v>
      </c>
      <c r="B102" s="93" t="s">
        <v>281</v>
      </c>
      <c r="C102" s="12"/>
      <c r="D102" s="12"/>
      <c r="E102" s="15"/>
      <c r="F102" s="12"/>
      <c r="G102" s="15">
        <v>1</v>
      </c>
      <c r="H102" s="12"/>
      <c r="I102" s="39" t="s">
        <v>278</v>
      </c>
      <c r="J102" s="40" t="s">
        <v>152</v>
      </c>
      <c r="K102" s="39" t="s">
        <v>153</v>
      </c>
      <c r="L102" s="241"/>
      <c r="M102" s="39" t="s">
        <v>200</v>
      </c>
      <c r="N102" s="77" t="s">
        <v>173</v>
      </c>
      <c r="O102" s="9"/>
      <c r="P102" s="45" t="str">
        <f>IF(R102="","",T102&amp;"-"&amp;U102)</f>
        <v>GEF-L3-03-SW03</v>
      </c>
      <c r="Q102" s="14" t="str">
        <f t="shared" si="72"/>
        <v>Level-3</v>
      </c>
      <c r="R102" s="25" t="str">
        <f>T102</f>
        <v>GEF-L3-03</v>
      </c>
      <c r="S102" s="54" t="str">
        <f>B102</f>
        <v>VSD Fault</v>
      </c>
      <c r="T102" s="12" t="str">
        <f>B99</f>
        <v>GEF-L3-03</v>
      </c>
      <c r="U102" s="51" t="s">
        <v>339</v>
      </c>
      <c r="V102" s="14" t="str">
        <f t="shared" si="73"/>
        <v>Level-3</v>
      </c>
      <c r="W102" s="87" t="s">
        <v>302</v>
      </c>
      <c r="X102" s="78"/>
      <c r="Y102" s="159"/>
    </row>
    <row r="103" spans="1:25" s="126" customFormat="1" ht="15" x14ac:dyDescent="0.25">
      <c r="A103" s="93" t="s">
        <v>289</v>
      </c>
      <c r="B103" s="93" t="s">
        <v>282</v>
      </c>
      <c r="C103" s="12"/>
      <c r="D103" s="12"/>
      <c r="E103" s="15"/>
      <c r="F103" s="12"/>
      <c r="G103" s="15">
        <v>1</v>
      </c>
      <c r="H103" s="12"/>
      <c r="I103" s="75"/>
      <c r="J103" s="75"/>
      <c r="K103" s="75"/>
      <c r="L103" s="241"/>
      <c r="M103" s="39" t="s">
        <v>201</v>
      </c>
      <c r="N103" s="40" t="s">
        <v>152</v>
      </c>
      <c r="O103" s="9"/>
      <c r="P103" s="45" t="str">
        <f>IF(R103="","",T103&amp;"-"&amp;U103)</f>
        <v>GEF-L3-03-SW04</v>
      </c>
      <c r="Q103" s="14" t="str">
        <f t="shared" si="72"/>
        <v>Level-3</v>
      </c>
      <c r="R103" s="25" t="str">
        <f>T103</f>
        <v>GEF-L3-03</v>
      </c>
      <c r="S103" s="54" t="str">
        <f>B103</f>
        <v>VSD Speed Control</v>
      </c>
      <c r="T103" s="12" t="str">
        <f>B99</f>
        <v>GEF-L3-03</v>
      </c>
      <c r="U103" s="51" t="s">
        <v>340</v>
      </c>
      <c r="V103" s="14" t="str">
        <f t="shared" si="73"/>
        <v>Level-3</v>
      </c>
      <c r="W103" s="87" t="s">
        <v>302</v>
      </c>
      <c r="X103" s="78"/>
      <c r="Y103" s="159"/>
    </row>
    <row r="104" spans="1:25" s="125" customFormat="1" x14ac:dyDescent="0.2">
      <c r="A104" s="92"/>
      <c r="B104" s="35" t="s">
        <v>132</v>
      </c>
      <c r="C104" s="33">
        <f t="shared" ref="C104:H104" si="74">SUBTOTAL(9,C100:C103)</f>
        <v>0</v>
      </c>
      <c r="D104" s="33">
        <f t="shared" si="74"/>
        <v>0</v>
      </c>
      <c r="E104" s="33">
        <f t="shared" si="74"/>
        <v>0</v>
      </c>
      <c r="F104" s="33">
        <f t="shared" si="74"/>
        <v>0</v>
      </c>
      <c r="G104" s="33">
        <f t="shared" si="74"/>
        <v>4</v>
      </c>
      <c r="H104" s="33">
        <f t="shared" si="74"/>
        <v>0</v>
      </c>
      <c r="I104" s="38"/>
      <c r="J104" s="38"/>
      <c r="K104" s="38"/>
      <c r="L104" s="38"/>
      <c r="M104" s="38"/>
      <c r="N104" s="38"/>
      <c r="O104" s="92"/>
      <c r="P104" s="88"/>
      <c r="Q104" s="92"/>
      <c r="R104" s="145"/>
      <c r="S104" s="92"/>
      <c r="T104" s="88"/>
      <c r="U104" s="146"/>
      <c r="V104" s="145"/>
      <c r="W104" s="88"/>
      <c r="X104" s="88"/>
      <c r="Y104" s="144"/>
    </row>
    <row r="105" spans="1:25" s="125" customFormat="1" x14ac:dyDescent="0.2">
      <c r="A105" s="92"/>
      <c r="B105" s="35"/>
      <c r="C105" s="33"/>
      <c r="D105" s="33"/>
      <c r="E105" s="33"/>
      <c r="F105" s="33"/>
      <c r="G105" s="33"/>
      <c r="H105" s="33"/>
      <c r="I105" s="38"/>
      <c r="J105" s="38"/>
      <c r="K105" s="38"/>
      <c r="L105" s="38"/>
      <c r="M105" s="38"/>
      <c r="N105" s="38"/>
      <c r="O105" s="92"/>
      <c r="P105" s="88"/>
      <c r="Q105" s="92"/>
      <c r="R105" s="145"/>
      <c r="S105" s="92"/>
      <c r="T105" s="88"/>
      <c r="U105" s="146"/>
      <c r="V105" s="145"/>
      <c r="W105" s="88"/>
      <c r="X105" s="88"/>
      <c r="Y105" s="144"/>
    </row>
    <row r="106" spans="1:25" s="125" customFormat="1" ht="13.5" customHeight="1" x14ac:dyDescent="0.2">
      <c r="A106" s="222"/>
      <c r="B106" s="225" t="s">
        <v>836</v>
      </c>
      <c r="C106" s="33" t="s">
        <v>72</v>
      </c>
      <c r="D106" s="33" t="s">
        <v>73</v>
      </c>
      <c r="E106" s="33" t="s">
        <v>74</v>
      </c>
      <c r="F106" s="33" t="s">
        <v>75</v>
      </c>
      <c r="G106" s="33" t="s">
        <v>151</v>
      </c>
      <c r="H106" s="33" t="s">
        <v>199</v>
      </c>
      <c r="I106" s="38" t="s">
        <v>139</v>
      </c>
      <c r="J106" s="38" t="s">
        <v>140</v>
      </c>
      <c r="K106" s="38" t="s">
        <v>169</v>
      </c>
      <c r="L106" s="38" t="s">
        <v>141</v>
      </c>
      <c r="M106" s="38" t="s">
        <v>142</v>
      </c>
      <c r="N106" s="38" t="s">
        <v>143</v>
      </c>
      <c r="O106" s="34"/>
      <c r="P106" s="33" t="s">
        <v>316</v>
      </c>
      <c r="Q106" s="34"/>
      <c r="R106" s="32"/>
      <c r="S106" s="34" t="s">
        <v>1167</v>
      </c>
      <c r="T106" s="33"/>
      <c r="U106" s="49"/>
      <c r="V106" s="32"/>
      <c r="W106" s="33" t="s">
        <v>316</v>
      </c>
      <c r="X106" s="33">
        <v>1</v>
      </c>
      <c r="Y106" s="157"/>
    </row>
    <row r="107" spans="1:25" s="126" customFormat="1" ht="14.25" x14ac:dyDescent="0.2">
      <c r="A107" s="92" t="s">
        <v>284</v>
      </c>
      <c r="B107" s="93" t="s">
        <v>1100</v>
      </c>
      <c r="C107" s="12">
        <v>1</v>
      </c>
      <c r="D107" s="12"/>
      <c r="E107" s="15"/>
      <c r="F107" s="12"/>
      <c r="G107" s="15"/>
      <c r="H107" s="12"/>
      <c r="I107" s="40"/>
      <c r="J107" s="40"/>
      <c r="K107" s="39"/>
      <c r="L107" s="220"/>
      <c r="M107" s="76" t="s">
        <v>437</v>
      </c>
      <c r="N107" s="77" t="s">
        <v>173</v>
      </c>
      <c r="O107" s="9"/>
      <c r="P107" s="45" t="str">
        <f t="shared" ref="P107" si="75">IF(R107="","",T107&amp;"-"&amp;U107)</f>
        <v>MSB MISC-UI1</v>
      </c>
      <c r="Q107" s="14" t="s">
        <v>1216</v>
      </c>
      <c r="R107" s="25" t="str">
        <f>T107</f>
        <v>MSB MISC</v>
      </c>
      <c r="S107" s="54" t="str">
        <f t="shared" ref="S107" si="76">B107</f>
        <v>Gas Meter 1 Pulse</v>
      </c>
      <c r="T107" s="12" t="str">
        <f>$B$106</f>
        <v>MSB MISC</v>
      </c>
      <c r="U107" s="107" t="s">
        <v>256</v>
      </c>
      <c r="V107" s="12" t="str">
        <f t="shared" ref="V107" si="77">A107</f>
        <v>Level-3</v>
      </c>
      <c r="W107" s="12" t="s">
        <v>48</v>
      </c>
      <c r="X107" s="78">
        <v>1</v>
      </c>
    </row>
    <row r="108" spans="1:25" s="126" customFormat="1" ht="14.25" x14ac:dyDescent="0.2">
      <c r="A108" s="92" t="s">
        <v>284</v>
      </c>
      <c r="B108" s="93" t="s">
        <v>1101</v>
      </c>
      <c r="C108" s="12">
        <v>1</v>
      </c>
      <c r="D108" s="12"/>
      <c r="E108" s="15"/>
      <c r="F108" s="12"/>
      <c r="G108" s="15"/>
      <c r="H108" s="12"/>
      <c r="I108" s="40"/>
      <c r="J108" s="40"/>
      <c r="K108" s="39"/>
      <c r="L108" s="220"/>
      <c r="M108" s="76" t="s">
        <v>437</v>
      </c>
      <c r="N108" s="77" t="s">
        <v>173</v>
      </c>
      <c r="O108" s="9"/>
      <c r="P108" s="45" t="str">
        <f t="shared" ref="P108" si="78">IF(R108="","",T108&amp;"-"&amp;U108)</f>
        <v>MSB MISC-UI2</v>
      </c>
      <c r="Q108" s="14" t="s">
        <v>1216</v>
      </c>
      <c r="R108" s="25" t="str">
        <f>T108</f>
        <v>MSB MISC</v>
      </c>
      <c r="S108" s="54" t="str">
        <f t="shared" ref="S108" si="79">B108</f>
        <v>Gas Meter 2 Pulse</v>
      </c>
      <c r="T108" s="12" t="str">
        <f t="shared" ref="T108:T117" si="80">$B$106</f>
        <v>MSB MISC</v>
      </c>
      <c r="U108" s="107" t="s">
        <v>257</v>
      </c>
      <c r="V108" s="12" t="str">
        <f t="shared" ref="V108" si="81">A108</f>
        <v>Level-3</v>
      </c>
      <c r="W108" s="12" t="s">
        <v>48</v>
      </c>
      <c r="X108" s="78">
        <v>1</v>
      </c>
    </row>
    <row r="109" spans="1:25" s="126" customFormat="1" ht="14.25" x14ac:dyDescent="0.2">
      <c r="A109" s="92" t="s">
        <v>284</v>
      </c>
      <c r="B109" s="93" t="s">
        <v>1102</v>
      </c>
      <c r="C109" s="12">
        <v>1</v>
      </c>
      <c r="D109" s="12"/>
      <c r="E109" s="15"/>
      <c r="F109" s="12"/>
      <c r="G109" s="15"/>
      <c r="H109" s="12"/>
      <c r="I109" s="40"/>
      <c r="J109" s="40"/>
      <c r="K109" s="39"/>
      <c r="L109" s="220"/>
      <c r="M109" s="76" t="s">
        <v>437</v>
      </c>
      <c r="N109" s="77" t="s">
        <v>173</v>
      </c>
      <c r="O109" s="9"/>
      <c r="P109" s="45" t="str">
        <f t="shared" ref="P109" si="82">IF(R109="","",T109&amp;"-"&amp;U109)</f>
        <v>MSB MISC-UI3</v>
      </c>
      <c r="Q109" s="14" t="s">
        <v>1216</v>
      </c>
      <c r="R109" s="25" t="str">
        <f>T109</f>
        <v>MSB MISC</v>
      </c>
      <c r="S109" s="54" t="str">
        <f t="shared" ref="S109" si="83">B109</f>
        <v>Gas Meter 3 Pulse</v>
      </c>
      <c r="T109" s="12" t="str">
        <f t="shared" si="80"/>
        <v>MSB MISC</v>
      </c>
      <c r="U109" s="107" t="s">
        <v>258</v>
      </c>
      <c r="V109" s="12" t="str">
        <f t="shared" ref="V109" si="84">A109</f>
        <v>Level-3</v>
      </c>
      <c r="W109" s="12" t="s">
        <v>48</v>
      </c>
      <c r="X109" s="78">
        <v>1</v>
      </c>
    </row>
    <row r="110" spans="1:25" s="126" customFormat="1" ht="14.25" x14ac:dyDescent="0.2">
      <c r="A110" s="92" t="s">
        <v>284</v>
      </c>
      <c r="B110" s="7" t="s">
        <v>1138</v>
      </c>
      <c r="C110" s="12">
        <v>1</v>
      </c>
      <c r="D110" s="12"/>
      <c r="E110" s="15"/>
      <c r="F110" s="12"/>
      <c r="G110" s="15"/>
      <c r="H110" s="12"/>
      <c r="I110" s="40"/>
      <c r="J110" s="40"/>
      <c r="K110" s="39"/>
      <c r="L110" s="220"/>
      <c r="M110" s="76" t="s">
        <v>437</v>
      </c>
      <c r="N110" s="77" t="s">
        <v>173</v>
      </c>
      <c r="O110" s="9"/>
      <c r="P110" s="45" t="str">
        <f t="shared" ref="P110" si="85">IF(R110="","",T110&amp;"-"&amp;U110)</f>
        <v>MSB MISC-UI4</v>
      </c>
      <c r="Q110" s="14" t="s">
        <v>1216</v>
      </c>
      <c r="R110" s="25" t="str">
        <f>T110</f>
        <v>MSB MISC</v>
      </c>
      <c r="S110" s="54" t="str">
        <f t="shared" ref="S110" si="86">B110</f>
        <v>UV Steriliser 1 Hours Run Counter</v>
      </c>
      <c r="T110" s="12" t="str">
        <f t="shared" si="80"/>
        <v>MSB MISC</v>
      </c>
      <c r="U110" s="107" t="s">
        <v>264</v>
      </c>
      <c r="V110" s="12" t="str">
        <f t="shared" ref="V110" si="87">A110</f>
        <v>Level-3</v>
      </c>
      <c r="W110" s="12" t="s">
        <v>48</v>
      </c>
      <c r="X110" s="78">
        <v>1</v>
      </c>
    </row>
    <row r="111" spans="1:25" s="126" customFormat="1" ht="13.5" customHeight="1" x14ac:dyDescent="0.25">
      <c r="A111" s="92" t="s">
        <v>284</v>
      </c>
      <c r="B111" s="205" t="s">
        <v>1033</v>
      </c>
      <c r="C111" s="6"/>
      <c r="D111" s="6"/>
      <c r="E111" s="6">
        <v>1</v>
      </c>
      <c r="F111" s="6"/>
      <c r="G111" s="6"/>
      <c r="H111" s="6"/>
      <c r="I111" s="75"/>
      <c r="J111" s="75"/>
      <c r="K111" s="75"/>
      <c r="L111" s="245"/>
      <c r="M111" s="76" t="s">
        <v>254</v>
      </c>
      <c r="N111" s="40" t="s">
        <v>304</v>
      </c>
      <c r="O111" s="9"/>
      <c r="P111" s="45"/>
      <c r="Q111" s="14" t="s">
        <v>889</v>
      </c>
      <c r="R111" s="25"/>
      <c r="S111" s="54" t="str">
        <f t="shared" ref="S111:S117" si="88">B111</f>
        <v>IO-DIM6-1</v>
      </c>
      <c r="T111" s="12"/>
      <c r="U111" s="51" t="s">
        <v>265</v>
      </c>
      <c r="V111" s="12"/>
      <c r="W111" s="12" t="s">
        <v>1031</v>
      </c>
      <c r="X111" s="78">
        <v>1</v>
      </c>
      <c r="Y111" s="159"/>
    </row>
    <row r="112" spans="1:25" s="126" customFormat="1" ht="13.5" customHeight="1" x14ac:dyDescent="0.25">
      <c r="A112" s="92" t="s">
        <v>284</v>
      </c>
      <c r="B112" s="7" t="s">
        <v>932</v>
      </c>
      <c r="C112" s="12">
        <v>1</v>
      </c>
      <c r="D112" s="12"/>
      <c r="E112" s="12"/>
      <c r="F112" s="12"/>
      <c r="G112" s="12"/>
      <c r="H112" s="12"/>
      <c r="I112" s="75"/>
      <c r="J112" s="75"/>
      <c r="K112" s="75"/>
      <c r="L112" s="245"/>
      <c r="M112" s="76" t="s">
        <v>254</v>
      </c>
      <c r="N112" s="40" t="s">
        <v>304</v>
      </c>
      <c r="O112" s="9"/>
      <c r="P112" s="45"/>
      <c r="Q112" s="14" t="s">
        <v>889</v>
      </c>
      <c r="R112" s="25"/>
      <c r="S112" s="54" t="str">
        <f t="shared" si="88"/>
        <v>CB F1-1 N10 Open</v>
      </c>
      <c r="T112" s="12" t="str">
        <f t="shared" si="80"/>
        <v>MSB MISC</v>
      </c>
      <c r="U112" s="51"/>
      <c r="V112" s="12"/>
      <c r="W112" s="12" t="s">
        <v>48</v>
      </c>
      <c r="X112" s="78"/>
      <c r="Y112" s="159"/>
    </row>
    <row r="113" spans="1:25" s="126" customFormat="1" ht="13.5" customHeight="1" x14ac:dyDescent="0.25">
      <c r="A113" s="92" t="s">
        <v>284</v>
      </c>
      <c r="B113" s="7" t="s">
        <v>933</v>
      </c>
      <c r="C113" s="6">
        <v>1</v>
      </c>
      <c r="D113" s="6"/>
      <c r="E113" s="6"/>
      <c r="F113" s="6"/>
      <c r="G113" s="6"/>
      <c r="H113" s="6"/>
      <c r="I113" s="75"/>
      <c r="J113" s="75"/>
      <c r="K113" s="75"/>
      <c r="L113" s="245"/>
      <c r="M113" s="76" t="s">
        <v>254</v>
      </c>
      <c r="N113" s="40" t="s">
        <v>304</v>
      </c>
      <c r="O113" s="9"/>
      <c r="P113" s="45"/>
      <c r="Q113" s="14" t="s">
        <v>889</v>
      </c>
      <c r="R113" s="25"/>
      <c r="S113" s="54" t="str">
        <f t="shared" si="88"/>
        <v>CB F1-1 N10 Close</v>
      </c>
      <c r="T113" s="12" t="str">
        <f t="shared" si="80"/>
        <v>MSB MISC</v>
      </c>
      <c r="U113" s="51"/>
      <c r="V113" s="12"/>
      <c r="W113" s="12"/>
      <c r="X113" s="12"/>
      <c r="Y113" s="158"/>
    </row>
    <row r="114" spans="1:25" s="126" customFormat="1" ht="13.5" customHeight="1" x14ac:dyDescent="0.25">
      <c r="A114" s="92" t="s">
        <v>284</v>
      </c>
      <c r="B114" s="7" t="s">
        <v>934</v>
      </c>
      <c r="C114" s="6">
        <v>1</v>
      </c>
      <c r="D114" s="6"/>
      <c r="E114" s="6"/>
      <c r="F114" s="6"/>
      <c r="G114" s="6"/>
      <c r="H114" s="6"/>
      <c r="I114" s="75"/>
      <c r="J114" s="75"/>
      <c r="K114" s="75"/>
      <c r="L114" s="195"/>
      <c r="M114" s="76" t="s">
        <v>254</v>
      </c>
      <c r="N114" s="40" t="s">
        <v>304</v>
      </c>
      <c r="O114" s="9"/>
      <c r="P114" s="45"/>
      <c r="Q114" s="14" t="s">
        <v>889</v>
      </c>
      <c r="R114" s="25"/>
      <c r="S114" s="54" t="str">
        <f t="shared" si="88"/>
        <v>CB F1-1 N10 Trip</v>
      </c>
      <c r="T114" s="12" t="str">
        <f t="shared" si="80"/>
        <v>MSB MISC</v>
      </c>
      <c r="U114" s="51"/>
      <c r="V114" s="12"/>
      <c r="W114" s="12"/>
      <c r="X114" s="78"/>
      <c r="Y114" s="159"/>
    </row>
    <row r="115" spans="1:25" s="126" customFormat="1" ht="13.5" customHeight="1" x14ac:dyDescent="0.25">
      <c r="A115" s="92" t="s">
        <v>284</v>
      </c>
      <c r="B115" s="7" t="s">
        <v>935</v>
      </c>
      <c r="C115" s="6">
        <v>1</v>
      </c>
      <c r="D115" s="6"/>
      <c r="E115" s="6"/>
      <c r="F115" s="6"/>
      <c r="G115" s="6"/>
      <c r="H115" s="6"/>
      <c r="I115" s="75"/>
      <c r="J115" s="75"/>
      <c r="K115" s="75"/>
      <c r="L115" s="195"/>
      <c r="M115" s="76" t="s">
        <v>254</v>
      </c>
      <c r="N115" s="40" t="s">
        <v>304</v>
      </c>
      <c r="O115" s="9"/>
      <c r="P115" s="45"/>
      <c r="Q115" s="14" t="s">
        <v>889</v>
      </c>
      <c r="R115" s="25"/>
      <c r="S115" s="54" t="str">
        <f t="shared" si="88"/>
        <v>CB F1-9 N2 Open</v>
      </c>
      <c r="T115" s="12" t="str">
        <f t="shared" si="80"/>
        <v>MSB MISC</v>
      </c>
      <c r="U115" s="51"/>
      <c r="V115" s="12"/>
      <c r="W115" s="12"/>
      <c r="X115" s="78"/>
      <c r="Y115" s="159"/>
    </row>
    <row r="116" spans="1:25" s="126" customFormat="1" ht="13.5" customHeight="1" x14ac:dyDescent="0.25">
      <c r="A116" s="92" t="s">
        <v>284</v>
      </c>
      <c r="B116" s="7" t="s">
        <v>936</v>
      </c>
      <c r="C116" s="6">
        <v>1</v>
      </c>
      <c r="D116" s="6"/>
      <c r="E116" s="6"/>
      <c r="F116" s="6"/>
      <c r="G116" s="6"/>
      <c r="H116" s="6"/>
      <c r="I116" s="75"/>
      <c r="J116" s="75"/>
      <c r="K116" s="75"/>
      <c r="L116" s="199"/>
      <c r="M116" s="76"/>
      <c r="N116" s="40"/>
      <c r="O116" s="9"/>
      <c r="P116" s="45"/>
      <c r="Q116" s="14" t="s">
        <v>889</v>
      </c>
      <c r="R116" s="25"/>
      <c r="S116" s="54" t="str">
        <f t="shared" si="88"/>
        <v>CB F1-9 N2 Close</v>
      </c>
      <c r="T116" s="12" t="str">
        <f t="shared" si="80"/>
        <v>MSB MISC</v>
      </c>
      <c r="U116" s="51"/>
      <c r="V116" s="12"/>
      <c r="W116" s="12"/>
      <c r="X116" s="78"/>
      <c r="Y116" s="159"/>
    </row>
    <row r="117" spans="1:25" s="126" customFormat="1" ht="13.5" customHeight="1" x14ac:dyDescent="0.25">
      <c r="A117" s="92" t="s">
        <v>284</v>
      </c>
      <c r="B117" s="7" t="s">
        <v>937</v>
      </c>
      <c r="C117" s="6">
        <v>1</v>
      </c>
      <c r="D117" s="6"/>
      <c r="E117" s="6"/>
      <c r="F117" s="6"/>
      <c r="G117" s="6"/>
      <c r="H117" s="6"/>
      <c r="I117" s="75"/>
      <c r="J117" s="75"/>
      <c r="K117" s="75"/>
      <c r="L117" s="199"/>
      <c r="M117" s="76"/>
      <c r="N117" s="40"/>
      <c r="O117" s="9"/>
      <c r="P117" s="45"/>
      <c r="Q117" s="14" t="s">
        <v>889</v>
      </c>
      <c r="R117" s="25"/>
      <c r="S117" s="54" t="str">
        <f t="shared" si="88"/>
        <v>CB F1-9 N2 Trip</v>
      </c>
      <c r="T117" s="12" t="str">
        <f t="shared" si="80"/>
        <v>MSB MISC</v>
      </c>
      <c r="U117" s="51"/>
      <c r="V117" s="12"/>
      <c r="W117" s="12"/>
      <c r="X117" s="78"/>
      <c r="Y117" s="159"/>
    </row>
    <row r="118" spans="1:25" s="126" customFormat="1" ht="13.5" customHeight="1" x14ac:dyDescent="0.25">
      <c r="A118" s="92"/>
      <c r="B118" s="7"/>
      <c r="C118" s="6"/>
      <c r="D118" s="6"/>
      <c r="E118" s="6"/>
      <c r="F118" s="6"/>
      <c r="G118" s="6"/>
      <c r="H118" s="6"/>
      <c r="I118" s="75"/>
      <c r="J118" s="75"/>
      <c r="K118" s="75"/>
      <c r="L118" s="199"/>
      <c r="M118" s="76"/>
      <c r="N118" s="40"/>
      <c r="O118" s="9"/>
      <c r="P118" s="45"/>
      <c r="Q118" s="14"/>
      <c r="R118" s="25"/>
      <c r="S118" s="54"/>
      <c r="T118" s="12"/>
      <c r="U118" s="51"/>
      <c r="V118" s="12"/>
      <c r="W118" s="12"/>
      <c r="X118" s="78"/>
      <c r="Y118" s="159"/>
    </row>
    <row r="119" spans="1:25" s="126" customFormat="1" ht="13.5" customHeight="1" x14ac:dyDescent="0.25">
      <c r="A119" s="92" t="s">
        <v>284</v>
      </c>
      <c r="B119" s="205" t="s">
        <v>1034</v>
      </c>
      <c r="C119" s="6"/>
      <c r="D119" s="6"/>
      <c r="E119" s="6">
        <v>1</v>
      </c>
      <c r="F119" s="6"/>
      <c r="G119" s="6"/>
      <c r="H119" s="6"/>
      <c r="I119" s="75"/>
      <c r="J119" s="75"/>
      <c r="K119" s="75"/>
      <c r="L119" s="199"/>
      <c r="M119" s="76" t="s">
        <v>254</v>
      </c>
      <c r="N119" s="40" t="s">
        <v>304</v>
      </c>
      <c r="O119" s="9"/>
      <c r="P119" s="45"/>
      <c r="Q119" s="14" t="s">
        <v>889</v>
      </c>
      <c r="R119" s="25"/>
      <c r="S119" s="54" t="str">
        <f t="shared" ref="S119" si="89">B119</f>
        <v>IO-DIM6-2</v>
      </c>
      <c r="T119" s="12"/>
      <c r="U119" s="51" t="s">
        <v>266</v>
      </c>
      <c r="V119" s="12"/>
      <c r="W119" s="12" t="s">
        <v>1031</v>
      </c>
      <c r="X119" s="78">
        <v>1</v>
      </c>
      <c r="Y119" s="159"/>
    </row>
    <row r="120" spans="1:25" s="126" customFormat="1" ht="13.5" customHeight="1" x14ac:dyDescent="0.25">
      <c r="A120" s="92" t="s">
        <v>284</v>
      </c>
      <c r="B120" s="7" t="s">
        <v>938</v>
      </c>
      <c r="C120" s="12">
        <v>1</v>
      </c>
      <c r="D120" s="12"/>
      <c r="E120" s="12"/>
      <c r="F120" s="12"/>
      <c r="G120" s="12"/>
      <c r="H120" s="12"/>
      <c r="I120" s="75"/>
      <c r="J120" s="75"/>
      <c r="K120" s="75"/>
      <c r="L120" s="199"/>
      <c r="M120" s="76" t="s">
        <v>254</v>
      </c>
      <c r="N120" s="40" t="s">
        <v>304</v>
      </c>
      <c r="O120" s="9"/>
      <c r="P120" s="45"/>
      <c r="Q120" s="14" t="s">
        <v>889</v>
      </c>
      <c r="R120" s="25"/>
      <c r="S120" s="54" t="str">
        <f t="shared" ref="S120:S125" si="90">B120</f>
        <v>CB F1-11 N1 Open</v>
      </c>
      <c r="T120" s="12" t="str">
        <f t="shared" ref="T120:T125" si="91">$B$106</f>
        <v>MSB MISC</v>
      </c>
      <c r="U120" s="51"/>
      <c r="V120" s="12"/>
      <c r="W120" s="12" t="s">
        <v>48</v>
      </c>
      <c r="X120" s="78"/>
      <c r="Y120" s="159"/>
    </row>
    <row r="121" spans="1:25" s="126" customFormat="1" ht="13.5" customHeight="1" x14ac:dyDescent="0.25">
      <c r="A121" s="92" t="s">
        <v>284</v>
      </c>
      <c r="B121" s="7" t="s">
        <v>939</v>
      </c>
      <c r="C121" s="6">
        <v>1</v>
      </c>
      <c r="D121" s="6"/>
      <c r="E121" s="6"/>
      <c r="F121" s="6"/>
      <c r="G121" s="6"/>
      <c r="H121" s="6"/>
      <c r="I121" s="75"/>
      <c r="J121" s="75"/>
      <c r="K121" s="75"/>
      <c r="L121" s="199"/>
      <c r="M121" s="76" t="s">
        <v>254</v>
      </c>
      <c r="N121" s="40" t="s">
        <v>304</v>
      </c>
      <c r="O121" s="9"/>
      <c r="P121" s="45"/>
      <c r="Q121" s="14" t="s">
        <v>889</v>
      </c>
      <c r="R121" s="25"/>
      <c r="S121" s="54" t="str">
        <f t="shared" si="90"/>
        <v>CB F1-11 N1 Close</v>
      </c>
      <c r="T121" s="12" t="str">
        <f t="shared" si="91"/>
        <v>MSB MISC</v>
      </c>
      <c r="U121" s="51"/>
      <c r="V121" s="12"/>
      <c r="W121" s="12"/>
      <c r="X121" s="12"/>
      <c r="Y121" s="158"/>
    </row>
    <row r="122" spans="1:25" s="126" customFormat="1" ht="13.5" customHeight="1" x14ac:dyDescent="0.25">
      <c r="A122" s="92" t="s">
        <v>284</v>
      </c>
      <c r="B122" s="7" t="s">
        <v>940</v>
      </c>
      <c r="C122" s="6">
        <v>1</v>
      </c>
      <c r="D122" s="6"/>
      <c r="E122" s="6"/>
      <c r="F122" s="6"/>
      <c r="G122" s="6"/>
      <c r="H122" s="6"/>
      <c r="I122" s="75"/>
      <c r="J122" s="75"/>
      <c r="K122" s="75"/>
      <c r="L122" s="199"/>
      <c r="M122" s="76" t="s">
        <v>254</v>
      </c>
      <c r="N122" s="40" t="s">
        <v>304</v>
      </c>
      <c r="O122" s="9"/>
      <c r="P122" s="45"/>
      <c r="Q122" s="14" t="s">
        <v>889</v>
      </c>
      <c r="R122" s="25"/>
      <c r="S122" s="54" t="str">
        <f t="shared" si="90"/>
        <v>CB F1-11 N1 Trip</v>
      </c>
      <c r="T122" s="12" t="str">
        <f t="shared" si="91"/>
        <v>MSB MISC</v>
      </c>
      <c r="U122" s="51"/>
      <c r="V122" s="12"/>
      <c r="W122" s="12"/>
      <c r="X122" s="78"/>
      <c r="Y122" s="159"/>
    </row>
    <row r="123" spans="1:25" s="126" customFormat="1" ht="13.5" customHeight="1" x14ac:dyDescent="0.25">
      <c r="A123" s="92" t="s">
        <v>284</v>
      </c>
      <c r="B123" s="7" t="s">
        <v>941</v>
      </c>
      <c r="C123" s="6">
        <v>1</v>
      </c>
      <c r="D123" s="6"/>
      <c r="E123" s="6"/>
      <c r="F123" s="6"/>
      <c r="G123" s="6"/>
      <c r="H123" s="6"/>
      <c r="I123" s="75"/>
      <c r="J123" s="75"/>
      <c r="K123" s="75"/>
      <c r="L123" s="199"/>
      <c r="M123" s="76" t="s">
        <v>254</v>
      </c>
      <c r="N123" s="40" t="s">
        <v>304</v>
      </c>
      <c r="O123" s="9"/>
      <c r="P123" s="45"/>
      <c r="Q123" s="14" t="s">
        <v>889</v>
      </c>
      <c r="R123" s="25"/>
      <c r="S123" s="54" t="str">
        <f t="shared" si="90"/>
        <v>CB F1-15 N7 Open</v>
      </c>
      <c r="T123" s="12" t="str">
        <f t="shared" si="91"/>
        <v>MSB MISC</v>
      </c>
      <c r="U123" s="51"/>
      <c r="V123" s="12"/>
      <c r="W123" s="12"/>
      <c r="X123" s="78"/>
      <c r="Y123" s="159"/>
    </row>
    <row r="124" spans="1:25" s="126" customFormat="1" ht="13.5" customHeight="1" x14ac:dyDescent="0.25">
      <c r="A124" s="92" t="s">
        <v>284</v>
      </c>
      <c r="B124" s="7" t="s">
        <v>942</v>
      </c>
      <c r="C124" s="6">
        <v>1</v>
      </c>
      <c r="D124" s="6"/>
      <c r="E124" s="6"/>
      <c r="F124" s="6"/>
      <c r="G124" s="6"/>
      <c r="H124" s="6"/>
      <c r="I124" s="75"/>
      <c r="J124" s="75"/>
      <c r="K124" s="75"/>
      <c r="L124" s="199"/>
      <c r="M124" s="76"/>
      <c r="N124" s="40"/>
      <c r="O124" s="9"/>
      <c r="P124" s="45"/>
      <c r="Q124" s="14" t="s">
        <v>889</v>
      </c>
      <c r="R124" s="25"/>
      <c r="S124" s="54" t="str">
        <f t="shared" si="90"/>
        <v>CB F1-15 N7 Close</v>
      </c>
      <c r="T124" s="12" t="str">
        <f t="shared" si="91"/>
        <v>MSB MISC</v>
      </c>
      <c r="U124" s="51"/>
      <c r="V124" s="12"/>
      <c r="W124" s="12"/>
      <c r="X124" s="78"/>
      <c r="Y124" s="159"/>
    </row>
    <row r="125" spans="1:25" s="126" customFormat="1" ht="13.5" customHeight="1" x14ac:dyDescent="0.25">
      <c r="A125" s="92" t="s">
        <v>284</v>
      </c>
      <c r="B125" s="7" t="s">
        <v>943</v>
      </c>
      <c r="C125" s="6">
        <v>1</v>
      </c>
      <c r="D125" s="6"/>
      <c r="E125" s="6"/>
      <c r="F125" s="6"/>
      <c r="G125" s="6"/>
      <c r="H125" s="6"/>
      <c r="I125" s="75"/>
      <c r="J125" s="75"/>
      <c r="K125" s="75"/>
      <c r="L125" s="199"/>
      <c r="M125" s="76"/>
      <c r="N125" s="40"/>
      <c r="O125" s="9"/>
      <c r="P125" s="45"/>
      <c r="Q125" s="14" t="s">
        <v>889</v>
      </c>
      <c r="R125" s="25"/>
      <c r="S125" s="54" t="str">
        <f t="shared" si="90"/>
        <v>CB F1-15 N7 Trip</v>
      </c>
      <c r="T125" s="12" t="str">
        <f t="shared" si="91"/>
        <v>MSB MISC</v>
      </c>
      <c r="U125" s="51"/>
      <c r="V125" s="12"/>
      <c r="W125" s="12"/>
      <c r="X125" s="78"/>
      <c r="Y125" s="159"/>
    </row>
    <row r="126" spans="1:25" s="126" customFormat="1" ht="13.5" customHeight="1" x14ac:dyDescent="0.25">
      <c r="A126" s="92"/>
      <c r="B126" s="7"/>
      <c r="C126" s="6"/>
      <c r="D126" s="6"/>
      <c r="E126" s="6"/>
      <c r="F126" s="6"/>
      <c r="G126" s="6"/>
      <c r="H126" s="6"/>
      <c r="I126" s="75"/>
      <c r="J126" s="75"/>
      <c r="K126" s="75"/>
      <c r="L126" s="199"/>
      <c r="M126" s="76"/>
      <c r="N126" s="40"/>
      <c r="O126" s="9"/>
      <c r="P126" s="45"/>
      <c r="Q126" s="14"/>
      <c r="R126" s="25"/>
      <c r="S126" s="54"/>
      <c r="T126" s="12"/>
      <c r="U126" s="51"/>
      <c r="V126" s="12"/>
      <c r="W126" s="12"/>
      <c r="X126" s="78"/>
      <c r="Y126" s="159"/>
    </row>
    <row r="127" spans="1:25" s="126" customFormat="1" ht="13.5" customHeight="1" x14ac:dyDescent="0.25">
      <c r="A127" s="92" t="s">
        <v>284</v>
      </c>
      <c r="B127" s="205" t="s">
        <v>1035</v>
      </c>
      <c r="C127" s="6"/>
      <c r="D127" s="6"/>
      <c r="E127" s="6">
        <v>1</v>
      </c>
      <c r="F127" s="6"/>
      <c r="G127" s="6"/>
      <c r="H127" s="6"/>
      <c r="I127" s="75"/>
      <c r="J127" s="75"/>
      <c r="K127" s="75"/>
      <c r="L127" s="199"/>
      <c r="M127" s="76" t="s">
        <v>254</v>
      </c>
      <c r="N127" s="40" t="s">
        <v>304</v>
      </c>
      <c r="O127" s="9"/>
      <c r="P127" s="45"/>
      <c r="Q127" s="14" t="s">
        <v>889</v>
      </c>
      <c r="R127" s="25"/>
      <c r="S127" s="54" t="str">
        <f t="shared" ref="S127" si="92">B127</f>
        <v>IO-DIM6-3</v>
      </c>
      <c r="T127" s="12"/>
      <c r="U127" s="51" t="s">
        <v>267</v>
      </c>
      <c r="V127" s="12"/>
      <c r="W127" s="12" t="s">
        <v>1031</v>
      </c>
      <c r="X127" s="78">
        <v>1</v>
      </c>
      <c r="Y127" s="159"/>
    </row>
    <row r="128" spans="1:25" s="126" customFormat="1" ht="13.5" customHeight="1" x14ac:dyDescent="0.25">
      <c r="A128" s="92" t="s">
        <v>284</v>
      </c>
      <c r="B128" s="7" t="s">
        <v>944</v>
      </c>
      <c r="C128" s="12">
        <v>1</v>
      </c>
      <c r="D128" s="12"/>
      <c r="E128" s="12"/>
      <c r="F128" s="12"/>
      <c r="G128" s="12"/>
      <c r="H128" s="12"/>
      <c r="I128" s="75"/>
      <c r="J128" s="75"/>
      <c r="K128" s="75"/>
      <c r="L128" s="199"/>
      <c r="M128" s="76" t="s">
        <v>254</v>
      </c>
      <c r="N128" s="40" t="s">
        <v>304</v>
      </c>
      <c r="O128" s="9"/>
      <c r="P128" s="45"/>
      <c r="Q128" s="14" t="s">
        <v>889</v>
      </c>
      <c r="R128" s="25"/>
      <c r="S128" s="54" t="str">
        <f t="shared" ref="S128:S133" si="93">B128</f>
        <v>CB F2-1 N3 Open</v>
      </c>
      <c r="T128" s="12" t="str">
        <f t="shared" ref="T128:T133" si="94">$B$106</f>
        <v>MSB MISC</v>
      </c>
      <c r="U128" s="51"/>
      <c r="V128" s="12"/>
      <c r="W128" s="12" t="s">
        <v>48</v>
      </c>
      <c r="X128" s="78"/>
      <c r="Y128" s="159"/>
    </row>
    <row r="129" spans="1:25" s="126" customFormat="1" ht="13.5" customHeight="1" x14ac:dyDescent="0.25">
      <c r="A129" s="92" t="s">
        <v>284</v>
      </c>
      <c r="B129" s="7" t="s">
        <v>945</v>
      </c>
      <c r="C129" s="6">
        <v>1</v>
      </c>
      <c r="D129" s="6"/>
      <c r="E129" s="6"/>
      <c r="F129" s="6"/>
      <c r="G129" s="6"/>
      <c r="H129" s="6"/>
      <c r="I129" s="75"/>
      <c r="J129" s="75"/>
      <c r="K129" s="75"/>
      <c r="L129" s="199"/>
      <c r="M129" s="76" t="s">
        <v>254</v>
      </c>
      <c r="N129" s="40" t="s">
        <v>304</v>
      </c>
      <c r="O129" s="9"/>
      <c r="P129" s="45"/>
      <c r="Q129" s="14" t="s">
        <v>889</v>
      </c>
      <c r="R129" s="25"/>
      <c r="S129" s="54" t="str">
        <f t="shared" si="93"/>
        <v>CB F2-1 N3 Close</v>
      </c>
      <c r="T129" s="12" t="str">
        <f t="shared" si="94"/>
        <v>MSB MISC</v>
      </c>
      <c r="U129" s="51"/>
      <c r="V129" s="12"/>
      <c r="W129" s="12"/>
      <c r="X129" s="12"/>
      <c r="Y129" s="158"/>
    </row>
    <row r="130" spans="1:25" s="126" customFormat="1" ht="13.5" customHeight="1" x14ac:dyDescent="0.25">
      <c r="A130" s="92" t="s">
        <v>284</v>
      </c>
      <c r="B130" s="7" t="s">
        <v>946</v>
      </c>
      <c r="C130" s="6">
        <v>1</v>
      </c>
      <c r="D130" s="6"/>
      <c r="E130" s="6"/>
      <c r="F130" s="6"/>
      <c r="G130" s="6"/>
      <c r="H130" s="6"/>
      <c r="I130" s="75"/>
      <c r="J130" s="75"/>
      <c r="K130" s="75"/>
      <c r="L130" s="199"/>
      <c r="M130" s="76" t="s">
        <v>254</v>
      </c>
      <c r="N130" s="40" t="s">
        <v>304</v>
      </c>
      <c r="O130" s="9"/>
      <c r="P130" s="45"/>
      <c r="Q130" s="14" t="s">
        <v>889</v>
      </c>
      <c r="R130" s="25"/>
      <c r="S130" s="54" t="str">
        <f t="shared" si="93"/>
        <v>CB F2-1 N3 Trip</v>
      </c>
      <c r="T130" s="12" t="str">
        <f t="shared" si="94"/>
        <v>MSB MISC</v>
      </c>
      <c r="U130" s="51"/>
      <c r="V130" s="12"/>
      <c r="W130" s="12"/>
      <c r="X130" s="78"/>
      <c r="Y130" s="159"/>
    </row>
    <row r="131" spans="1:25" s="126" customFormat="1" ht="13.5" customHeight="1" x14ac:dyDescent="0.25">
      <c r="A131" s="92" t="s">
        <v>284</v>
      </c>
      <c r="B131" s="7" t="s">
        <v>948</v>
      </c>
      <c r="C131" s="6">
        <v>1</v>
      </c>
      <c r="D131" s="6"/>
      <c r="E131" s="6"/>
      <c r="F131" s="6"/>
      <c r="G131" s="6"/>
      <c r="H131" s="6"/>
      <c r="I131" s="75"/>
      <c r="J131" s="75"/>
      <c r="K131" s="75"/>
      <c r="L131" s="199"/>
      <c r="M131" s="76" t="s">
        <v>254</v>
      </c>
      <c r="N131" s="40" t="s">
        <v>304</v>
      </c>
      <c r="O131" s="9"/>
      <c r="P131" s="45"/>
      <c r="Q131" s="14" t="s">
        <v>889</v>
      </c>
      <c r="R131" s="25"/>
      <c r="S131" s="54" t="str">
        <f t="shared" si="93"/>
        <v>CB F2-3 N4 Open</v>
      </c>
      <c r="T131" s="12" t="str">
        <f t="shared" si="94"/>
        <v>MSB MISC</v>
      </c>
      <c r="U131" s="51"/>
      <c r="V131" s="12"/>
      <c r="W131" s="12"/>
      <c r="X131" s="78"/>
      <c r="Y131" s="159"/>
    </row>
    <row r="132" spans="1:25" s="126" customFormat="1" ht="13.5" customHeight="1" x14ac:dyDescent="0.25">
      <c r="A132" s="92" t="s">
        <v>284</v>
      </c>
      <c r="B132" s="7" t="s">
        <v>947</v>
      </c>
      <c r="C132" s="6">
        <v>1</v>
      </c>
      <c r="D132" s="6"/>
      <c r="E132" s="6"/>
      <c r="F132" s="6"/>
      <c r="G132" s="6"/>
      <c r="H132" s="6"/>
      <c r="I132" s="75"/>
      <c r="J132" s="75"/>
      <c r="K132" s="75"/>
      <c r="L132" s="199"/>
      <c r="M132" s="76"/>
      <c r="N132" s="40"/>
      <c r="O132" s="9"/>
      <c r="P132" s="45"/>
      <c r="Q132" s="14" t="s">
        <v>889</v>
      </c>
      <c r="R132" s="25"/>
      <c r="S132" s="54" t="str">
        <f t="shared" si="93"/>
        <v>CB F2-3 N4 Close</v>
      </c>
      <c r="T132" s="12" t="str">
        <f t="shared" si="94"/>
        <v>MSB MISC</v>
      </c>
      <c r="U132" s="51"/>
      <c r="V132" s="12"/>
      <c r="W132" s="12"/>
      <c r="X132" s="78"/>
      <c r="Y132" s="159"/>
    </row>
    <row r="133" spans="1:25" s="126" customFormat="1" ht="13.5" customHeight="1" x14ac:dyDescent="0.25">
      <c r="A133" s="92" t="s">
        <v>284</v>
      </c>
      <c r="B133" s="7" t="s">
        <v>949</v>
      </c>
      <c r="C133" s="6">
        <v>1</v>
      </c>
      <c r="D133" s="6"/>
      <c r="E133" s="6"/>
      <c r="F133" s="6"/>
      <c r="G133" s="6"/>
      <c r="H133" s="6"/>
      <c r="I133" s="75"/>
      <c r="J133" s="75"/>
      <c r="K133" s="75"/>
      <c r="L133" s="199"/>
      <c r="M133" s="76"/>
      <c r="N133" s="40"/>
      <c r="O133" s="9"/>
      <c r="P133" s="45"/>
      <c r="Q133" s="14" t="s">
        <v>889</v>
      </c>
      <c r="R133" s="25"/>
      <c r="S133" s="54" t="str">
        <f t="shared" si="93"/>
        <v>CB F2-3 N4 Trip</v>
      </c>
      <c r="T133" s="12" t="str">
        <f t="shared" si="94"/>
        <v>MSB MISC</v>
      </c>
      <c r="U133" s="51"/>
      <c r="V133" s="12"/>
      <c r="W133" s="12"/>
      <c r="X133" s="78"/>
      <c r="Y133" s="159"/>
    </row>
    <row r="134" spans="1:25" s="126" customFormat="1" ht="13.5" customHeight="1" x14ac:dyDescent="0.25">
      <c r="A134" s="92"/>
      <c r="B134" s="7"/>
      <c r="C134" s="6"/>
      <c r="D134" s="6"/>
      <c r="E134" s="6"/>
      <c r="F134" s="6"/>
      <c r="G134" s="6"/>
      <c r="H134" s="6"/>
      <c r="I134" s="75"/>
      <c r="J134" s="75"/>
      <c r="K134" s="75"/>
      <c r="L134" s="199"/>
      <c r="M134" s="76"/>
      <c r="N134" s="40"/>
      <c r="O134" s="9"/>
      <c r="P134" s="45"/>
      <c r="Q134" s="14"/>
      <c r="R134" s="25"/>
      <c r="S134" s="54"/>
      <c r="T134" s="12"/>
      <c r="U134" s="51"/>
      <c r="V134" s="12"/>
      <c r="W134" s="12"/>
      <c r="X134" s="78"/>
      <c r="Y134" s="159"/>
    </row>
    <row r="135" spans="1:25" s="126" customFormat="1" ht="13.5" customHeight="1" x14ac:dyDescent="0.25">
      <c r="A135" s="92" t="s">
        <v>284</v>
      </c>
      <c r="B135" s="205" t="s">
        <v>1036</v>
      </c>
      <c r="C135" s="6"/>
      <c r="D135" s="6"/>
      <c r="E135" s="6">
        <v>1</v>
      </c>
      <c r="F135" s="6"/>
      <c r="G135" s="6"/>
      <c r="H135" s="6"/>
      <c r="I135" s="75"/>
      <c r="J135" s="75"/>
      <c r="K135" s="75"/>
      <c r="L135" s="199"/>
      <c r="M135" s="76" t="s">
        <v>254</v>
      </c>
      <c r="N135" s="40" t="s">
        <v>304</v>
      </c>
      <c r="O135" s="9"/>
      <c r="P135" s="45"/>
      <c r="Q135" s="14" t="s">
        <v>889</v>
      </c>
      <c r="R135" s="25"/>
      <c r="S135" s="54" t="str">
        <f t="shared" ref="S135" si="95">B135</f>
        <v>IO-DIM6-4</v>
      </c>
      <c r="T135" s="12"/>
      <c r="U135" s="51" t="s">
        <v>305</v>
      </c>
      <c r="V135" s="12"/>
      <c r="W135" s="12" t="s">
        <v>1031</v>
      </c>
      <c r="X135" s="78">
        <v>1</v>
      </c>
      <c r="Y135" s="159"/>
    </row>
    <row r="136" spans="1:25" s="126" customFormat="1" ht="13.5" customHeight="1" x14ac:dyDescent="0.25">
      <c r="A136" s="92" t="s">
        <v>284</v>
      </c>
      <c r="B136" s="7" t="s">
        <v>950</v>
      </c>
      <c r="C136" s="12">
        <v>1</v>
      </c>
      <c r="D136" s="12"/>
      <c r="E136" s="12"/>
      <c r="F136" s="12"/>
      <c r="G136" s="12"/>
      <c r="H136" s="12"/>
      <c r="I136" s="75"/>
      <c r="J136" s="75"/>
      <c r="K136" s="75"/>
      <c r="L136" s="199"/>
      <c r="M136" s="76" t="s">
        <v>254</v>
      </c>
      <c r="N136" s="40" t="s">
        <v>304</v>
      </c>
      <c r="O136" s="9"/>
      <c r="P136" s="45"/>
      <c r="Q136" s="14" t="s">
        <v>889</v>
      </c>
      <c r="R136" s="25"/>
      <c r="S136" s="54" t="str">
        <f t="shared" ref="S136:S141" si="96">B136</f>
        <v>CB F2-5 N5 Open</v>
      </c>
      <c r="T136" s="12" t="str">
        <f t="shared" ref="T136:T141" si="97">$B$106</f>
        <v>MSB MISC</v>
      </c>
      <c r="U136" s="51"/>
      <c r="V136" s="12"/>
      <c r="W136" s="12" t="s">
        <v>48</v>
      </c>
      <c r="X136" s="78"/>
      <c r="Y136" s="159"/>
    </row>
    <row r="137" spans="1:25" s="126" customFormat="1" ht="13.5" customHeight="1" x14ac:dyDescent="0.25">
      <c r="A137" s="92" t="s">
        <v>284</v>
      </c>
      <c r="B137" s="7" t="s">
        <v>951</v>
      </c>
      <c r="C137" s="6">
        <v>1</v>
      </c>
      <c r="D137" s="6"/>
      <c r="E137" s="6"/>
      <c r="F137" s="6"/>
      <c r="G137" s="6"/>
      <c r="H137" s="6"/>
      <c r="I137" s="75"/>
      <c r="J137" s="75"/>
      <c r="K137" s="75"/>
      <c r="L137" s="199"/>
      <c r="M137" s="76" t="s">
        <v>254</v>
      </c>
      <c r="N137" s="40" t="s">
        <v>304</v>
      </c>
      <c r="O137" s="9"/>
      <c r="P137" s="45"/>
      <c r="Q137" s="14" t="s">
        <v>889</v>
      </c>
      <c r="R137" s="25"/>
      <c r="S137" s="54" t="str">
        <f t="shared" si="96"/>
        <v>CB F2-5 N5 Close</v>
      </c>
      <c r="T137" s="12" t="str">
        <f t="shared" si="97"/>
        <v>MSB MISC</v>
      </c>
      <c r="U137" s="51"/>
      <c r="V137" s="12"/>
      <c r="W137" s="12"/>
      <c r="X137" s="12"/>
      <c r="Y137" s="158"/>
    </row>
    <row r="138" spans="1:25" s="126" customFormat="1" ht="13.5" customHeight="1" x14ac:dyDescent="0.25">
      <c r="A138" s="92" t="s">
        <v>284</v>
      </c>
      <c r="B138" s="7" t="s">
        <v>952</v>
      </c>
      <c r="C138" s="6">
        <v>1</v>
      </c>
      <c r="D138" s="6"/>
      <c r="E138" s="6"/>
      <c r="F138" s="6"/>
      <c r="G138" s="6"/>
      <c r="H138" s="6"/>
      <c r="I138" s="75"/>
      <c r="J138" s="75"/>
      <c r="K138" s="75"/>
      <c r="L138" s="199"/>
      <c r="M138" s="76" t="s">
        <v>254</v>
      </c>
      <c r="N138" s="40" t="s">
        <v>304</v>
      </c>
      <c r="O138" s="9"/>
      <c r="P138" s="45"/>
      <c r="Q138" s="14" t="s">
        <v>889</v>
      </c>
      <c r="R138" s="25"/>
      <c r="S138" s="54" t="str">
        <f t="shared" si="96"/>
        <v>CB F2-5 N5 Trip</v>
      </c>
      <c r="T138" s="12" t="str">
        <f t="shared" si="97"/>
        <v>MSB MISC</v>
      </c>
      <c r="U138" s="51"/>
      <c r="V138" s="12"/>
      <c r="W138" s="12"/>
      <c r="X138" s="78"/>
      <c r="Y138" s="159"/>
    </row>
    <row r="139" spans="1:25" s="126" customFormat="1" ht="13.5" customHeight="1" x14ac:dyDescent="0.25">
      <c r="A139" s="92" t="s">
        <v>284</v>
      </c>
      <c r="B139" s="7" t="s">
        <v>953</v>
      </c>
      <c r="C139" s="6">
        <v>1</v>
      </c>
      <c r="D139" s="6"/>
      <c r="E139" s="6"/>
      <c r="F139" s="6"/>
      <c r="G139" s="6"/>
      <c r="H139" s="6"/>
      <c r="I139" s="75"/>
      <c r="J139" s="75"/>
      <c r="K139" s="75"/>
      <c r="L139" s="199"/>
      <c r="M139" s="76" t="s">
        <v>254</v>
      </c>
      <c r="N139" s="40" t="s">
        <v>304</v>
      </c>
      <c r="O139" s="9"/>
      <c r="P139" s="45"/>
      <c r="Q139" s="14" t="s">
        <v>889</v>
      </c>
      <c r="R139" s="25"/>
      <c r="S139" s="54" t="str">
        <f t="shared" si="96"/>
        <v>CB F2-7 N6 Open</v>
      </c>
      <c r="T139" s="12" t="str">
        <f t="shared" si="97"/>
        <v>MSB MISC</v>
      </c>
      <c r="U139" s="51"/>
      <c r="V139" s="12"/>
      <c r="W139" s="12"/>
      <c r="X139" s="78"/>
      <c r="Y139" s="159"/>
    </row>
    <row r="140" spans="1:25" s="126" customFormat="1" ht="13.5" customHeight="1" x14ac:dyDescent="0.25">
      <c r="A140" s="92" t="s">
        <v>284</v>
      </c>
      <c r="B140" s="7" t="s">
        <v>954</v>
      </c>
      <c r="C140" s="6">
        <v>1</v>
      </c>
      <c r="D140" s="6"/>
      <c r="E140" s="6"/>
      <c r="F140" s="6"/>
      <c r="G140" s="6"/>
      <c r="H140" s="6"/>
      <c r="I140" s="75"/>
      <c r="J140" s="75"/>
      <c r="K140" s="75"/>
      <c r="L140" s="199"/>
      <c r="M140" s="76"/>
      <c r="N140" s="40"/>
      <c r="O140" s="9"/>
      <c r="P140" s="45"/>
      <c r="Q140" s="14" t="s">
        <v>889</v>
      </c>
      <c r="R140" s="25"/>
      <c r="S140" s="54" t="str">
        <f t="shared" si="96"/>
        <v>CB F2-7 N6 Close</v>
      </c>
      <c r="T140" s="12" t="str">
        <f t="shared" si="97"/>
        <v>MSB MISC</v>
      </c>
      <c r="U140" s="51"/>
      <c r="V140" s="12"/>
      <c r="W140" s="12"/>
      <c r="X140" s="78"/>
      <c r="Y140" s="159"/>
    </row>
    <row r="141" spans="1:25" s="126" customFormat="1" ht="13.5" customHeight="1" x14ac:dyDescent="0.25">
      <c r="A141" s="92" t="s">
        <v>284</v>
      </c>
      <c r="B141" s="7" t="s">
        <v>955</v>
      </c>
      <c r="C141" s="6">
        <v>1</v>
      </c>
      <c r="D141" s="6"/>
      <c r="E141" s="6"/>
      <c r="F141" s="6"/>
      <c r="G141" s="6"/>
      <c r="H141" s="6"/>
      <c r="I141" s="75"/>
      <c r="J141" s="75"/>
      <c r="K141" s="75"/>
      <c r="L141" s="199"/>
      <c r="M141" s="76"/>
      <c r="N141" s="40"/>
      <c r="O141" s="9"/>
      <c r="P141" s="45"/>
      <c r="Q141" s="14" t="s">
        <v>889</v>
      </c>
      <c r="R141" s="25"/>
      <c r="S141" s="54" t="str">
        <f t="shared" si="96"/>
        <v>CB F2-7 N6 Trip</v>
      </c>
      <c r="T141" s="12" t="str">
        <f t="shared" si="97"/>
        <v>MSB MISC</v>
      </c>
      <c r="U141" s="51"/>
      <c r="V141" s="12"/>
      <c r="W141" s="12"/>
      <c r="X141" s="78"/>
      <c r="Y141" s="159"/>
    </row>
    <row r="142" spans="1:25" s="126" customFormat="1" ht="13.5" customHeight="1" x14ac:dyDescent="0.25">
      <c r="A142" s="92"/>
      <c r="B142" s="7"/>
      <c r="C142" s="6"/>
      <c r="D142" s="6"/>
      <c r="E142" s="6"/>
      <c r="F142" s="6"/>
      <c r="G142" s="6"/>
      <c r="H142" s="6"/>
      <c r="I142" s="75"/>
      <c r="J142" s="75"/>
      <c r="K142" s="75"/>
      <c r="L142" s="199"/>
      <c r="M142" s="76"/>
      <c r="N142" s="40"/>
      <c r="O142" s="9"/>
      <c r="P142" s="45"/>
      <c r="Q142" s="14"/>
      <c r="R142" s="25"/>
      <c r="S142" s="54"/>
      <c r="T142" s="12"/>
      <c r="U142" s="51"/>
      <c r="V142" s="12"/>
      <c r="W142" s="12"/>
      <c r="X142" s="78"/>
      <c r="Y142" s="159"/>
    </row>
    <row r="143" spans="1:25" s="126" customFormat="1" ht="13.5" customHeight="1" x14ac:dyDescent="0.25">
      <c r="A143" s="92" t="s">
        <v>284</v>
      </c>
      <c r="B143" s="205" t="s">
        <v>1037</v>
      </c>
      <c r="C143" s="6"/>
      <c r="D143" s="6"/>
      <c r="E143" s="6">
        <v>1</v>
      </c>
      <c r="F143" s="6"/>
      <c r="G143" s="6"/>
      <c r="H143" s="6"/>
      <c r="I143" s="75"/>
      <c r="J143" s="75"/>
      <c r="K143" s="75"/>
      <c r="L143" s="199"/>
      <c r="M143" s="76" t="s">
        <v>254</v>
      </c>
      <c r="N143" s="40" t="s">
        <v>304</v>
      </c>
      <c r="O143" s="9"/>
      <c r="P143" s="45"/>
      <c r="Q143" s="14" t="s">
        <v>889</v>
      </c>
      <c r="R143" s="25"/>
      <c r="S143" s="54" t="str">
        <f t="shared" ref="S143" si="98">B143</f>
        <v>IO-DIM6-5</v>
      </c>
      <c r="T143" s="12"/>
      <c r="U143" s="51" t="s">
        <v>645</v>
      </c>
      <c r="V143" s="12"/>
      <c r="W143" s="12" t="s">
        <v>1031</v>
      </c>
      <c r="X143" s="78">
        <v>1</v>
      </c>
      <c r="Y143" s="159"/>
    </row>
    <row r="144" spans="1:25" s="126" customFormat="1" ht="13.5" customHeight="1" x14ac:dyDescent="0.25">
      <c r="A144" s="92" t="s">
        <v>284</v>
      </c>
      <c r="B144" s="7" t="s">
        <v>890</v>
      </c>
      <c r="C144" s="12">
        <v>1</v>
      </c>
      <c r="D144" s="12"/>
      <c r="E144" s="12"/>
      <c r="F144" s="12"/>
      <c r="G144" s="12"/>
      <c r="H144" s="12"/>
      <c r="I144" s="75"/>
      <c r="J144" s="75"/>
      <c r="K144" s="75"/>
      <c r="L144" s="199"/>
      <c r="M144" s="76" t="s">
        <v>254</v>
      </c>
      <c r="N144" s="40" t="s">
        <v>304</v>
      </c>
      <c r="O144" s="9"/>
      <c r="P144" s="45"/>
      <c r="Q144" s="14" t="s">
        <v>889</v>
      </c>
      <c r="R144" s="25"/>
      <c r="S144" s="54" t="str">
        <f t="shared" ref="S144:S149" si="99">B144</f>
        <v>CB F2-9 Spare 160A Open</v>
      </c>
      <c r="T144" s="12" t="str">
        <f t="shared" ref="T144:T149" si="100">$B$106</f>
        <v>MSB MISC</v>
      </c>
      <c r="U144" s="51"/>
      <c r="V144" s="12"/>
      <c r="W144" s="12" t="s">
        <v>48</v>
      </c>
      <c r="X144" s="78"/>
      <c r="Y144" s="159"/>
    </row>
    <row r="145" spans="1:25" s="126" customFormat="1" ht="13.5" customHeight="1" x14ac:dyDescent="0.25">
      <c r="A145" s="92" t="s">
        <v>284</v>
      </c>
      <c r="B145" s="7" t="s">
        <v>891</v>
      </c>
      <c r="C145" s="6">
        <v>1</v>
      </c>
      <c r="D145" s="6"/>
      <c r="E145" s="6"/>
      <c r="F145" s="6"/>
      <c r="G145" s="6"/>
      <c r="H145" s="6"/>
      <c r="I145" s="75"/>
      <c r="J145" s="75"/>
      <c r="K145" s="75"/>
      <c r="L145" s="199"/>
      <c r="M145" s="76" t="s">
        <v>254</v>
      </c>
      <c r="N145" s="40" t="s">
        <v>304</v>
      </c>
      <c r="O145" s="9"/>
      <c r="P145" s="45"/>
      <c r="Q145" s="14" t="s">
        <v>889</v>
      </c>
      <c r="R145" s="25"/>
      <c r="S145" s="54" t="str">
        <f t="shared" si="99"/>
        <v>CB F2-9 Spare 160A Close</v>
      </c>
      <c r="T145" s="12" t="str">
        <f t="shared" si="100"/>
        <v>MSB MISC</v>
      </c>
      <c r="U145" s="51"/>
      <c r="V145" s="12"/>
      <c r="W145" s="12"/>
      <c r="X145" s="12"/>
      <c r="Y145" s="158"/>
    </row>
    <row r="146" spans="1:25" s="126" customFormat="1" ht="13.5" customHeight="1" x14ac:dyDescent="0.25">
      <c r="A146" s="92" t="s">
        <v>284</v>
      </c>
      <c r="B146" s="7" t="s">
        <v>892</v>
      </c>
      <c r="C146" s="6">
        <v>1</v>
      </c>
      <c r="D146" s="6"/>
      <c r="E146" s="6"/>
      <c r="F146" s="6"/>
      <c r="G146" s="6"/>
      <c r="H146" s="6"/>
      <c r="I146" s="75"/>
      <c r="J146" s="75"/>
      <c r="K146" s="75"/>
      <c r="L146" s="199"/>
      <c r="M146" s="76" t="s">
        <v>254</v>
      </c>
      <c r="N146" s="40" t="s">
        <v>304</v>
      </c>
      <c r="O146" s="9"/>
      <c r="P146" s="45"/>
      <c r="Q146" s="14" t="s">
        <v>889</v>
      </c>
      <c r="R146" s="25"/>
      <c r="S146" s="54" t="str">
        <f t="shared" si="99"/>
        <v>CB F2-9 Spare 160A Trip</v>
      </c>
      <c r="T146" s="12" t="str">
        <f t="shared" si="100"/>
        <v>MSB MISC</v>
      </c>
      <c r="U146" s="51"/>
      <c r="V146" s="12"/>
      <c r="W146" s="12"/>
      <c r="X146" s="78"/>
      <c r="Y146" s="159"/>
    </row>
    <row r="147" spans="1:25" s="126" customFormat="1" ht="13.5" customHeight="1" x14ac:dyDescent="0.25">
      <c r="A147" s="92" t="s">
        <v>284</v>
      </c>
      <c r="B147" s="7" t="s">
        <v>893</v>
      </c>
      <c r="C147" s="6">
        <v>1</v>
      </c>
      <c r="D147" s="6"/>
      <c r="E147" s="6"/>
      <c r="F147" s="6"/>
      <c r="G147" s="6"/>
      <c r="H147" s="6"/>
      <c r="I147" s="75"/>
      <c r="J147" s="75"/>
      <c r="K147" s="75"/>
      <c r="L147" s="199"/>
      <c r="M147" s="76" t="s">
        <v>254</v>
      </c>
      <c r="N147" s="40" t="s">
        <v>304</v>
      </c>
      <c r="O147" s="9"/>
      <c r="P147" s="45"/>
      <c r="Q147" s="14" t="s">
        <v>889</v>
      </c>
      <c r="R147" s="25"/>
      <c r="S147" s="54" t="str">
        <f t="shared" si="99"/>
        <v>CB F2-11 Spare 400A Open</v>
      </c>
      <c r="T147" s="12" t="str">
        <f t="shared" si="100"/>
        <v>MSB MISC</v>
      </c>
      <c r="U147" s="51"/>
      <c r="V147" s="12"/>
      <c r="W147" s="12"/>
      <c r="X147" s="78"/>
      <c r="Y147" s="159"/>
    </row>
    <row r="148" spans="1:25" s="126" customFormat="1" ht="13.5" customHeight="1" x14ac:dyDescent="0.25">
      <c r="A148" s="92" t="s">
        <v>284</v>
      </c>
      <c r="B148" s="7" t="s">
        <v>894</v>
      </c>
      <c r="C148" s="6">
        <v>1</v>
      </c>
      <c r="D148" s="6"/>
      <c r="E148" s="6"/>
      <c r="F148" s="6"/>
      <c r="G148" s="6"/>
      <c r="H148" s="6"/>
      <c r="I148" s="75"/>
      <c r="J148" s="75"/>
      <c r="K148" s="75"/>
      <c r="L148" s="199"/>
      <c r="M148" s="76"/>
      <c r="N148" s="40"/>
      <c r="O148" s="9"/>
      <c r="P148" s="45"/>
      <c r="Q148" s="14" t="s">
        <v>889</v>
      </c>
      <c r="R148" s="25"/>
      <c r="S148" s="54" t="str">
        <f t="shared" si="99"/>
        <v>CB F2-11 Spare 400A Close</v>
      </c>
      <c r="T148" s="12" t="str">
        <f t="shared" si="100"/>
        <v>MSB MISC</v>
      </c>
      <c r="U148" s="51"/>
      <c r="V148" s="12"/>
      <c r="W148" s="12"/>
      <c r="X148" s="78"/>
      <c r="Y148" s="159"/>
    </row>
    <row r="149" spans="1:25" s="126" customFormat="1" ht="13.5" customHeight="1" x14ac:dyDescent="0.25">
      <c r="A149" s="92" t="s">
        <v>284</v>
      </c>
      <c r="B149" s="7" t="s">
        <v>895</v>
      </c>
      <c r="C149" s="6">
        <v>1</v>
      </c>
      <c r="D149" s="6"/>
      <c r="E149" s="6"/>
      <c r="F149" s="6"/>
      <c r="G149" s="6"/>
      <c r="H149" s="6"/>
      <c r="I149" s="75"/>
      <c r="J149" s="75"/>
      <c r="K149" s="75"/>
      <c r="L149" s="199"/>
      <c r="M149" s="76"/>
      <c r="N149" s="40"/>
      <c r="O149" s="9"/>
      <c r="P149" s="45"/>
      <c r="Q149" s="14" t="s">
        <v>889</v>
      </c>
      <c r="R149" s="25"/>
      <c r="S149" s="54" t="str">
        <f t="shared" si="99"/>
        <v>CB F2-11 Spare 400A Trip</v>
      </c>
      <c r="T149" s="12" t="str">
        <f t="shared" si="100"/>
        <v>MSB MISC</v>
      </c>
      <c r="U149" s="51"/>
      <c r="V149" s="12"/>
      <c r="W149" s="12"/>
      <c r="X149" s="78"/>
      <c r="Y149" s="159"/>
    </row>
    <row r="150" spans="1:25" s="126" customFormat="1" ht="13.5" customHeight="1" x14ac:dyDescent="0.25">
      <c r="A150" s="92"/>
      <c r="B150" s="7"/>
      <c r="C150" s="6"/>
      <c r="D150" s="6"/>
      <c r="E150" s="6"/>
      <c r="F150" s="6"/>
      <c r="G150" s="6"/>
      <c r="H150" s="6"/>
      <c r="I150" s="75"/>
      <c r="J150" s="75"/>
      <c r="K150" s="75"/>
      <c r="L150" s="199"/>
      <c r="M150" s="76"/>
      <c r="N150" s="40"/>
      <c r="O150" s="9"/>
      <c r="P150" s="45"/>
      <c r="Q150" s="14"/>
      <c r="R150" s="25"/>
      <c r="S150" s="54"/>
      <c r="T150" s="12"/>
      <c r="U150" s="51"/>
      <c r="V150" s="12"/>
      <c r="W150" s="12"/>
      <c r="X150" s="78"/>
      <c r="Y150" s="159"/>
    </row>
    <row r="151" spans="1:25" s="126" customFormat="1" ht="13.5" customHeight="1" x14ac:dyDescent="0.25">
      <c r="A151" s="92" t="s">
        <v>284</v>
      </c>
      <c r="B151" s="205" t="s">
        <v>1038</v>
      </c>
      <c r="C151" s="6"/>
      <c r="D151" s="6"/>
      <c r="E151" s="6">
        <v>1</v>
      </c>
      <c r="F151" s="6"/>
      <c r="G151" s="6"/>
      <c r="H151" s="6"/>
      <c r="I151" s="75"/>
      <c r="J151" s="75"/>
      <c r="K151" s="75"/>
      <c r="L151" s="199"/>
      <c r="M151" s="76" t="s">
        <v>254</v>
      </c>
      <c r="N151" s="40" t="s">
        <v>304</v>
      </c>
      <c r="O151" s="9"/>
      <c r="P151" s="45"/>
      <c r="Q151" s="14" t="s">
        <v>889</v>
      </c>
      <c r="R151" s="25"/>
      <c r="S151" s="54" t="str">
        <f t="shared" ref="S151" si="101">B151</f>
        <v>IO-DIM6-6</v>
      </c>
      <c r="T151" s="12"/>
      <c r="U151" s="51" t="s">
        <v>646</v>
      </c>
      <c r="V151" s="12"/>
      <c r="W151" s="12" t="s">
        <v>1031</v>
      </c>
      <c r="X151" s="78">
        <v>1</v>
      </c>
      <c r="Y151" s="159"/>
    </row>
    <row r="152" spans="1:25" s="126" customFormat="1" ht="13.5" customHeight="1" x14ac:dyDescent="0.25">
      <c r="A152" s="92" t="s">
        <v>284</v>
      </c>
      <c r="B152" s="7" t="s">
        <v>896</v>
      </c>
      <c r="C152" s="12">
        <v>1</v>
      </c>
      <c r="D152" s="12"/>
      <c r="E152" s="12"/>
      <c r="F152" s="12"/>
      <c r="G152" s="12"/>
      <c r="H152" s="12"/>
      <c r="I152" s="75"/>
      <c r="J152" s="75"/>
      <c r="K152" s="75"/>
      <c r="L152" s="199"/>
      <c r="M152" s="76" t="s">
        <v>254</v>
      </c>
      <c r="N152" s="40" t="s">
        <v>304</v>
      </c>
      <c r="O152" s="9"/>
      <c r="P152" s="45"/>
      <c r="Q152" s="14" t="s">
        <v>889</v>
      </c>
      <c r="R152" s="25"/>
      <c r="S152" s="54" t="str">
        <f t="shared" ref="S152:S157" si="102">B152</f>
        <v>CB F3-1 Spare 160A Open</v>
      </c>
      <c r="T152" s="12" t="str">
        <f t="shared" ref="T152:T157" si="103">$B$106</f>
        <v>MSB MISC</v>
      </c>
      <c r="U152" s="51"/>
      <c r="V152" s="12"/>
      <c r="W152" s="12" t="s">
        <v>48</v>
      </c>
      <c r="X152" s="78"/>
      <c r="Y152" s="159"/>
    </row>
    <row r="153" spans="1:25" s="126" customFormat="1" ht="13.5" customHeight="1" x14ac:dyDescent="0.25">
      <c r="A153" s="92" t="s">
        <v>284</v>
      </c>
      <c r="B153" s="7" t="s">
        <v>897</v>
      </c>
      <c r="C153" s="6">
        <v>1</v>
      </c>
      <c r="D153" s="6"/>
      <c r="E153" s="6"/>
      <c r="F153" s="6"/>
      <c r="G153" s="6"/>
      <c r="H153" s="6"/>
      <c r="I153" s="75"/>
      <c r="J153" s="75"/>
      <c r="K153" s="75"/>
      <c r="L153" s="199"/>
      <c r="M153" s="76" t="s">
        <v>254</v>
      </c>
      <c r="N153" s="40" t="s">
        <v>304</v>
      </c>
      <c r="O153" s="9"/>
      <c r="P153" s="45"/>
      <c r="Q153" s="14" t="s">
        <v>889</v>
      </c>
      <c r="R153" s="25"/>
      <c r="S153" s="54" t="str">
        <f t="shared" si="102"/>
        <v>CB F3-1 Spare 160A Close</v>
      </c>
      <c r="T153" s="12" t="str">
        <f t="shared" si="103"/>
        <v>MSB MISC</v>
      </c>
      <c r="U153" s="51"/>
      <c r="V153" s="12"/>
      <c r="W153" s="12"/>
      <c r="X153" s="12"/>
      <c r="Y153" s="158"/>
    </row>
    <row r="154" spans="1:25" s="126" customFormat="1" ht="13.5" customHeight="1" x14ac:dyDescent="0.25">
      <c r="A154" s="92" t="s">
        <v>284</v>
      </c>
      <c r="B154" s="7" t="s">
        <v>898</v>
      </c>
      <c r="C154" s="6">
        <v>1</v>
      </c>
      <c r="D154" s="6"/>
      <c r="E154" s="6"/>
      <c r="F154" s="6"/>
      <c r="G154" s="6"/>
      <c r="H154" s="6"/>
      <c r="I154" s="75"/>
      <c r="J154" s="75"/>
      <c r="K154" s="75"/>
      <c r="L154" s="199"/>
      <c r="M154" s="76" t="s">
        <v>254</v>
      </c>
      <c r="N154" s="40" t="s">
        <v>304</v>
      </c>
      <c r="O154" s="9"/>
      <c r="P154" s="45"/>
      <c r="Q154" s="14" t="s">
        <v>889</v>
      </c>
      <c r="R154" s="25"/>
      <c r="S154" s="54" t="str">
        <f t="shared" si="102"/>
        <v>CB F3-1 Spare 160A Trip</v>
      </c>
      <c r="T154" s="12" t="str">
        <f t="shared" si="103"/>
        <v>MSB MISC</v>
      </c>
      <c r="U154" s="51"/>
      <c r="V154" s="12"/>
      <c r="W154" s="12"/>
      <c r="X154" s="78"/>
      <c r="Y154" s="159"/>
    </row>
    <row r="155" spans="1:25" s="126" customFormat="1" ht="13.5" customHeight="1" x14ac:dyDescent="0.25">
      <c r="A155" s="92" t="s">
        <v>284</v>
      </c>
      <c r="B155" s="7" t="s">
        <v>899</v>
      </c>
      <c r="C155" s="6">
        <v>1</v>
      </c>
      <c r="D155" s="6"/>
      <c r="E155" s="6"/>
      <c r="F155" s="6"/>
      <c r="G155" s="6"/>
      <c r="H155" s="6"/>
      <c r="I155" s="75"/>
      <c r="J155" s="75"/>
      <c r="K155" s="75"/>
      <c r="L155" s="199"/>
      <c r="M155" s="76" t="s">
        <v>254</v>
      </c>
      <c r="N155" s="40" t="s">
        <v>304</v>
      </c>
      <c r="O155" s="9"/>
      <c r="P155" s="45"/>
      <c r="Q155" s="14" t="s">
        <v>889</v>
      </c>
      <c r="R155" s="25"/>
      <c r="S155" s="54" t="str">
        <f t="shared" si="102"/>
        <v>CB F3-2 Spare 160A Open</v>
      </c>
      <c r="T155" s="12" t="str">
        <f t="shared" si="103"/>
        <v>MSB MISC</v>
      </c>
      <c r="U155" s="51"/>
      <c r="V155" s="12"/>
      <c r="W155" s="12"/>
      <c r="X155" s="78"/>
      <c r="Y155" s="159"/>
    </row>
    <row r="156" spans="1:25" s="126" customFormat="1" ht="13.5" customHeight="1" x14ac:dyDescent="0.25">
      <c r="A156" s="92" t="s">
        <v>284</v>
      </c>
      <c r="B156" s="7" t="s">
        <v>900</v>
      </c>
      <c r="C156" s="6">
        <v>1</v>
      </c>
      <c r="D156" s="6"/>
      <c r="E156" s="6"/>
      <c r="F156" s="6"/>
      <c r="G156" s="6"/>
      <c r="H156" s="6"/>
      <c r="I156" s="75"/>
      <c r="J156" s="75"/>
      <c r="K156" s="75"/>
      <c r="L156" s="199"/>
      <c r="M156" s="76"/>
      <c r="N156" s="40"/>
      <c r="O156" s="9"/>
      <c r="P156" s="45"/>
      <c r="Q156" s="14" t="s">
        <v>889</v>
      </c>
      <c r="R156" s="25"/>
      <c r="S156" s="54" t="str">
        <f t="shared" si="102"/>
        <v>CB F3-2 Spare 160A Close</v>
      </c>
      <c r="T156" s="12" t="str">
        <f t="shared" si="103"/>
        <v>MSB MISC</v>
      </c>
      <c r="U156" s="51"/>
      <c r="V156" s="12"/>
      <c r="W156" s="12"/>
      <c r="X156" s="78"/>
      <c r="Y156" s="159"/>
    </row>
    <row r="157" spans="1:25" s="126" customFormat="1" ht="13.5" customHeight="1" x14ac:dyDescent="0.25">
      <c r="A157" s="92" t="s">
        <v>284</v>
      </c>
      <c r="B157" s="7" t="s">
        <v>901</v>
      </c>
      <c r="C157" s="6">
        <v>1</v>
      </c>
      <c r="D157" s="6"/>
      <c r="E157" s="6"/>
      <c r="F157" s="6"/>
      <c r="G157" s="6"/>
      <c r="H157" s="6"/>
      <c r="I157" s="75"/>
      <c r="J157" s="75"/>
      <c r="K157" s="75"/>
      <c r="L157" s="199"/>
      <c r="M157" s="76"/>
      <c r="N157" s="40"/>
      <c r="O157" s="9"/>
      <c r="P157" s="45"/>
      <c r="Q157" s="14" t="s">
        <v>889</v>
      </c>
      <c r="R157" s="25"/>
      <c r="S157" s="54" t="str">
        <f t="shared" si="102"/>
        <v>CB F3-2 Spare 160A Trip</v>
      </c>
      <c r="T157" s="12" t="str">
        <f t="shared" si="103"/>
        <v>MSB MISC</v>
      </c>
      <c r="U157" s="51"/>
      <c r="V157" s="12"/>
      <c r="W157" s="12"/>
      <c r="X157" s="78"/>
      <c r="Y157" s="159"/>
    </row>
    <row r="158" spans="1:25" s="126" customFormat="1" ht="13.5" customHeight="1" x14ac:dyDescent="0.25">
      <c r="A158" s="92"/>
      <c r="B158" s="7"/>
      <c r="C158" s="6"/>
      <c r="D158" s="6"/>
      <c r="E158" s="6"/>
      <c r="F158" s="6"/>
      <c r="G158" s="6"/>
      <c r="H158" s="6"/>
      <c r="I158" s="75"/>
      <c r="J158" s="75"/>
      <c r="K158" s="75"/>
      <c r="L158" s="199"/>
      <c r="M158" s="76"/>
      <c r="N158" s="40"/>
      <c r="O158" s="9"/>
      <c r="P158" s="45"/>
      <c r="Q158" s="14"/>
      <c r="R158" s="25"/>
      <c r="S158" s="54"/>
      <c r="T158" s="12"/>
      <c r="U158" s="51"/>
      <c r="V158" s="12"/>
      <c r="W158" s="12"/>
      <c r="X158" s="78"/>
      <c r="Y158" s="159"/>
    </row>
    <row r="159" spans="1:25" s="126" customFormat="1" ht="13.5" customHeight="1" x14ac:dyDescent="0.25">
      <c r="A159" s="92" t="s">
        <v>284</v>
      </c>
      <c r="B159" s="205" t="s">
        <v>1039</v>
      </c>
      <c r="C159" s="6"/>
      <c r="D159" s="6"/>
      <c r="E159" s="6">
        <v>1</v>
      </c>
      <c r="F159" s="6"/>
      <c r="G159" s="6"/>
      <c r="H159" s="6"/>
      <c r="I159" s="75"/>
      <c r="J159" s="75"/>
      <c r="K159" s="75"/>
      <c r="L159" s="199"/>
      <c r="M159" s="76" t="s">
        <v>254</v>
      </c>
      <c r="N159" s="40" t="s">
        <v>304</v>
      </c>
      <c r="O159" s="9"/>
      <c r="P159" s="45"/>
      <c r="Q159" s="14" t="s">
        <v>889</v>
      </c>
      <c r="R159" s="25"/>
      <c r="S159" s="54" t="str">
        <f t="shared" ref="S159" si="104">B159</f>
        <v>IO-DIM6-7</v>
      </c>
      <c r="T159" s="12"/>
      <c r="U159" s="51" t="s">
        <v>647</v>
      </c>
      <c r="V159" s="12"/>
      <c r="W159" s="12" t="s">
        <v>1031</v>
      </c>
      <c r="X159" s="78">
        <v>1</v>
      </c>
      <c r="Y159" s="159"/>
    </row>
    <row r="160" spans="1:25" s="126" customFormat="1" ht="13.5" customHeight="1" x14ac:dyDescent="0.25">
      <c r="A160" s="92" t="s">
        <v>284</v>
      </c>
      <c r="B160" s="7" t="s">
        <v>902</v>
      </c>
      <c r="C160" s="12">
        <v>1</v>
      </c>
      <c r="D160" s="12"/>
      <c r="E160" s="12"/>
      <c r="F160" s="12"/>
      <c r="G160" s="12"/>
      <c r="H160" s="12"/>
      <c r="I160" s="75"/>
      <c r="J160" s="75"/>
      <c r="K160" s="75"/>
      <c r="L160" s="199"/>
      <c r="M160" s="76" t="s">
        <v>254</v>
      </c>
      <c r="N160" s="40" t="s">
        <v>304</v>
      </c>
      <c r="O160" s="9"/>
      <c r="P160" s="45"/>
      <c r="Q160" s="14" t="s">
        <v>889</v>
      </c>
      <c r="R160" s="25"/>
      <c r="S160" s="54" t="str">
        <f t="shared" ref="S160:S165" si="105">B160</f>
        <v>CB F3-5 Spare 250A Open</v>
      </c>
      <c r="T160" s="12" t="str">
        <f t="shared" ref="T160:T165" si="106">$B$106</f>
        <v>MSB MISC</v>
      </c>
      <c r="U160" s="51"/>
      <c r="V160" s="12"/>
      <c r="W160" s="12" t="s">
        <v>48</v>
      </c>
      <c r="X160" s="78"/>
      <c r="Y160" s="159"/>
    </row>
    <row r="161" spans="1:25" s="126" customFormat="1" ht="13.5" customHeight="1" x14ac:dyDescent="0.25">
      <c r="A161" s="92" t="s">
        <v>284</v>
      </c>
      <c r="B161" s="7" t="s">
        <v>903</v>
      </c>
      <c r="C161" s="6">
        <v>1</v>
      </c>
      <c r="D161" s="6"/>
      <c r="E161" s="6"/>
      <c r="F161" s="6"/>
      <c r="G161" s="6"/>
      <c r="H161" s="6"/>
      <c r="I161" s="75"/>
      <c r="J161" s="75"/>
      <c r="K161" s="75"/>
      <c r="L161" s="199"/>
      <c r="M161" s="76" t="s">
        <v>254</v>
      </c>
      <c r="N161" s="40" t="s">
        <v>304</v>
      </c>
      <c r="O161" s="9"/>
      <c r="P161" s="45"/>
      <c r="Q161" s="14" t="s">
        <v>889</v>
      </c>
      <c r="R161" s="25"/>
      <c r="S161" s="54" t="str">
        <f t="shared" si="105"/>
        <v>CB F3-5 Spare 250A Close</v>
      </c>
      <c r="T161" s="12" t="str">
        <f t="shared" si="106"/>
        <v>MSB MISC</v>
      </c>
      <c r="U161" s="51"/>
      <c r="V161" s="12"/>
      <c r="W161" s="12"/>
      <c r="X161" s="12"/>
      <c r="Y161" s="158"/>
    </row>
    <row r="162" spans="1:25" s="126" customFormat="1" ht="13.5" customHeight="1" x14ac:dyDescent="0.25">
      <c r="A162" s="92" t="s">
        <v>284</v>
      </c>
      <c r="B162" s="7" t="s">
        <v>904</v>
      </c>
      <c r="C162" s="6">
        <v>1</v>
      </c>
      <c r="D162" s="6"/>
      <c r="E162" s="6"/>
      <c r="F162" s="6"/>
      <c r="G162" s="6"/>
      <c r="H162" s="6"/>
      <c r="I162" s="75"/>
      <c r="J162" s="75"/>
      <c r="K162" s="75"/>
      <c r="L162" s="199"/>
      <c r="M162" s="76" t="s">
        <v>254</v>
      </c>
      <c r="N162" s="40" t="s">
        <v>304</v>
      </c>
      <c r="O162" s="9"/>
      <c r="P162" s="45"/>
      <c r="Q162" s="14" t="s">
        <v>889</v>
      </c>
      <c r="R162" s="25"/>
      <c r="S162" s="54" t="str">
        <f t="shared" si="105"/>
        <v>CB F3-5 Spare 250A Trip</v>
      </c>
      <c r="T162" s="12" t="str">
        <f t="shared" si="106"/>
        <v>MSB MISC</v>
      </c>
      <c r="U162" s="51"/>
      <c r="V162" s="12"/>
      <c r="W162" s="12"/>
      <c r="X162" s="78"/>
      <c r="Y162" s="159"/>
    </row>
    <row r="163" spans="1:25" s="126" customFormat="1" ht="13.5" customHeight="1" x14ac:dyDescent="0.25">
      <c r="A163" s="92" t="s">
        <v>284</v>
      </c>
      <c r="B163" s="7" t="s">
        <v>905</v>
      </c>
      <c r="C163" s="6">
        <v>1</v>
      </c>
      <c r="D163" s="6"/>
      <c r="E163" s="6"/>
      <c r="F163" s="6"/>
      <c r="G163" s="6"/>
      <c r="H163" s="6"/>
      <c r="I163" s="75"/>
      <c r="J163" s="75"/>
      <c r="K163" s="75"/>
      <c r="L163" s="199"/>
      <c r="M163" s="76" t="s">
        <v>254</v>
      </c>
      <c r="N163" s="40" t="s">
        <v>304</v>
      </c>
      <c r="O163" s="9"/>
      <c r="P163" s="45"/>
      <c r="Q163" s="14" t="s">
        <v>889</v>
      </c>
      <c r="R163" s="25"/>
      <c r="S163" s="54" t="str">
        <f t="shared" si="105"/>
        <v>CB F3-7 Spare 250A Open</v>
      </c>
      <c r="T163" s="12" t="str">
        <f t="shared" si="106"/>
        <v>MSB MISC</v>
      </c>
      <c r="U163" s="51"/>
      <c r="V163" s="12"/>
      <c r="W163" s="12"/>
      <c r="X163" s="78"/>
      <c r="Y163" s="159"/>
    </row>
    <row r="164" spans="1:25" s="126" customFormat="1" ht="13.5" customHeight="1" x14ac:dyDescent="0.25">
      <c r="A164" s="92" t="s">
        <v>284</v>
      </c>
      <c r="B164" s="7" t="s">
        <v>906</v>
      </c>
      <c r="C164" s="6">
        <v>1</v>
      </c>
      <c r="D164" s="6"/>
      <c r="E164" s="6"/>
      <c r="F164" s="6"/>
      <c r="G164" s="6"/>
      <c r="H164" s="6"/>
      <c r="I164" s="75"/>
      <c r="J164" s="75"/>
      <c r="K164" s="75"/>
      <c r="L164" s="199"/>
      <c r="M164" s="76"/>
      <c r="N164" s="40"/>
      <c r="O164" s="9"/>
      <c r="P164" s="45"/>
      <c r="Q164" s="14" t="s">
        <v>889</v>
      </c>
      <c r="R164" s="25"/>
      <c r="S164" s="54" t="str">
        <f t="shared" si="105"/>
        <v>CB F3-7 Spare 250A Close</v>
      </c>
      <c r="T164" s="12" t="str">
        <f t="shared" si="106"/>
        <v>MSB MISC</v>
      </c>
      <c r="U164" s="51"/>
      <c r="V164" s="12"/>
      <c r="W164" s="12"/>
      <c r="X164" s="78"/>
      <c r="Y164" s="159"/>
    </row>
    <row r="165" spans="1:25" s="126" customFormat="1" ht="13.5" customHeight="1" x14ac:dyDescent="0.25">
      <c r="A165" s="92" t="s">
        <v>284</v>
      </c>
      <c r="B165" s="7" t="s">
        <v>907</v>
      </c>
      <c r="C165" s="6">
        <v>1</v>
      </c>
      <c r="D165" s="6"/>
      <c r="E165" s="6"/>
      <c r="F165" s="6"/>
      <c r="G165" s="6"/>
      <c r="H165" s="6"/>
      <c r="I165" s="75"/>
      <c r="J165" s="75"/>
      <c r="K165" s="75"/>
      <c r="L165" s="199"/>
      <c r="M165" s="76"/>
      <c r="N165" s="40"/>
      <c r="O165" s="9"/>
      <c r="P165" s="45"/>
      <c r="Q165" s="14" t="s">
        <v>889</v>
      </c>
      <c r="R165" s="25"/>
      <c r="S165" s="54" t="str">
        <f t="shared" si="105"/>
        <v>CB F3-7 Spare 250A Trip</v>
      </c>
      <c r="T165" s="12" t="str">
        <f t="shared" si="106"/>
        <v>MSB MISC</v>
      </c>
      <c r="U165" s="51"/>
      <c r="V165" s="12"/>
      <c r="W165" s="12"/>
      <c r="X165" s="78"/>
      <c r="Y165" s="159"/>
    </row>
    <row r="166" spans="1:25" s="126" customFormat="1" ht="13.5" customHeight="1" x14ac:dyDescent="0.25">
      <c r="A166" s="92"/>
      <c r="B166" s="7"/>
      <c r="C166" s="6"/>
      <c r="D166" s="6"/>
      <c r="E166" s="6"/>
      <c r="F166" s="6"/>
      <c r="G166" s="6"/>
      <c r="H166" s="6"/>
      <c r="I166" s="75"/>
      <c r="J166" s="75"/>
      <c r="K166" s="75"/>
      <c r="L166" s="199"/>
      <c r="M166" s="76"/>
      <c r="N166" s="40"/>
      <c r="O166" s="9"/>
      <c r="P166" s="45"/>
      <c r="Q166" s="14"/>
      <c r="R166" s="25"/>
      <c r="S166" s="54"/>
      <c r="T166" s="12"/>
      <c r="U166" s="51"/>
      <c r="V166" s="12"/>
      <c r="W166" s="12"/>
      <c r="X166" s="78"/>
      <c r="Y166" s="159"/>
    </row>
    <row r="167" spans="1:25" s="126" customFormat="1" ht="13.5" customHeight="1" x14ac:dyDescent="0.25">
      <c r="A167" s="92" t="s">
        <v>284</v>
      </c>
      <c r="B167" s="205" t="s">
        <v>1040</v>
      </c>
      <c r="C167" s="6"/>
      <c r="D167" s="6"/>
      <c r="E167" s="6">
        <v>1</v>
      </c>
      <c r="F167" s="6"/>
      <c r="G167" s="6"/>
      <c r="H167" s="6"/>
      <c r="I167" s="75"/>
      <c r="J167" s="75"/>
      <c r="K167" s="75"/>
      <c r="L167" s="199"/>
      <c r="M167" s="76" t="s">
        <v>254</v>
      </c>
      <c r="N167" s="40" t="s">
        <v>304</v>
      </c>
      <c r="O167" s="9"/>
      <c r="P167" s="45"/>
      <c r="Q167" s="14" t="s">
        <v>889</v>
      </c>
      <c r="R167" s="25"/>
      <c r="S167" s="54" t="str">
        <f t="shared" ref="S167" si="107">B167</f>
        <v>IO-DIM6-8</v>
      </c>
      <c r="T167" s="12"/>
      <c r="U167" s="51" t="s">
        <v>648</v>
      </c>
      <c r="V167" s="12"/>
      <c r="W167" s="12" t="s">
        <v>1031</v>
      </c>
      <c r="X167" s="78">
        <v>1</v>
      </c>
      <c r="Y167" s="159"/>
    </row>
    <row r="168" spans="1:25" s="126" customFormat="1" ht="13.5" customHeight="1" x14ac:dyDescent="0.25">
      <c r="A168" s="92" t="s">
        <v>284</v>
      </c>
      <c r="B168" s="7" t="s">
        <v>908</v>
      </c>
      <c r="C168" s="12">
        <v>1</v>
      </c>
      <c r="D168" s="12"/>
      <c r="E168" s="12"/>
      <c r="F168" s="12"/>
      <c r="G168" s="12"/>
      <c r="H168" s="12"/>
      <c r="I168" s="75"/>
      <c r="J168" s="75"/>
      <c r="K168" s="75"/>
      <c r="L168" s="199"/>
      <c r="M168" s="76" t="s">
        <v>254</v>
      </c>
      <c r="N168" s="40" t="s">
        <v>304</v>
      </c>
      <c r="O168" s="9"/>
      <c r="P168" s="45"/>
      <c r="Q168" s="14" t="s">
        <v>889</v>
      </c>
      <c r="R168" s="25"/>
      <c r="S168" s="54" t="str">
        <f t="shared" ref="S168:S173" si="108">B168</f>
        <v>CB F3-9 Spare 250A Open</v>
      </c>
      <c r="T168" s="12" t="str">
        <f t="shared" ref="T168:T173" si="109">$B$106</f>
        <v>MSB MISC</v>
      </c>
      <c r="U168" s="51"/>
      <c r="V168" s="12"/>
      <c r="W168" s="12" t="s">
        <v>48</v>
      </c>
      <c r="X168" s="78"/>
      <c r="Y168" s="159"/>
    </row>
    <row r="169" spans="1:25" s="126" customFormat="1" ht="13.5" customHeight="1" x14ac:dyDescent="0.25">
      <c r="A169" s="92" t="s">
        <v>284</v>
      </c>
      <c r="B169" s="7" t="s">
        <v>909</v>
      </c>
      <c r="C169" s="6">
        <v>1</v>
      </c>
      <c r="D169" s="6"/>
      <c r="E169" s="6"/>
      <c r="F169" s="6"/>
      <c r="G169" s="6"/>
      <c r="H169" s="6"/>
      <c r="I169" s="75"/>
      <c r="J169" s="75"/>
      <c r="K169" s="75"/>
      <c r="L169" s="199"/>
      <c r="M169" s="76" t="s">
        <v>254</v>
      </c>
      <c r="N169" s="40" t="s">
        <v>304</v>
      </c>
      <c r="O169" s="9"/>
      <c r="P169" s="45"/>
      <c r="Q169" s="14" t="s">
        <v>889</v>
      </c>
      <c r="R169" s="25"/>
      <c r="S169" s="54" t="str">
        <f t="shared" si="108"/>
        <v>CB F3-9 Spare 250A Close</v>
      </c>
      <c r="T169" s="12" t="str">
        <f t="shared" si="109"/>
        <v>MSB MISC</v>
      </c>
      <c r="U169" s="51"/>
      <c r="V169" s="12"/>
      <c r="W169" s="12"/>
      <c r="X169" s="12"/>
      <c r="Y169" s="158"/>
    </row>
    <row r="170" spans="1:25" s="126" customFormat="1" ht="13.5" customHeight="1" x14ac:dyDescent="0.25">
      <c r="A170" s="92" t="s">
        <v>284</v>
      </c>
      <c r="B170" s="7" t="s">
        <v>910</v>
      </c>
      <c r="C170" s="6">
        <v>1</v>
      </c>
      <c r="D170" s="6"/>
      <c r="E170" s="6"/>
      <c r="F170" s="6"/>
      <c r="G170" s="6"/>
      <c r="H170" s="6"/>
      <c r="I170" s="75"/>
      <c r="J170" s="75"/>
      <c r="K170" s="75"/>
      <c r="L170" s="199"/>
      <c r="M170" s="76" t="s">
        <v>254</v>
      </c>
      <c r="N170" s="40" t="s">
        <v>304</v>
      </c>
      <c r="O170" s="9"/>
      <c r="P170" s="45"/>
      <c r="Q170" s="14" t="s">
        <v>889</v>
      </c>
      <c r="R170" s="25"/>
      <c r="S170" s="54" t="str">
        <f t="shared" si="108"/>
        <v>CB F3-9 Spare 250A Trip</v>
      </c>
      <c r="T170" s="12" t="str">
        <f t="shared" si="109"/>
        <v>MSB MISC</v>
      </c>
      <c r="U170" s="51"/>
      <c r="V170" s="12"/>
      <c r="W170" s="12"/>
      <c r="X170" s="78"/>
      <c r="Y170" s="159"/>
    </row>
    <row r="171" spans="1:25" s="126" customFormat="1" ht="13.5" customHeight="1" x14ac:dyDescent="0.25">
      <c r="A171" s="92" t="s">
        <v>284</v>
      </c>
      <c r="B171" s="7" t="s">
        <v>911</v>
      </c>
      <c r="C171" s="6">
        <v>1</v>
      </c>
      <c r="D171" s="6"/>
      <c r="E171" s="6"/>
      <c r="F171" s="6"/>
      <c r="G171" s="6"/>
      <c r="H171" s="6"/>
      <c r="I171" s="75"/>
      <c r="J171" s="75"/>
      <c r="K171" s="75"/>
      <c r="L171" s="199"/>
      <c r="M171" s="76" t="s">
        <v>254</v>
      </c>
      <c r="N171" s="40" t="s">
        <v>304</v>
      </c>
      <c r="O171" s="9"/>
      <c r="P171" s="45"/>
      <c r="Q171" s="14" t="s">
        <v>889</v>
      </c>
      <c r="R171" s="25"/>
      <c r="S171" s="54" t="str">
        <f t="shared" si="108"/>
        <v>CB F3-11 Spare 400A Open</v>
      </c>
      <c r="T171" s="12" t="str">
        <f t="shared" si="109"/>
        <v>MSB MISC</v>
      </c>
      <c r="U171" s="51"/>
      <c r="V171" s="12"/>
      <c r="W171" s="12"/>
      <c r="X171" s="78"/>
      <c r="Y171" s="159"/>
    </row>
    <row r="172" spans="1:25" s="126" customFormat="1" ht="13.5" customHeight="1" x14ac:dyDescent="0.25">
      <c r="A172" s="92" t="s">
        <v>284</v>
      </c>
      <c r="B172" s="7" t="s">
        <v>912</v>
      </c>
      <c r="C172" s="6">
        <v>1</v>
      </c>
      <c r="D172" s="6"/>
      <c r="E172" s="6"/>
      <c r="F172" s="6"/>
      <c r="G172" s="6"/>
      <c r="H172" s="6"/>
      <c r="I172" s="75"/>
      <c r="J172" s="75"/>
      <c r="K172" s="75"/>
      <c r="L172" s="199"/>
      <c r="M172" s="76"/>
      <c r="N172" s="40"/>
      <c r="O172" s="9"/>
      <c r="P172" s="45"/>
      <c r="Q172" s="14" t="s">
        <v>889</v>
      </c>
      <c r="R172" s="25"/>
      <c r="S172" s="54" t="str">
        <f t="shared" si="108"/>
        <v>CB F3-11 Spare 400A Close</v>
      </c>
      <c r="T172" s="12" t="str">
        <f t="shared" si="109"/>
        <v>MSB MISC</v>
      </c>
      <c r="U172" s="51"/>
      <c r="V172" s="12"/>
      <c r="W172" s="12"/>
      <c r="X172" s="78"/>
      <c r="Y172" s="159"/>
    </row>
    <row r="173" spans="1:25" s="126" customFormat="1" ht="13.5" customHeight="1" x14ac:dyDescent="0.25">
      <c r="A173" s="92" t="s">
        <v>284</v>
      </c>
      <c r="B173" s="7" t="s">
        <v>913</v>
      </c>
      <c r="C173" s="6">
        <v>1</v>
      </c>
      <c r="D173" s="6"/>
      <c r="E173" s="6"/>
      <c r="F173" s="6"/>
      <c r="G173" s="6"/>
      <c r="H173" s="6"/>
      <c r="I173" s="75"/>
      <c r="J173" s="75"/>
      <c r="K173" s="75"/>
      <c r="L173" s="199"/>
      <c r="M173" s="76"/>
      <c r="N173" s="40"/>
      <c r="O173" s="9"/>
      <c r="P173" s="45"/>
      <c r="Q173" s="14" t="s">
        <v>889</v>
      </c>
      <c r="R173" s="25"/>
      <c r="S173" s="54" t="str">
        <f t="shared" si="108"/>
        <v>CB F3-11 Spare 400A Trip</v>
      </c>
      <c r="T173" s="12" t="str">
        <f t="shared" si="109"/>
        <v>MSB MISC</v>
      </c>
      <c r="U173" s="51"/>
      <c r="V173" s="12"/>
      <c r="W173" s="12"/>
      <c r="X173" s="78"/>
      <c r="Y173" s="159"/>
    </row>
    <row r="174" spans="1:25" s="126" customFormat="1" ht="13.5" customHeight="1" x14ac:dyDescent="0.25">
      <c r="A174" s="92"/>
      <c r="B174" s="7"/>
      <c r="C174" s="6"/>
      <c r="D174" s="6"/>
      <c r="E174" s="6"/>
      <c r="F174" s="6"/>
      <c r="G174" s="6"/>
      <c r="H174" s="6"/>
      <c r="I174" s="75"/>
      <c r="J174" s="75"/>
      <c r="K174" s="75"/>
      <c r="L174" s="199"/>
      <c r="M174" s="76"/>
      <c r="N174" s="40"/>
      <c r="O174" s="9"/>
      <c r="P174" s="45"/>
      <c r="Q174" s="14"/>
      <c r="R174" s="25"/>
      <c r="S174" s="54"/>
      <c r="T174" s="12"/>
      <c r="U174" s="51"/>
      <c r="V174" s="12"/>
      <c r="W174" s="12"/>
      <c r="X174" s="78"/>
      <c r="Y174" s="159"/>
    </row>
    <row r="175" spans="1:25" s="126" customFormat="1" ht="13.5" customHeight="1" x14ac:dyDescent="0.25">
      <c r="A175" s="92" t="s">
        <v>284</v>
      </c>
      <c r="B175" s="205" t="s">
        <v>1041</v>
      </c>
      <c r="C175" s="6"/>
      <c r="D175" s="6"/>
      <c r="E175" s="6">
        <v>1</v>
      </c>
      <c r="F175" s="6"/>
      <c r="G175" s="6"/>
      <c r="H175" s="6"/>
      <c r="I175" s="75"/>
      <c r="J175" s="75"/>
      <c r="K175" s="75"/>
      <c r="L175" s="199"/>
      <c r="M175" s="76" t="s">
        <v>254</v>
      </c>
      <c r="N175" s="40" t="s">
        <v>304</v>
      </c>
      <c r="O175" s="9"/>
      <c r="P175" s="45"/>
      <c r="Q175" s="14" t="s">
        <v>889</v>
      </c>
      <c r="R175" s="25"/>
      <c r="S175" s="54" t="str">
        <f t="shared" ref="S175" si="110">B175</f>
        <v>IO-DIM6-9</v>
      </c>
      <c r="T175" s="12"/>
      <c r="U175" s="51" t="s">
        <v>789</v>
      </c>
      <c r="V175" s="12"/>
      <c r="W175" s="12" t="s">
        <v>1031</v>
      </c>
      <c r="X175" s="78">
        <v>1</v>
      </c>
      <c r="Y175" s="159"/>
    </row>
    <row r="176" spans="1:25" s="126" customFormat="1" ht="13.5" customHeight="1" x14ac:dyDescent="0.25">
      <c r="A176" s="92" t="s">
        <v>284</v>
      </c>
      <c r="B176" s="7" t="s">
        <v>914</v>
      </c>
      <c r="C176" s="12">
        <v>1</v>
      </c>
      <c r="D176" s="12"/>
      <c r="E176" s="12"/>
      <c r="F176" s="12"/>
      <c r="G176" s="12"/>
      <c r="H176" s="12"/>
      <c r="I176" s="75"/>
      <c r="J176" s="75"/>
      <c r="K176" s="75"/>
      <c r="L176" s="199"/>
      <c r="M176" s="76" t="s">
        <v>254</v>
      </c>
      <c r="N176" s="40" t="s">
        <v>304</v>
      </c>
      <c r="O176" s="9"/>
      <c r="P176" s="45"/>
      <c r="Q176" s="14" t="s">
        <v>889</v>
      </c>
      <c r="R176" s="25"/>
      <c r="S176" s="54" t="str">
        <f t="shared" ref="S176:S181" si="111">B176</f>
        <v>CB F3-14 Spare 630A Open</v>
      </c>
      <c r="T176" s="12" t="str">
        <f t="shared" ref="T176:T181" si="112">$B$106</f>
        <v>MSB MISC</v>
      </c>
      <c r="U176" s="51"/>
      <c r="V176" s="12"/>
      <c r="W176" s="12" t="s">
        <v>48</v>
      </c>
      <c r="X176" s="78"/>
      <c r="Y176" s="159"/>
    </row>
    <row r="177" spans="1:25" s="126" customFormat="1" ht="13.5" customHeight="1" x14ac:dyDescent="0.25">
      <c r="A177" s="92" t="s">
        <v>284</v>
      </c>
      <c r="B177" s="7" t="s">
        <v>915</v>
      </c>
      <c r="C177" s="6">
        <v>1</v>
      </c>
      <c r="D177" s="6"/>
      <c r="E177" s="6"/>
      <c r="F177" s="6"/>
      <c r="G177" s="6"/>
      <c r="H177" s="6"/>
      <c r="I177" s="75"/>
      <c r="J177" s="75"/>
      <c r="K177" s="75"/>
      <c r="L177" s="199"/>
      <c r="M177" s="76" t="s">
        <v>254</v>
      </c>
      <c r="N177" s="40" t="s">
        <v>304</v>
      </c>
      <c r="O177" s="9"/>
      <c r="P177" s="45"/>
      <c r="Q177" s="14" t="s">
        <v>889</v>
      </c>
      <c r="R177" s="25"/>
      <c r="S177" s="54" t="str">
        <f t="shared" si="111"/>
        <v>CB F3-14 Spare 630A Close</v>
      </c>
      <c r="T177" s="12" t="str">
        <f t="shared" si="112"/>
        <v>MSB MISC</v>
      </c>
      <c r="U177" s="51"/>
      <c r="V177" s="12"/>
      <c r="W177" s="12"/>
      <c r="X177" s="12"/>
      <c r="Y177" s="158"/>
    </row>
    <row r="178" spans="1:25" s="126" customFormat="1" ht="13.5" customHeight="1" x14ac:dyDescent="0.25">
      <c r="A178" s="92" t="s">
        <v>284</v>
      </c>
      <c r="B178" s="7" t="s">
        <v>916</v>
      </c>
      <c r="C178" s="6">
        <v>1</v>
      </c>
      <c r="D178" s="6"/>
      <c r="E178" s="6"/>
      <c r="F178" s="6"/>
      <c r="G178" s="6"/>
      <c r="H178" s="6"/>
      <c r="I178" s="75"/>
      <c r="J178" s="75"/>
      <c r="K178" s="75"/>
      <c r="L178" s="199"/>
      <c r="M178" s="76" t="s">
        <v>254</v>
      </c>
      <c r="N178" s="40" t="s">
        <v>304</v>
      </c>
      <c r="O178" s="9"/>
      <c r="P178" s="45"/>
      <c r="Q178" s="14" t="s">
        <v>889</v>
      </c>
      <c r="R178" s="25"/>
      <c r="S178" s="54" t="str">
        <f t="shared" si="111"/>
        <v>CB F3-14 Spare 630A Trip</v>
      </c>
      <c r="T178" s="12" t="str">
        <f t="shared" si="112"/>
        <v>MSB MISC</v>
      </c>
      <c r="U178" s="51"/>
      <c r="V178" s="12"/>
      <c r="W178" s="12"/>
      <c r="X178" s="78"/>
      <c r="Y178" s="159"/>
    </row>
    <row r="179" spans="1:25" s="126" customFormat="1" ht="13.5" customHeight="1" x14ac:dyDescent="0.25">
      <c r="A179" s="92" t="s">
        <v>284</v>
      </c>
      <c r="B179" s="7" t="s">
        <v>917</v>
      </c>
      <c r="C179" s="6">
        <v>1</v>
      </c>
      <c r="D179" s="6"/>
      <c r="E179" s="6"/>
      <c r="F179" s="6"/>
      <c r="G179" s="6"/>
      <c r="H179" s="6"/>
      <c r="I179" s="75"/>
      <c r="J179" s="75"/>
      <c r="K179" s="75"/>
      <c r="L179" s="199"/>
      <c r="M179" s="76" t="s">
        <v>254</v>
      </c>
      <c r="N179" s="40" t="s">
        <v>304</v>
      </c>
      <c r="O179" s="9"/>
      <c r="P179" s="45"/>
      <c r="Q179" s="14" t="s">
        <v>889</v>
      </c>
      <c r="R179" s="25"/>
      <c r="S179" s="54" t="str">
        <f t="shared" si="111"/>
        <v>CB F8-1 Spare 160A Open</v>
      </c>
      <c r="T179" s="12" t="str">
        <f t="shared" si="112"/>
        <v>MSB MISC</v>
      </c>
      <c r="U179" s="51"/>
      <c r="V179" s="12"/>
      <c r="W179" s="12"/>
      <c r="X179" s="78"/>
      <c r="Y179" s="159"/>
    </row>
    <row r="180" spans="1:25" s="126" customFormat="1" ht="13.5" customHeight="1" x14ac:dyDescent="0.25">
      <c r="A180" s="92" t="s">
        <v>284</v>
      </c>
      <c r="B180" s="7" t="s">
        <v>918</v>
      </c>
      <c r="C180" s="6">
        <v>1</v>
      </c>
      <c r="D180" s="6"/>
      <c r="E180" s="6"/>
      <c r="F180" s="6"/>
      <c r="G180" s="6"/>
      <c r="H180" s="6"/>
      <c r="I180" s="75"/>
      <c r="J180" s="75"/>
      <c r="K180" s="75"/>
      <c r="L180" s="199"/>
      <c r="M180" s="76"/>
      <c r="N180" s="40"/>
      <c r="O180" s="9"/>
      <c r="P180" s="45"/>
      <c r="Q180" s="14" t="s">
        <v>889</v>
      </c>
      <c r="R180" s="25"/>
      <c r="S180" s="54" t="str">
        <f t="shared" si="111"/>
        <v>CB F8-1 Spare 160A Close</v>
      </c>
      <c r="T180" s="12" t="str">
        <f t="shared" si="112"/>
        <v>MSB MISC</v>
      </c>
      <c r="U180" s="51"/>
      <c r="V180" s="12"/>
      <c r="W180" s="12"/>
      <c r="X180" s="78"/>
      <c r="Y180" s="159"/>
    </row>
    <row r="181" spans="1:25" s="126" customFormat="1" ht="13.5" customHeight="1" x14ac:dyDescent="0.25">
      <c r="A181" s="92" t="s">
        <v>284</v>
      </c>
      <c r="B181" s="7" t="s">
        <v>919</v>
      </c>
      <c r="C181" s="6">
        <v>1</v>
      </c>
      <c r="D181" s="6"/>
      <c r="E181" s="6"/>
      <c r="F181" s="6"/>
      <c r="G181" s="6"/>
      <c r="H181" s="6"/>
      <c r="I181" s="75"/>
      <c r="J181" s="75"/>
      <c r="K181" s="75"/>
      <c r="L181" s="199"/>
      <c r="M181" s="76"/>
      <c r="N181" s="40"/>
      <c r="O181" s="9"/>
      <c r="P181" s="45"/>
      <c r="Q181" s="14" t="s">
        <v>889</v>
      </c>
      <c r="R181" s="25"/>
      <c r="S181" s="54" t="str">
        <f t="shared" si="111"/>
        <v>CB F8-1 Spare 160A Trip</v>
      </c>
      <c r="T181" s="12" t="str">
        <f t="shared" si="112"/>
        <v>MSB MISC</v>
      </c>
      <c r="U181" s="51"/>
      <c r="V181" s="12"/>
      <c r="W181" s="12"/>
      <c r="X181" s="78"/>
      <c r="Y181" s="159"/>
    </row>
    <row r="182" spans="1:25" s="126" customFormat="1" ht="13.5" customHeight="1" x14ac:dyDescent="0.25">
      <c r="A182" s="92"/>
      <c r="B182" s="7"/>
      <c r="C182" s="6"/>
      <c r="D182" s="6"/>
      <c r="E182" s="6"/>
      <c r="F182" s="6"/>
      <c r="G182" s="6"/>
      <c r="H182" s="6"/>
      <c r="I182" s="75"/>
      <c r="J182" s="75"/>
      <c r="K182" s="75"/>
      <c r="L182" s="199"/>
      <c r="M182" s="76"/>
      <c r="N182" s="40"/>
      <c r="O182" s="9"/>
      <c r="P182" s="45"/>
      <c r="Q182" s="14"/>
      <c r="R182" s="25"/>
      <c r="S182" s="54"/>
      <c r="T182" s="12"/>
      <c r="U182" s="51"/>
      <c r="V182" s="12"/>
      <c r="W182" s="12"/>
      <c r="X182" s="78"/>
      <c r="Y182" s="159"/>
    </row>
    <row r="183" spans="1:25" s="126" customFormat="1" ht="13.5" customHeight="1" x14ac:dyDescent="0.25">
      <c r="A183" s="92" t="s">
        <v>284</v>
      </c>
      <c r="B183" s="205" t="s">
        <v>1042</v>
      </c>
      <c r="C183" s="6"/>
      <c r="D183" s="6"/>
      <c r="E183" s="6">
        <v>1</v>
      </c>
      <c r="F183" s="6"/>
      <c r="G183" s="6"/>
      <c r="H183" s="6"/>
      <c r="I183" s="75"/>
      <c r="J183" s="75"/>
      <c r="K183" s="75"/>
      <c r="L183" s="199"/>
      <c r="M183" s="76" t="s">
        <v>254</v>
      </c>
      <c r="N183" s="40" t="s">
        <v>304</v>
      </c>
      <c r="O183" s="9"/>
      <c r="P183" s="45"/>
      <c r="Q183" s="14" t="s">
        <v>889</v>
      </c>
      <c r="R183" s="25"/>
      <c r="S183" s="54" t="str">
        <f t="shared" ref="S183" si="113">B183</f>
        <v>IO-DIM6-10</v>
      </c>
      <c r="T183" s="12"/>
      <c r="U183" s="51" t="s">
        <v>871</v>
      </c>
      <c r="V183" s="12"/>
      <c r="W183" s="12" t="s">
        <v>1031</v>
      </c>
      <c r="X183" s="78">
        <v>1</v>
      </c>
      <c r="Y183" s="159"/>
    </row>
    <row r="184" spans="1:25" s="126" customFormat="1" ht="13.5" customHeight="1" x14ac:dyDescent="0.25">
      <c r="A184" s="92" t="s">
        <v>284</v>
      </c>
      <c r="B184" s="7" t="s">
        <v>920</v>
      </c>
      <c r="C184" s="12">
        <v>1</v>
      </c>
      <c r="D184" s="12"/>
      <c r="E184" s="12"/>
      <c r="F184" s="12"/>
      <c r="G184" s="12"/>
      <c r="H184" s="12"/>
      <c r="I184" s="75"/>
      <c r="J184" s="75"/>
      <c r="K184" s="75"/>
      <c r="L184" s="199"/>
      <c r="M184" s="76" t="s">
        <v>254</v>
      </c>
      <c r="N184" s="40" t="s">
        <v>304</v>
      </c>
      <c r="O184" s="9"/>
      <c r="P184" s="45"/>
      <c r="Q184" s="14" t="s">
        <v>889</v>
      </c>
      <c r="R184" s="25"/>
      <c r="S184" s="54" t="str">
        <f t="shared" ref="S184:S189" si="114">B184</f>
        <v>CB F8-3 Spare 160A Open</v>
      </c>
      <c r="T184" s="12" t="str">
        <f t="shared" ref="T184:T189" si="115">$B$106</f>
        <v>MSB MISC</v>
      </c>
      <c r="U184" s="51"/>
      <c r="V184" s="12"/>
      <c r="W184" s="12" t="s">
        <v>48</v>
      </c>
      <c r="X184" s="78"/>
      <c r="Y184" s="159"/>
    </row>
    <row r="185" spans="1:25" s="126" customFormat="1" ht="13.5" customHeight="1" x14ac:dyDescent="0.25">
      <c r="A185" s="92" t="s">
        <v>284</v>
      </c>
      <c r="B185" s="7" t="s">
        <v>921</v>
      </c>
      <c r="C185" s="6">
        <v>1</v>
      </c>
      <c r="D185" s="6"/>
      <c r="E185" s="6"/>
      <c r="F185" s="6"/>
      <c r="G185" s="6"/>
      <c r="H185" s="6"/>
      <c r="I185" s="75"/>
      <c r="J185" s="75"/>
      <c r="K185" s="75"/>
      <c r="L185" s="199"/>
      <c r="M185" s="76" t="s">
        <v>254</v>
      </c>
      <c r="N185" s="40" t="s">
        <v>304</v>
      </c>
      <c r="O185" s="9"/>
      <c r="P185" s="45"/>
      <c r="Q185" s="14" t="s">
        <v>889</v>
      </c>
      <c r="R185" s="25"/>
      <c r="S185" s="54" t="str">
        <f t="shared" si="114"/>
        <v>CB F8-3 Spare 160A Close</v>
      </c>
      <c r="T185" s="12" t="str">
        <f t="shared" si="115"/>
        <v>MSB MISC</v>
      </c>
      <c r="U185" s="51"/>
      <c r="V185" s="12"/>
      <c r="W185" s="12"/>
      <c r="X185" s="12"/>
      <c r="Y185" s="158"/>
    </row>
    <row r="186" spans="1:25" s="126" customFormat="1" ht="13.5" customHeight="1" x14ac:dyDescent="0.25">
      <c r="A186" s="92" t="s">
        <v>284</v>
      </c>
      <c r="B186" s="7" t="s">
        <v>922</v>
      </c>
      <c r="C186" s="6">
        <v>1</v>
      </c>
      <c r="D186" s="6"/>
      <c r="E186" s="6"/>
      <c r="F186" s="6"/>
      <c r="G186" s="6"/>
      <c r="H186" s="6"/>
      <c r="I186" s="75"/>
      <c r="J186" s="75"/>
      <c r="K186" s="75"/>
      <c r="L186" s="199"/>
      <c r="M186" s="76" t="s">
        <v>254</v>
      </c>
      <c r="N186" s="40" t="s">
        <v>304</v>
      </c>
      <c r="O186" s="9"/>
      <c r="P186" s="45"/>
      <c r="Q186" s="14" t="s">
        <v>889</v>
      </c>
      <c r="R186" s="25"/>
      <c r="S186" s="54" t="str">
        <f t="shared" si="114"/>
        <v>CB F8-3 Spare 160A Trip</v>
      </c>
      <c r="T186" s="12" t="str">
        <f t="shared" si="115"/>
        <v>MSB MISC</v>
      </c>
      <c r="U186" s="51"/>
      <c r="V186" s="12"/>
      <c r="W186" s="12"/>
      <c r="X186" s="78"/>
      <c r="Y186" s="159"/>
    </row>
    <row r="187" spans="1:25" s="126" customFormat="1" ht="13.5" customHeight="1" x14ac:dyDescent="0.25">
      <c r="A187" s="92" t="s">
        <v>284</v>
      </c>
      <c r="B187" s="7" t="s">
        <v>923</v>
      </c>
      <c r="C187" s="6">
        <v>1</v>
      </c>
      <c r="D187" s="6"/>
      <c r="E187" s="6"/>
      <c r="F187" s="6"/>
      <c r="G187" s="6"/>
      <c r="H187" s="6"/>
      <c r="I187" s="75"/>
      <c r="J187" s="75"/>
      <c r="K187" s="75"/>
      <c r="L187" s="199"/>
      <c r="M187" s="76" t="s">
        <v>254</v>
      </c>
      <c r="N187" s="40" t="s">
        <v>304</v>
      </c>
      <c r="O187" s="9"/>
      <c r="P187" s="45"/>
      <c r="Q187" s="14" t="s">
        <v>889</v>
      </c>
      <c r="R187" s="25"/>
      <c r="S187" s="54" t="str">
        <f t="shared" si="114"/>
        <v>CB F8-7 Spare 160A Open</v>
      </c>
      <c r="T187" s="12" t="str">
        <f t="shared" si="115"/>
        <v>MSB MISC</v>
      </c>
      <c r="U187" s="51"/>
      <c r="V187" s="12"/>
      <c r="W187" s="12"/>
      <c r="X187" s="78"/>
      <c r="Y187" s="159"/>
    </row>
    <row r="188" spans="1:25" s="126" customFormat="1" ht="13.5" customHeight="1" x14ac:dyDescent="0.25">
      <c r="A188" s="92" t="s">
        <v>284</v>
      </c>
      <c r="B188" s="7" t="s">
        <v>924</v>
      </c>
      <c r="C188" s="6">
        <v>1</v>
      </c>
      <c r="D188" s="6"/>
      <c r="E188" s="6"/>
      <c r="F188" s="6"/>
      <c r="G188" s="6"/>
      <c r="H188" s="6"/>
      <c r="I188" s="75"/>
      <c r="J188" s="75"/>
      <c r="K188" s="75"/>
      <c r="L188" s="199"/>
      <c r="M188" s="76"/>
      <c r="N188" s="40"/>
      <c r="O188" s="9"/>
      <c r="P188" s="45"/>
      <c r="Q188" s="14" t="s">
        <v>889</v>
      </c>
      <c r="R188" s="25"/>
      <c r="S188" s="54" t="str">
        <f t="shared" si="114"/>
        <v>CB F8-7 Spare 160A Close</v>
      </c>
      <c r="T188" s="12" t="str">
        <f t="shared" si="115"/>
        <v>MSB MISC</v>
      </c>
      <c r="U188" s="51"/>
      <c r="V188" s="12"/>
      <c r="W188" s="12"/>
      <c r="X188" s="78"/>
      <c r="Y188" s="159"/>
    </row>
    <row r="189" spans="1:25" s="126" customFormat="1" ht="13.5" customHeight="1" x14ac:dyDescent="0.25">
      <c r="A189" s="92" t="s">
        <v>284</v>
      </c>
      <c r="B189" s="7" t="s">
        <v>925</v>
      </c>
      <c r="C189" s="6">
        <v>1</v>
      </c>
      <c r="D189" s="6"/>
      <c r="E189" s="6"/>
      <c r="F189" s="6"/>
      <c r="G189" s="6"/>
      <c r="H189" s="6"/>
      <c r="I189" s="75"/>
      <c r="J189" s="75"/>
      <c r="K189" s="75"/>
      <c r="L189" s="199"/>
      <c r="M189" s="76"/>
      <c r="N189" s="40"/>
      <c r="O189" s="9"/>
      <c r="P189" s="45"/>
      <c r="Q189" s="14" t="s">
        <v>889</v>
      </c>
      <c r="R189" s="25"/>
      <c r="S189" s="54" t="str">
        <f t="shared" si="114"/>
        <v>CB F8-7 Spare 160A Trip</v>
      </c>
      <c r="T189" s="12" t="str">
        <f t="shared" si="115"/>
        <v>MSB MISC</v>
      </c>
      <c r="U189" s="51"/>
      <c r="V189" s="12"/>
      <c r="W189" s="12"/>
      <c r="X189" s="78"/>
      <c r="Y189" s="159"/>
    </row>
    <row r="190" spans="1:25" s="126" customFormat="1" ht="13.5" customHeight="1" x14ac:dyDescent="0.25">
      <c r="A190" s="92"/>
      <c r="B190" s="7"/>
      <c r="C190" s="6"/>
      <c r="D190" s="6"/>
      <c r="E190" s="6"/>
      <c r="F190" s="6"/>
      <c r="G190" s="6"/>
      <c r="H190" s="6"/>
      <c r="I190" s="75"/>
      <c r="J190" s="75"/>
      <c r="K190" s="75"/>
      <c r="L190" s="199"/>
      <c r="M190" s="76"/>
      <c r="N190" s="40"/>
      <c r="O190" s="9"/>
      <c r="P190" s="45"/>
      <c r="Q190" s="14"/>
      <c r="R190" s="25"/>
      <c r="S190" s="54"/>
      <c r="T190" s="12"/>
      <c r="U190" s="51"/>
      <c r="V190" s="12"/>
      <c r="W190" s="12"/>
      <c r="X190" s="78"/>
      <c r="Y190" s="159"/>
    </row>
    <row r="191" spans="1:25" s="126" customFormat="1" ht="13.5" customHeight="1" x14ac:dyDescent="0.25">
      <c r="A191" s="92" t="s">
        <v>284</v>
      </c>
      <c r="B191" s="205" t="s">
        <v>1043</v>
      </c>
      <c r="C191" s="6"/>
      <c r="D191" s="6"/>
      <c r="E191" s="6">
        <v>1</v>
      </c>
      <c r="F191" s="6"/>
      <c r="G191" s="6"/>
      <c r="H191" s="6"/>
      <c r="I191" s="75"/>
      <c r="J191" s="75"/>
      <c r="K191" s="75"/>
      <c r="L191" s="199"/>
      <c r="M191" s="76" t="s">
        <v>254</v>
      </c>
      <c r="N191" s="40" t="s">
        <v>304</v>
      </c>
      <c r="O191" s="9"/>
      <c r="P191" s="45"/>
      <c r="Q191" s="14" t="s">
        <v>889</v>
      </c>
      <c r="R191" s="25"/>
      <c r="S191" s="54" t="str">
        <f t="shared" ref="S191" si="116">B191</f>
        <v>IO-DIM6-11</v>
      </c>
      <c r="T191" s="12"/>
      <c r="U191" s="51" t="s">
        <v>872</v>
      </c>
      <c r="V191" s="12"/>
      <c r="W191" s="12" t="s">
        <v>1031</v>
      </c>
      <c r="X191" s="78">
        <v>1</v>
      </c>
      <c r="Y191" s="159"/>
    </row>
    <row r="192" spans="1:25" s="126" customFormat="1" ht="13.5" customHeight="1" x14ac:dyDescent="0.25">
      <c r="A192" s="92" t="s">
        <v>284</v>
      </c>
      <c r="B192" s="7" t="s">
        <v>926</v>
      </c>
      <c r="C192" s="12">
        <v>1</v>
      </c>
      <c r="D192" s="12"/>
      <c r="E192" s="12"/>
      <c r="F192" s="12"/>
      <c r="G192" s="12"/>
      <c r="H192" s="12"/>
      <c r="I192" s="75"/>
      <c r="J192" s="75"/>
      <c r="K192" s="75"/>
      <c r="L192" s="199"/>
      <c r="M192" s="76" t="s">
        <v>254</v>
      </c>
      <c r="N192" s="40" t="s">
        <v>304</v>
      </c>
      <c r="O192" s="9"/>
      <c r="P192" s="45"/>
      <c r="Q192" s="14" t="s">
        <v>889</v>
      </c>
      <c r="R192" s="25"/>
      <c r="S192" s="54" t="str">
        <f t="shared" ref="S192:S197" si="117">B192</f>
        <v>CB F8-9 E9 Open</v>
      </c>
      <c r="T192" s="12" t="str">
        <f t="shared" ref="T192:T197" si="118">$B$106</f>
        <v>MSB MISC</v>
      </c>
      <c r="U192" s="51"/>
      <c r="V192" s="12"/>
      <c r="W192" s="12" t="s">
        <v>48</v>
      </c>
      <c r="X192" s="78"/>
      <c r="Y192" s="159"/>
    </row>
    <row r="193" spans="1:25" s="126" customFormat="1" ht="13.5" customHeight="1" x14ac:dyDescent="0.25">
      <c r="A193" s="92" t="s">
        <v>284</v>
      </c>
      <c r="B193" s="7" t="s">
        <v>927</v>
      </c>
      <c r="C193" s="6">
        <v>1</v>
      </c>
      <c r="D193" s="6"/>
      <c r="E193" s="6"/>
      <c r="F193" s="6"/>
      <c r="G193" s="6"/>
      <c r="H193" s="6"/>
      <c r="I193" s="75"/>
      <c r="J193" s="75"/>
      <c r="K193" s="75"/>
      <c r="L193" s="199"/>
      <c r="M193" s="76" t="s">
        <v>254</v>
      </c>
      <c r="N193" s="40" t="s">
        <v>304</v>
      </c>
      <c r="O193" s="9"/>
      <c r="P193" s="45"/>
      <c r="Q193" s="14" t="s">
        <v>889</v>
      </c>
      <c r="R193" s="25"/>
      <c r="S193" s="54" t="str">
        <f t="shared" si="117"/>
        <v>CB F8-9 E9 Close</v>
      </c>
      <c r="T193" s="12" t="str">
        <f t="shared" si="118"/>
        <v>MSB MISC</v>
      </c>
      <c r="U193" s="51"/>
      <c r="V193" s="12"/>
      <c r="W193" s="12"/>
      <c r="X193" s="12"/>
      <c r="Y193" s="158"/>
    </row>
    <row r="194" spans="1:25" s="126" customFormat="1" ht="13.5" customHeight="1" x14ac:dyDescent="0.25">
      <c r="A194" s="92" t="s">
        <v>284</v>
      </c>
      <c r="B194" s="7" t="s">
        <v>928</v>
      </c>
      <c r="C194" s="6">
        <v>1</v>
      </c>
      <c r="D194" s="6"/>
      <c r="E194" s="6"/>
      <c r="F194" s="6"/>
      <c r="G194" s="6"/>
      <c r="H194" s="6"/>
      <c r="I194" s="75"/>
      <c r="J194" s="75"/>
      <c r="K194" s="75"/>
      <c r="L194" s="199"/>
      <c r="M194" s="76" t="s">
        <v>254</v>
      </c>
      <c r="N194" s="40" t="s">
        <v>304</v>
      </c>
      <c r="O194" s="9"/>
      <c r="P194" s="45"/>
      <c r="Q194" s="14" t="s">
        <v>889</v>
      </c>
      <c r="R194" s="25"/>
      <c r="S194" s="54" t="str">
        <f t="shared" si="117"/>
        <v>CB F8-9 E9 Trip</v>
      </c>
      <c r="T194" s="12" t="str">
        <f t="shared" si="118"/>
        <v>MSB MISC</v>
      </c>
      <c r="U194" s="51"/>
      <c r="V194" s="12"/>
      <c r="W194" s="12"/>
      <c r="X194" s="78"/>
      <c r="Y194" s="159"/>
    </row>
    <row r="195" spans="1:25" s="126" customFormat="1" ht="13.5" customHeight="1" x14ac:dyDescent="0.25">
      <c r="A195" s="92" t="s">
        <v>284</v>
      </c>
      <c r="B195" s="7" t="s">
        <v>929</v>
      </c>
      <c r="C195" s="6">
        <v>1</v>
      </c>
      <c r="D195" s="6"/>
      <c r="E195" s="6"/>
      <c r="F195" s="6"/>
      <c r="G195" s="6"/>
      <c r="H195" s="6"/>
      <c r="I195" s="75"/>
      <c r="J195" s="75"/>
      <c r="K195" s="75"/>
      <c r="L195" s="199"/>
      <c r="M195" s="76" t="s">
        <v>254</v>
      </c>
      <c r="N195" s="40" t="s">
        <v>304</v>
      </c>
      <c r="O195" s="9"/>
      <c r="P195" s="45"/>
      <c r="Q195" s="14" t="s">
        <v>889</v>
      </c>
      <c r="R195" s="25"/>
      <c r="S195" s="54" t="str">
        <f t="shared" si="117"/>
        <v>CB F8-11 E8 Open</v>
      </c>
      <c r="T195" s="12" t="str">
        <f t="shared" si="118"/>
        <v>MSB MISC</v>
      </c>
      <c r="U195" s="51"/>
      <c r="V195" s="12"/>
      <c r="W195" s="12"/>
      <c r="X195" s="78"/>
      <c r="Y195" s="159"/>
    </row>
    <row r="196" spans="1:25" s="126" customFormat="1" ht="13.5" customHeight="1" x14ac:dyDescent="0.25">
      <c r="A196" s="92" t="s">
        <v>284</v>
      </c>
      <c r="B196" s="7" t="s">
        <v>930</v>
      </c>
      <c r="C196" s="6">
        <v>1</v>
      </c>
      <c r="D196" s="6"/>
      <c r="E196" s="6"/>
      <c r="F196" s="6"/>
      <c r="G196" s="6"/>
      <c r="H196" s="6"/>
      <c r="I196" s="75"/>
      <c r="J196" s="75"/>
      <c r="K196" s="75"/>
      <c r="L196" s="199"/>
      <c r="M196" s="76"/>
      <c r="N196" s="40"/>
      <c r="O196" s="9"/>
      <c r="P196" s="45"/>
      <c r="Q196" s="14" t="s">
        <v>889</v>
      </c>
      <c r="R196" s="25"/>
      <c r="S196" s="54" t="str">
        <f t="shared" si="117"/>
        <v>CB F8-11 E8 Close</v>
      </c>
      <c r="T196" s="12" t="str">
        <f t="shared" si="118"/>
        <v>MSB MISC</v>
      </c>
      <c r="U196" s="51"/>
      <c r="V196" s="12"/>
      <c r="W196" s="12"/>
      <c r="X196" s="78"/>
      <c r="Y196" s="159"/>
    </row>
    <row r="197" spans="1:25" s="126" customFormat="1" ht="13.5" customHeight="1" x14ac:dyDescent="0.25">
      <c r="A197" s="92" t="s">
        <v>284</v>
      </c>
      <c r="B197" s="7" t="s">
        <v>931</v>
      </c>
      <c r="C197" s="6">
        <v>1</v>
      </c>
      <c r="D197" s="6"/>
      <c r="E197" s="6"/>
      <c r="F197" s="6"/>
      <c r="G197" s="6"/>
      <c r="H197" s="6"/>
      <c r="I197" s="75"/>
      <c r="J197" s="75"/>
      <c r="K197" s="75"/>
      <c r="L197" s="199"/>
      <c r="M197" s="76"/>
      <c r="N197" s="40"/>
      <c r="O197" s="9"/>
      <c r="P197" s="45"/>
      <c r="Q197" s="14" t="s">
        <v>889</v>
      </c>
      <c r="R197" s="25"/>
      <c r="S197" s="54" t="str">
        <f t="shared" si="117"/>
        <v>CB F8-11 E8 Trip</v>
      </c>
      <c r="T197" s="12" t="str">
        <f t="shared" si="118"/>
        <v>MSB MISC</v>
      </c>
      <c r="U197" s="51"/>
      <c r="V197" s="12"/>
      <c r="W197" s="12"/>
      <c r="X197" s="78"/>
      <c r="Y197" s="159"/>
    </row>
    <row r="198" spans="1:25" s="126" customFormat="1" ht="13.5" customHeight="1" x14ac:dyDescent="0.25">
      <c r="A198" s="92"/>
      <c r="B198" s="7"/>
      <c r="C198" s="6"/>
      <c r="D198" s="6"/>
      <c r="E198" s="6"/>
      <c r="F198" s="6"/>
      <c r="G198" s="6"/>
      <c r="H198" s="6"/>
      <c r="I198" s="75"/>
      <c r="J198" s="75"/>
      <c r="K198" s="75"/>
      <c r="L198" s="199"/>
      <c r="M198" s="76"/>
      <c r="N198" s="40"/>
      <c r="O198" s="9"/>
      <c r="P198" s="45"/>
      <c r="Q198" s="14"/>
      <c r="R198" s="25"/>
      <c r="S198" s="54"/>
      <c r="T198" s="12"/>
      <c r="U198" s="51"/>
      <c r="V198" s="12"/>
      <c r="W198" s="12"/>
      <c r="X198" s="78"/>
      <c r="Y198" s="159"/>
    </row>
    <row r="199" spans="1:25" s="126" customFormat="1" ht="13.5" customHeight="1" x14ac:dyDescent="0.25">
      <c r="A199" s="92" t="s">
        <v>284</v>
      </c>
      <c r="B199" s="205" t="s">
        <v>1044</v>
      </c>
      <c r="C199" s="6"/>
      <c r="D199" s="6"/>
      <c r="E199" s="6">
        <v>1</v>
      </c>
      <c r="F199" s="6"/>
      <c r="G199" s="6"/>
      <c r="H199" s="6"/>
      <c r="I199" s="75"/>
      <c r="J199" s="75"/>
      <c r="K199" s="75"/>
      <c r="L199" s="199"/>
      <c r="M199" s="76" t="s">
        <v>254</v>
      </c>
      <c r="N199" s="40" t="s">
        <v>304</v>
      </c>
      <c r="O199" s="9"/>
      <c r="P199" s="45"/>
      <c r="Q199" s="14" t="s">
        <v>889</v>
      </c>
      <c r="R199" s="25"/>
      <c r="S199" s="54" t="str">
        <f t="shared" ref="S199" si="119">B199</f>
        <v>IO-DIM6-12</v>
      </c>
      <c r="T199" s="12"/>
      <c r="U199" s="51" t="s">
        <v>873</v>
      </c>
      <c r="V199" s="12"/>
      <c r="W199" s="12" t="s">
        <v>1031</v>
      </c>
      <c r="X199" s="78">
        <v>1</v>
      </c>
      <c r="Y199" s="159"/>
    </row>
    <row r="200" spans="1:25" s="126" customFormat="1" ht="13.5" customHeight="1" x14ac:dyDescent="0.25">
      <c r="A200" s="92" t="s">
        <v>284</v>
      </c>
      <c r="B200" s="7" t="s">
        <v>956</v>
      </c>
      <c r="C200" s="12">
        <v>1</v>
      </c>
      <c r="D200" s="12"/>
      <c r="E200" s="12"/>
      <c r="F200" s="12"/>
      <c r="G200" s="12"/>
      <c r="H200" s="12"/>
      <c r="I200" s="75"/>
      <c r="J200" s="75"/>
      <c r="K200" s="75"/>
      <c r="L200" s="199"/>
      <c r="M200" s="76" t="s">
        <v>254</v>
      </c>
      <c r="N200" s="40" t="s">
        <v>304</v>
      </c>
      <c r="O200" s="9"/>
      <c r="P200" s="45"/>
      <c r="Q200" s="14" t="s">
        <v>889</v>
      </c>
      <c r="R200" s="25"/>
      <c r="S200" s="54" t="str">
        <f t="shared" ref="S200:S205" si="120">B200</f>
        <v>CB F8-13 E25 Open</v>
      </c>
      <c r="T200" s="12" t="str">
        <f t="shared" ref="T200:T205" si="121">$B$106</f>
        <v>MSB MISC</v>
      </c>
      <c r="U200" s="51"/>
      <c r="V200" s="12"/>
      <c r="W200" s="12" t="s">
        <v>48</v>
      </c>
      <c r="X200" s="78"/>
      <c r="Y200" s="159"/>
    </row>
    <row r="201" spans="1:25" s="126" customFormat="1" ht="13.5" customHeight="1" x14ac:dyDescent="0.25">
      <c r="A201" s="92" t="s">
        <v>284</v>
      </c>
      <c r="B201" s="7" t="s">
        <v>957</v>
      </c>
      <c r="C201" s="6">
        <v>1</v>
      </c>
      <c r="D201" s="6"/>
      <c r="E201" s="6"/>
      <c r="F201" s="6"/>
      <c r="G201" s="6"/>
      <c r="H201" s="6"/>
      <c r="I201" s="75"/>
      <c r="J201" s="75"/>
      <c r="K201" s="75"/>
      <c r="L201" s="199"/>
      <c r="M201" s="76" t="s">
        <v>254</v>
      </c>
      <c r="N201" s="40" t="s">
        <v>304</v>
      </c>
      <c r="O201" s="9"/>
      <c r="P201" s="45"/>
      <c r="Q201" s="14" t="s">
        <v>889</v>
      </c>
      <c r="R201" s="25"/>
      <c r="S201" s="54" t="str">
        <f t="shared" si="120"/>
        <v>CB F8-13 E25 Close</v>
      </c>
      <c r="T201" s="12" t="str">
        <f t="shared" si="121"/>
        <v>MSB MISC</v>
      </c>
      <c r="U201" s="51"/>
      <c r="V201" s="12"/>
      <c r="W201" s="12"/>
      <c r="X201" s="12"/>
      <c r="Y201" s="158"/>
    </row>
    <row r="202" spans="1:25" s="126" customFormat="1" ht="13.5" customHeight="1" x14ac:dyDescent="0.25">
      <c r="A202" s="92" t="s">
        <v>284</v>
      </c>
      <c r="B202" s="7" t="s">
        <v>958</v>
      </c>
      <c r="C202" s="6">
        <v>1</v>
      </c>
      <c r="D202" s="6"/>
      <c r="E202" s="6"/>
      <c r="F202" s="6"/>
      <c r="G202" s="6"/>
      <c r="H202" s="6"/>
      <c r="I202" s="75"/>
      <c r="J202" s="75"/>
      <c r="K202" s="75"/>
      <c r="L202" s="199"/>
      <c r="M202" s="76" t="s">
        <v>254</v>
      </c>
      <c r="N202" s="40" t="s">
        <v>304</v>
      </c>
      <c r="O202" s="9"/>
      <c r="P202" s="45"/>
      <c r="Q202" s="14" t="s">
        <v>889</v>
      </c>
      <c r="R202" s="25"/>
      <c r="S202" s="54" t="str">
        <f t="shared" si="120"/>
        <v>CB F8-13 E25 Trip</v>
      </c>
      <c r="T202" s="12" t="str">
        <f t="shared" si="121"/>
        <v>MSB MISC</v>
      </c>
      <c r="U202" s="51"/>
      <c r="V202" s="12"/>
      <c r="W202" s="12"/>
      <c r="X202" s="78"/>
      <c r="Y202" s="159"/>
    </row>
    <row r="203" spans="1:25" s="126" customFormat="1" ht="13.5" customHeight="1" x14ac:dyDescent="0.25">
      <c r="A203" s="92" t="s">
        <v>284</v>
      </c>
      <c r="B203" s="7" t="s">
        <v>959</v>
      </c>
      <c r="C203" s="6">
        <v>1</v>
      </c>
      <c r="D203" s="6"/>
      <c r="E203" s="6"/>
      <c r="F203" s="6"/>
      <c r="G203" s="6"/>
      <c r="H203" s="6"/>
      <c r="I203" s="75"/>
      <c r="J203" s="75"/>
      <c r="K203" s="75"/>
      <c r="L203" s="199"/>
      <c r="M203" s="76" t="s">
        <v>254</v>
      </c>
      <c r="N203" s="40" t="s">
        <v>304</v>
      </c>
      <c r="O203" s="9"/>
      <c r="P203" s="45"/>
      <c r="Q203" s="14" t="s">
        <v>889</v>
      </c>
      <c r="R203" s="25"/>
      <c r="S203" s="54" t="str">
        <f t="shared" si="120"/>
        <v>CB F11-1 Spare 250A Open</v>
      </c>
      <c r="T203" s="12" t="str">
        <f t="shared" si="121"/>
        <v>MSB MISC</v>
      </c>
      <c r="U203" s="51"/>
      <c r="V203" s="12"/>
      <c r="W203" s="12"/>
      <c r="X203" s="78"/>
      <c r="Y203" s="159"/>
    </row>
    <row r="204" spans="1:25" s="126" customFormat="1" ht="13.5" customHeight="1" x14ac:dyDescent="0.25">
      <c r="A204" s="92" t="s">
        <v>284</v>
      </c>
      <c r="B204" s="7" t="s">
        <v>960</v>
      </c>
      <c r="C204" s="6">
        <v>1</v>
      </c>
      <c r="D204" s="6"/>
      <c r="E204" s="6"/>
      <c r="F204" s="6"/>
      <c r="G204" s="6"/>
      <c r="H204" s="6"/>
      <c r="I204" s="75"/>
      <c r="J204" s="75"/>
      <c r="K204" s="75"/>
      <c r="L204" s="199"/>
      <c r="M204" s="76"/>
      <c r="N204" s="40"/>
      <c r="O204" s="9"/>
      <c r="P204" s="45"/>
      <c r="Q204" s="14" t="s">
        <v>889</v>
      </c>
      <c r="R204" s="25"/>
      <c r="S204" s="54" t="str">
        <f t="shared" si="120"/>
        <v>CB F11-1 Spare 250A Close</v>
      </c>
      <c r="T204" s="12" t="str">
        <f t="shared" si="121"/>
        <v>MSB MISC</v>
      </c>
      <c r="U204" s="51"/>
      <c r="V204" s="12"/>
      <c r="W204" s="12"/>
      <c r="X204" s="78"/>
      <c r="Y204" s="159"/>
    </row>
    <row r="205" spans="1:25" s="126" customFormat="1" ht="13.5" customHeight="1" x14ac:dyDescent="0.25">
      <c r="A205" s="92" t="s">
        <v>284</v>
      </c>
      <c r="B205" s="7" t="s">
        <v>961</v>
      </c>
      <c r="C205" s="6">
        <v>1</v>
      </c>
      <c r="D205" s="6"/>
      <c r="E205" s="6"/>
      <c r="F205" s="6"/>
      <c r="G205" s="6"/>
      <c r="H205" s="6"/>
      <c r="I205" s="75"/>
      <c r="J205" s="75"/>
      <c r="K205" s="75"/>
      <c r="L205" s="199"/>
      <c r="M205" s="76"/>
      <c r="N205" s="40"/>
      <c r="O205" s="9"/>
      <c r="P205" s="45"/>
      <c r="Q205" s="14" t="s">
        <v>889</v>
      </c>
      <c r="R205" s="25"/>
      <c r="S205" s="54" t="str">
        <f t="shared" si="120"/>
        <v>CB F11-1 Spare 250A Trip</v>
      </c>
      <c r="T205" s="12" t="str">
        <f t="shared" si="121"/>
        <v>MSB MISC</v>
      </c>
      <c r="U205" s="51"/>
      <c r="V205" s="12"/>
      <c r="W205" s="12"/>
      <c r="X205" s="78"/>
      <c r="Y205" s="159"/>
    </row>
    <row r="206" spans="1:25" s="125" customFormat="1" x14ac:dyDescent="0.2">
      <c r="A206" s="92"/>
      <c r="B206" s="35" t="s">
        <v>132</v>
      </c>
      <c r="C206" s="33">
        <f>SUBTOTAL(9,C107:C205)</f>
        <v>76</v>
      </c>
      <c r="D206" s="33">
        <f t="shared" ref="D206:H206" si="122">SUBTOTAL(9,D202:D205)</f>
        <v>0</v>
      </c>
      <c r="E206" s="33">
        <f>SUBTOTAL(9,E107:E205)</f>
        <v>12</v>
      </c>
      <c r="F206" s="33">
        <f t="shared" si="122"/>
        <v>0</v>
      </c>
      <c r="G206" s="33">
        <f t="shared" si="122"/>
        <v>0</v>
      </c>
      <c r="H206" s="33">
        <f t="shared" si="122"/>
        <v>0</v>
      </c>
      <c r="I206" s="38"/>
      <c r="J206" s="38"/>
      <c r="K206" s="38"/>
      <c r="L206" s="38"/>
      <c r="M206" s="38"/>
      <c r="N206" s="38"/>
      <c r="O206" s="92"/>
      <c r="P206" s="88"/>
      <c r="Q206" s="92"/>
      <c r="R206" s="145"/>
      <c r="S206" s="92"/>
      <c r="T206" s="88"/>
      <c r="U206" s="146"/>
      <c r="V206" s="145"/>
      <c r="W206" s="88"/>
      <c r="X206" s="88"/>
      <c r="Y206" s="144"/>
    </row>
    <row r="207" spans="1:25" s="126" customFormat="1" ht="13.5" customHeight="1" x14ac:dyDescent="0.25">
      <c r="A207" s="92"/>
      <c r="B207" s="7"/>
      <c r="C207" s="6"/>
      <c r="D207" s="6"/>
      <c r="E207" s="6"/>
      <c r="F207" s="6"/>
      <c r="G207" s="6"/>
      <c r="H207" s="6"/>
      <c r="I207" s="75"/>
      <c r="J207" s="75"/>
      <c r="K207" s="75"/>
      <c r="L207" s="199"/>
      <c r="M207" s="76"/>
      <c r="N207" s="40"/>
      <c r="O207" s="9"/>
      <c r="P207" s="45"/>
      <c r="Q207" s="14"/>
      <c r="R207" s="25"/>
      <c r="S207" s="54"/>
      <c r="T207" s="12"/>
      <c r="U207" s="51"/>
      <c r="V207" s="12"/>
      <c r="W207" s="12"/>
      <c r="X207" s="78"/>
      <c r="Y207" s="159"/>
    </row>
    <row r="208" spans="1:25" s="125" customFormat="1" ht="13.5" customHeight="1" x14ac:dyDescent="0.2">
      <c r="A208" s="222"/>
      <c r="B208" s="225" t="s">
        <v>1194</v>
      </c>
      <c r="C208" s="33" t="s">
        <v>72</v>
      </c>
      <c r="D208" s="33" t="s">
        <v>73</v>
      </c>
      <c r="E208" s="33" t="s">
        <v>74</v>
      </c>
      <c r="F208" s="33" t="s">
        <v>75</v>
      </c>
      <c r="G208" s="33" t="s">
        <v>151</v>
      </c>
      <c r="H208" s="33" t="s">
        <v>199</v>
      </c>
      <c r="I208" s="38" t="s">
        <v>139</v>
      </c>
      <c r="J208" s="38" t="s">
        <v>140</v>
      </c>
      <c r="K208" s="38" t="s">
        <v>169</v>
      </c>
      <c r="L208" s="38" t="s">
        <v>141</v>
      </c>
      <c r="M208" s="38" t="s">
        <v>142</v>
      </c>
      <c r="N208" s="38" t="s">
        <v>143</v>
      </c>
      <c r="O208" s="34"/>
      <c r="P208" s="33"/>
      <c r="Q208" s="34"/>
      <c r="R208" s="32"/>
      <c r="S208" s="34" t="s">
        <v>1049</v>
      </c>
      <c r="T208" s="33"/>
      <c r="U208" s="49"/>
      <c r="V208" s="32"/>
      <c r="W208" s="33" t="s">
        <v>821</v>
      </c>
      <c r="X208" s="33">
        <v>1</v>
      </c>
      <c r="Y208" s="157"/>
    </row>
    <row r="209" spans="1:25" s="126" customFormat="1" ht="13.5" customHeight="1" x14ac:dyDescent="0.25">
      <c r="A209" s="92" t="s">
        <v>284</v>
      </c>
      <c r="B209" s="205" t="s">
        <v>1045</v>
      </c>
      <c r="C209" s="6"/>
      <c r="D209" s="6"/>
      <c r="E209" s="6">
        <v>1</v>
      </c>
      <c r="F209" s="6"/>
      <c r="G209" s="6"/>
      <c r="H209" s="6"/>
      <c r="I209" s="75"/>
      <c r="J209" s="75"/>
      <c r="K209" s="75"/>
      <c r="L209" s="199"/>
      <c r="M209" s="76" t="s">
        <v>254</v>
      </c>
      <c r="N209" s="40" t="s">
        <v>304</v>
      </c>
      <c r="O209" s="9"/>
      <c r="P209" s="45"/>
      <c r="Q209" s="14" t="s">
        <v>889</v>
      </c>
      <c r="R209" s="25"/>
      <c r="S209" s="54" t="str">
        <f t="shared" ref="S209" si="123">B209</f>
        <v>IO-DIM6-13</v>
      </c>
      <c r="T209" s="12" t="str">
        <f>$B$208</f>
        <v>MSB MISC ECX420-1</v>
      </c>
      <c r="U209" s="51" t="s">
        <v>256</v>
      </c>
      <c r="V209" s="12"/>
      <c r="W209" s="12" t="s">
        <v>1031</v>
      </c>
      <c r="X209" s="78">
        <v>1</v>
      </c>
      <c r="Y209" s="159"/>
    </row>
    <row r="210" spans="1:25" s="126" customFormat="1" ht="13.5" customHeight="1" x14ac:dyDescent="0.25">
      <c r="A210" s="92" t="s">
        <v>284</v>
      </c>
      <c r="B210" s="7" t="s">
        <v>962</v>
      </c>
      <c r="C210" s="12">
        <v>1</v>
      </c>
      <c r="D210" s="12"/>
      <c r="E210" s="12"/>
      <c r="F210" s="12"/>
      <c r="G210" s="12"/>
      <c r="H210" s="12"/>
      <c r="I210" s="75"/>
      <c r="J210" s="75"/>
      <c r="K210" s="75"/>
      <c r="L210" s="199"/>
      <c r="M210" s="76" t="s">
        <v>254</v>
      </c>
      <c r="N210" s="40" t="s">
        <v>304</v>
      </c>
      <c r="O210" s="9"/>
      <c r="P210" s="45"/>
      <c r="Q210" s="14" t="s">
        <v>889</v>
      </c>
      <c r="R210" s="25"/>
      <c r="S210" s="54" t="str">
        <f t="shared" ref="S210:S215" si="124">B210</f>
        <v>CB F11-3 Spare 250A Open</v>
      </c>
      <c r="T210" s="12" t="str">
        <f t="shared" ref="T210:T215" si="125">$B$208</f>
        <v>MSB MISC ECX420-1</v>
      </c>
      <c r="U210" s="51"/>
      <c r="V210" s="12"/>
      <c r="W210" s="12" t="s">
        <v>48</v>
      </c>
      <c r="X210" s="78"/>
      <c r="Y210" s="159"/>
    </row>
    <row r="211" spans="1:25" s="126" customFormat="1" ht="13.5" customHeight="1" x14ac:dyDescent="0.25">
      <c r="A211" s="92" t="s">
        <v>284</v>
      </c>
      <c r="B211" s="7" t="s">
        <v>963</v>
      </c>
      <c r="C211" s="6">
        <v>1</v>
      </c>
      <c r="D211" s="6"/>
      <c r="E211" s="6"/>
      <c r="F211" s="6"/>
      <c r="G211" s="6"/>
      <c r="H211" s="6"/>
      <c r="I211" s="75"/>
      <c r="J211" s="75"/>
      <c r="K211" s="75"/>
      <c r="L211" s="199"/>
      <c r="M211" s="76" t="s">
        <v>254</v>
      </c>
      <c r="N211" s="40" t="s">
        <v>304</v>
      </c>
      <c r="O211" s="9"/>
      <c r="P211" s="45"/>
      <c r="Q211" s="14" t="s">
        <v>889</v>
      </c>
      <c r="R211" s="25"/>
      <c r="S211" s="54" t="str">
        <f t="shared" si="124"/>
        <v>CB F11-3 Spare 250A Close</v>
      </c>
      <c r="T211" s="12" t="str">
        <f t="shared" si="125"/>
        <v>MSB MISC ECX420-1</v>
      </c>
      <c r="U211" s="51"/>
      <c r="V211" s="12"/>
      <c r="W211" s="12"/>
      <c r="X211" s="12"/>
      <c r="Y211" s="158"/>
    </row>
    <row r="212" spans="1:25" s="126" customFormat="1" ht="13.5" customHeight="1" x14ac:dyDescent="0.25">
      <c r="A212" s="92" t="s">
        <v>284</v>
      </c>
      <c r="B212" s="7" t="s">
        <v>964</v>
      </c>
      <c r="C212" s="6">
        <v>1</v>
      </c>
      <c r="D212" s="6"/>
      <c r="E212" s="6"/>
      <c r="F212" s="6"/>
      <c r="G212" s="6"/>
      <c r="H212" s="6"/>
      <c r="I212" s="75"/>
      <c r="J212" s="75"/>
      <c r="K212" s="75"/>
      <c r="L212" s="199"/>
      <c r="M212" s="76" t="s">
        <v>254</v>
      </c>
      <c r="N212" s="40" t="s">
        <v>304</v>
      </c>
      <c r="O212" s="9"/>
      <c r="P212" s="45"/>
      <c r="Q212" s="14" t="s">
        <v>889</v>
      </c>
      <c r="R212" s="25"/>
      <c r="S212" s="54" t="str">
        <f t="shared" si="124"/>
        <v>CB F11-3 Spare 250A Trip</v>
      </c>
      <c r="T212" s="12" t="str">
        <f t="shared" si="125"/>
        <v>MSB MISC ECX420-1</v>
      </c>
      <c r="U212" s="51"/>
      <c r="V212" s="12"/>
      <c r="W212" s="12"/>
      <c r="X212" s="78"/>
      <c r="Y212" s="159"/>
    </row>
    <row r="213" spans="1:25" s="126" customFormat="1" ht="13.5" customHeight="1" x14ac:dyDescent="0.25">
      <c r="A213" s="92" t="s">
        <v>284</v>
      </c>
      <c r="B213" s="7" t="s">
        <v>965</v>
      </c>
      <c r="C213" s="6">
        <v>1</v>
      </c>
      <c r="D213" s="6"/>
      <c r="E213" s="6"/>
      <c r="F213" s="6"/>
      <c r="G213" s="6"/>
      <c r="H213" s="6"/>
      <c r="I213" s="75"/>
      <c r="J213" s="75"/>
      <c r="K213" s="75"/>
      <c r="L213" s="199"/>
      <c r="M213" s="76" t="s">
        <v>254</v>
      </c>
      <c r="N213" s="40" t="s">
        <v>304</v>
      </c>
      <c r="O213" s="9"/>
      <c r="P213" s="45"/>
      <c r="Q213" s="14" t="s">
        <v>889</v>
      </c>
      <c r="R213" s="25"/>
      <c r="S213" s="54" t="str">
        <f t="shared" si="124"/>
        <v>CB F11-5 Spare 250A Open</v>
      </c>
      <c r="T213" s="12" t="str">
        <f t="shared" si="125"/>
        <v>MSB MISC ECX420-1</v>
      </c>
      <c r="U213" s="51"/>
      <c r="V213" s="12"/>
      <c r="W213" s="12"/>
      <c r="X213" s="78"/>
      <c r="Y213" s="159"/>
    </row>
    <row r="214" spans="1:25" s="126" customFormat="1" ht="13.5" customHeight="1" x14ac:dyDescent="0.25">
      <c r="A214" s="92" t="s">
        <v>284</v>
      </c>
      <c r="B214" s="7" t="s">
        <v>966</v>
      </c>
      <c r="C214" s="6">
        <v>1</v>
      </c>
      <c r="D214" s="6"/>
      <c r="E214" s="6"/>
      <c r="F214" s="6"/>
      <c r="G214" s="6"/>
      <c r="H214" s="6"/>
      <c r="I214" s="75"/>
      <c r="J214" s="75"/>
      <c r="K214" s="75"/>
      <c r="L214" s="199"/>
      <c r="M214" s="76"/>
      <c r="N214" s="40"/>
      <c r="O214" s="9"/>
      <c r="P214" s="45"/>
      <c r="Q214" s="14" t="s">
        <v>889</v>
      </c>
      <c r="R214" s="25"/>
      <c r="S214" s="54" t="str">
        <f t="shared" si="124"/>
        <v>CB F11-5 Spare 250A Close</v>
      </c>
      <c r="T214" s="12" t="str">
        <f t="shared" si="125"/>
        <v>MSB MISC ECX420-1</v>
      </c>
      <c r="U214" s="51"/>
      <c r="V214" s="12"/>
      <c r="W214" s="12"/>
      <c r="X214" s="78"/>
      <c r="Y214" s="159"/>
    </row>
    <row r="215" spans="1:25" s="126" customFormat="1" ht="13.5" customHeight="1" x14ac:dyDescent="0.25">
      <c r="A215" s="92" t="s">
        <v>284</v>
      </c>
      <c r="B215" s="7" t="s">
        <v>967</v>
      </c>
      <c r="C215" s="6">
        <v>1</v>
      </c>
      <c r="D215" s="6"/>
      <c r="E215" s="6"/>
      <c r="F215" s="6"/>
      <c r="G215" s="6"/>
      <c r="H215" s="6"/>
      <c r="I215" s="75"/>
      <c r="J215" s="75"/>
      <c r="K215" s="75"/>
      <c r="L215" s="199"/>
      <c r="M215" s="76"/>
      <c r="N215" s="40"/>
      <c r="O215" s="9"/>
      <c r="P215" s="45"/>
      <c r="Q215" s="14" t="s">
        <v>889</v>
      </c>
      <c r="R215" s="25"/>
      <c r="S215" s="54" t="str">
        <f t="shared" si="124"/>
        <v>CB F11-5 Spare 250A Trip</v>
      </c>
      <c r="T215" s="12" t="str">
        <f t="shared" si="125"/>
        <v>MSB MISC ECX420-1</v>
      </c>
      <c r="U215" s="51"/>
      <c r="V215" s="12"/>
      <c r="W215" s="12"/>
      <c r="X215" s="78"/>
      <c r="Y215" s="159"/>
    </row>
    <row r="216" spans="1:25" s="126" customFormat="1" ht="13.5" customHeight="1" x14ac:dyDescent="0.25">
      <c r="A216" s="92"/>
      <c r="B216" s="7"/>
      <c r="C216" s="6"/>
      <c r="D216" s="6"/>
      <c r="E216" s="6"/>
      <c r="F216" s="6"/>
      <c r="G216" s="6"/>
      <c r="H216" s="6"/>
      <c r="I216" s="75"/>
      <c r="J216" s="75"/>
      <c r="K216" s="75"/>
      <c r="L216" s="220"/>
      <c r="M216" s="76"/>
      <c r="N216" s="40"/>
      <c r="O216" s="9"/>
      <c r="P216" s="45"/>
      <c r="Q216" s="14"/>
      <c r="R216" s="25"/>
      <c r="S216" s="54"/>
      <c r="T216" s="12"/>
      <c r="U216" s="51"/>
      <c r="V216" s="12"/>
      <c r="W216" s="12"/>
      <c r="X216" s="78"/>
      <c r="Y216" s="159"/>
    </row>
    <row r="217" spans="1:25" s="126" customFormat="1" ht="13.5" customHeight="1" x14ac:dyDescent="0.25">
      <c r="A217" s="92" t="s">
        <v>284</v>
      </c>
      <c r="B217" s="205" t="s">
        <v>1046</v>
      </c>
      <c r="C217" s="6"/>
      <c r="D217" s="6"/>
      <c r="E217" s="6">
        <v>1</v>
      </c>
      <c r="F217" s="6"/>
      <c r="G217" s="6"/>
      <c r="H217" s="6"/>
      <c r="I217" s="75"/>
      <c r="J217" s="75"/>
      <c r="K217" s="75"/>
      <c r="L217" s="199"/>
      <c r="M217" s="76" t="s">
        <v>254</v>
      </c>
      <c r="N217" s="40" t="s">
        <v>304</v>
      </c>
      <c r="O217" s="9"/>
      <c r="P217" s="45"/>
      <c r="Q217" s="14" t="s">
        <v>889</v>
      </c>
      <c r="R217" s="25"/>
      <c r="S217" s="54" t="str">
        <f t="shared" ref="S217" si="126">B217</f>
        <v>IO-DIM6-14</v>
      </c>
      <c r="T217" s="12"/>
      <c r="U217" s="51" t="s">
        <v>257</v>
      </c>
      <c r="V217" s="12"/>
      <c r="W217" s="12" t="s">
        <v>1031</v>
      </c>
      <c r="X217" s="78">
        <v>1</v>
      </c>
      <c r="Y217" s="159"/>
    </row>
    <row r="218" spans="1:25" s="126" customFormat="1" ht="13.5" customHeight="1" x14ac:dyDescent="0.25">
      <c r="A218" s="92" t="s">
        <v>284</v>
      </c>
      <c r="B218" s="7" t="s">
        <v>968</v>
      </c>
      <c r="C218" s="12">
        <v>1</v>
      </c>
      <c r="D218" s="12"/>
      <c r="E218" s="12"/>
      <c r="F218" s="12"/>
      <c r="G218" s="12"/>
      <c r="H218" s="12"/>
      <c r="I218" s="75"/>
      <c r="J218" s="75"/>
      <c r="K218" s="75"/>
      <c r="L218" s="199"/>
      <c r="M218" s="76" t="s">
        <v>254</v>
      </c>
      <c r="N218" s="40" t="s">
        <v>304</v>
      </c>
      <c r="O218" s="9"/>
      <c r="P218" s="45"/>
      <c r="Q218" s="14" t="s">
        <v>889</v>
      </c>
      <c r="R218" s="25"/>
      <c r="S218" s="54" t="str">
        <f t="shared" ref="S218:S223" si="127">B218</f>
        <v>CB F11-7 E24 Open</v>
      </c>
      <c r="T218" s="12" t="str">
        <f t="shared" ref="T218:T223" si="128">$B$208</f>
        <v>MSB MISC ECX420-1</v>
      </c>
      <c r="U218" s="51"/>
      <c r="V218" s="12"/>
      <c r="W218" s="12" t="s">
        <v>48</v>
      </c>
      <c r="X218" s="78"/>
      <c r="Y218" s="159"/>
    </row>
    <row r="219" spans="1:25" s="126" customFormat="1" ht="13.5" customHeight="1" x14ac:dyDescent="0.25">
      <c r="A219" s="92" t="s">
        <v>284</v>
      </c>
      <c r="B219" s="7" t="s">
        <v>969</v>
      </c>
      <c r="C219" s="6">
        <v>1</v>
      </c>
      <c r="D219" s="6"/>
      <c r="E219" s="6"/>
      <c r="F219" s="6"/>
      <c r="G219" s="6"/>
      <c r="H219" s="6"/>
      <c r="I219" s="75"/>
      <c r="J219" s="75"/>
      <c r="K219" s="75"/>
      <c r="L219" s="199"/>
      <c r="M219" s="76" t="s">
        <v>254</v>
      </c>
      <c r="N219" s="40" t="s">
        <v>304</v>
      </c>
      <c r="O219" s="9"/>
      <c r="P219" s="45"/>
      <c r="Q219" s="14" t="s">
        <v>889</v>
      </c>
      <c r="R219" s="25"/>
      <c r="S219" s="54" t="str">
        <f t="shared" si="127"/>
        <v>CB F11-7 E24 Close</v>
      </c>
      <c r="T219" s="12" t="str">
        <f t="shared" si="128"/>
        <v>MSB MISC ECX420-1</v>
      </c>
      <c r="U219" s="51"/>
      <c r="V219" s="12"/>
      <c r="W219" s="12"/>
      <c r="X219" s="12"/>
      <c r="Y219" s="158"/>
    </row>
    <row r="220" spans="1:25" s="126" customFormat="1" ht="13.5" customHeight="1" x14ac:dyDescent="0.25">
      <c r="A220" s="92" t="s">
        <v>284</v>
      </c>
      <c r="B220" s="7" t="s">
        <v>970</v>
      </c>
      <c r="C220" s="6">
        <v>1</v>
      </c>
      <c r="D220" s="6"/>
      <c r="E220" s="6"/>
      <c r="F220" s="6"/>
      <c r="G220" s="6"/>
      <c r="H220" s="6"/>
      <c r="I220" s="75"/>
      <c r="J220" s="75"/>
      <c r="K220" s="75"/>
      <c r="L220" s="199"/>
      <c r="M220" s="76" t="s">
        <v>254</v>
      </c>
      <c r="N220" s="40" t="s">
        <v>304</v>
      </c>
      <c r="O220" s="9"/>
      <c r="P220" s="45"/>
      <c r="Q220" s="14" t="s">
        <v>889</v>
      </c>
      <c r="R220" s="25"/>
      <c r="S220" s="54" t="str">
        <f t="shared" si="127"/>
        <v>CB F11-7 E24 Trip</v>
      </c>
      <c r="T220" s="12" t="str">
        <f t="shared" si="128"/>
        <v>MSB MISC ECX420-1</v>
      </c>
      <c r="U220" s="51"/>
      <c r="V220" s="12"/>
      <c r="W220" s="12"/>
      <c r="X220" s="78"/>
      <c r="Y220" s="159"/>
    </row>
    <row r="221" spans="1:25" s="126" customFormat="1" ht="13.5" customHeight="1" x14ac:dyDescent="0.25">
      <c r="A221" s="92" t="s">
        <v>284</v>
      </c>
      <c r="B221" s="7" t="s">
        <v>971</v>
      </c>
      <c r="C221" s="6">
        <v>1</v>
      </c>
      <c r="D221" s="6"/>
      <c r="E221" s="6"/>
      <c r="F221" s="6"/>
      <c r="G221" s="6"/>
      <c r="H221" s="6"/>
      <c r="I221" s="75"/>
      <c r="J221" s="75"/>
      <c r="K221" s="75"/>
      <c r="L221" s="199"/>
      <c r="M221" s="76" t="s">
        <v>254</v>
      </c>
      <c r="N221" s="40" t="s">
        <v>304</v>
      </c>
      <c r="O221" s="9"/>
      <c r="P221" s="45"/>
      <c r="Q221" s="14" t="s">
        <v>889</v>
      </c>
      <c r="R221" s="25"/>
      <c r="S221" s="54" t="str">
        <f t="shared" si="127"/>
        <v>CB F11-9 E23 Open</v>
      </c>
      <c r="T221" s="12" t="str">
        <f t="shared" si="128"/>
        <v>MSB MISC ECX420-1</v>
      </c>
      <c r="U221" s="51"/>
      <c r="V221" s="12"/>
      <c r="W221" s="12"/>
      <c r="X221" s="78"/>
      <c r="Y221" s="159"/>
    </row>
    <row r="222" spans="1:25" s="126" customFormat="1" ht="13.5" customHeight="1" x14ac:dyDescent="0.25">
      <c r="A222" s="92" t="s">
        <v>284</v>
      </c>
      <c r="B222" s="7" t="s">
        <v>972</v>
      </c>
      <c r="C222" s="6">
        <v>1</v>
      </c>
      <c r="D222" s="6"/>
      <c r="E222" s="6"/>
      <c r="F222" s="6"/>
      <c r="G222" s="6"/>
      <c r="H222" s="6"/>
      <c r="I222" s="75"/>
      <c r="J222" s="75"/>
      <c r="K222" s="75"/>
      <c r="L222" s="199"/>
      <c r="M222" s="76"/>
      <c r="N222" s="40"/>
      <c r="O222" s="9"/>
      <c r="P222" s="45"/>
      <c r="Q222" s="14" t="s">
        <v>889</v>
      </c>
      <c r="R222" s="25"/>
      <c r="S222" s="54" t="str">
        <f t="shared" si="127"/>
        <v>CB F11-9 E23 Close</v>
      </c>
      <c r="T222" s="12" t="str">
        <f t="shared" si="128"/>
        <v>MSB MISC ECX420-1</v>
      </c>
      <c r="U222" s="51"/>
      <c r="V222" s="12"/>
      <c r="W222" s="12"/>
      <c r="X222" s="78"/>
      <c r="Y222" s="159"/>
    </row>
    <row r="223" spans="1:25" s="126" customFormat="1" ht="13.5" customHeight="1" x14ac:dyDescent="0.25">
      <c r="A223" s="92" t="s">
        <v>284</v>
      </c>
      <c r="B223" s="7" t="s">
        <v>973</v>
      </c>
      <c r="C223" s="6">
        <v>1</v>
      </c>
      <c r="D223" s="6"/>
      <c r="E223" s="6"/>
      <c r="F223" s="6"/>
      <c r="G223" s="6"/>
      <c r="H223" s="6"/>
      <c r="I223" s="75"/>
      <c r="J223" s="75"/>
      <c r="K223" s="75"/>
      <c r="L223" s="199"/>
      <c r="M223" s="76"/>
      <c r="N223" s="40"/>
      <c r="O223" s="9"/>
      <c r="P223" s="45"/>
      <c r="Q223" s="14" t="s">
        <v>889</v>
      </c>
      <c r="R223" s="25"/>
      <c r="S223" s="54" t="str">
        <f t="shared" si="127"/>
        <v>CB F11-9 E23 Trip</v>
      </c>
      <c r="T223" s="12" t="str">
        <f t="shared" si="128"/>
        <v>MSB MISC ECX420-1</v>
      </c>
      <c r="U223" s="51"/>
      <c r="V223" s="12"/>
      <c r="W223" s="12"/>
      <c r="X223" s="78"/>
      <c r="Y223" s="159"/>
    </row>
    <row r="224" spans="1:25" s="126" customFormat="1" ht="13.5" customHeight="1" x14ac:dyDescent="0.25">
      <c r="A224" s="92"/>
      <c r="B224" s="7"/>
      <c r="C224" s="6"/>
      <c r="D224" s="6"/>
      <c r="E224" s="6"/>
      <c r="F224" s="6"/>
      <c r="G224" s="6"/>
      <c r="H224" s="6"/>
      <c r="I224" s="75"/>
      <c r="J224" s="75"/>
      <c r="K224" s="75"/>
      <c r="L224" s="220"/>
      <c r="M224" s="76"/>
      <c r="N224" s="40"/>
      <c r="O224" s="9"/>
      <c r="P224" s="45"/>
      <c r="Q224" s="14"/>
      <c r="R224" s="25"/>
      <c r="S224" s="54"/>
      <c r="T224" s="12"/>
      <c r="U224" s="51"/>
      <c r="V224" s="12"/>
      <c r="W224" s="12"/>
      <c r="X224" s="78"/>
      <c r="Y224" s="159"/>
    </row>
    <row r="225" spans="1:25" s="126" customFormat="1" ht="13.5" customHeight="1" x14ac:dyDescent="0.25">
      <c r="A225" s="92" t="s">
        <v>284</v>
      </c>
      <c r="B225" s="205" t="s">
        <v>1047</v>
      </c>
      <c r="C225" s="6"/>
      <c r="D225" s="6"/>
      <c r="E225" s="6">
        <v>1</v>
      </c>
      <c r="F225" s="6"/>
      <c r="G225" s="6"/>
      <c r="H225" s="6"/>
      <c r="I225" s="75"/>
      <c r="J225" s="75"/>
      <c r="K225" s="75"/>
      <c r="L225" s="199"/>
      <c r="M225" s="76" t="s">
        <v>254</v>
      </c>
      <c r="N225" s="40" t="s">
        <v>304</v>
      </c>
      <c r="O225" s="9"/>
      <c r="P225" s="45"/>
      <c r="Q225" s="14" t="s">
        <v>889</v>
      </c>
      <c r="R225" s="25"/>
      <c r="S225" s="54" t="str">
        <f t="shared" ref="S225" si="129">B225</f>
        <v>IO-DIM6-15</v>
      </c>
      <c r="T225" s="12"/>
      <c r="U225" s="51" t="s">
        <v>258</v>
      </c>
      <c r="V225" s="12"/>
      <c r="W225" s="12" t="s">
        <v>1031</v>
      </c>
      <c r="X225" s="78">
        <v>1</v>
      </c>
      <c r="Y225" s="159"/>
    </row>
    <row r="226" spans="1:25" s="126" customFormat="1" ht="13.5" customHeight="1" x14ac:dyDescent="0.25">
      <c r="A226" s="92" t="s">
        <v>284</v>
      </c>
      <c r="B226" s="7" t="s">
        <v>974</v>
      </c>
      <c r="C226" s="12">
        <v>1</v>
      </c>
      <c r="D226" s="12"/>
      <c r="E226" s="12"/>
      <c r="F226" s="12"/>
      <c r="G226" s="12"/>
      <c r="H226" s="12"/>
      <c r="I226" s="75"/>
      <c r="J226" s="75"/>
      <c r="K226" s="75"/>
      <c r="L226" s="199"/>
      <c r="M226" s="76" t="s">
        <v>254</v>
      </c>
      <c r="N226" s="40" t="s">
        <v>304</v>
      </c>
      <c r="O226" s="9"/>
      <c r="P226" s="45"/>
      <c r="Q226" s="14" t="s">
        <v>889</v>
      </c>
      <c r="R226" s="25"/>
      <c r="S226" s="54" t="str">
        <f t="shared" ref="S226:S231" si="130">B226</f>
        <v>CB F11-11 E13 Open</v>
      </c>
      <c r="T226" s="12" t="str">
        <f t="shared" ref="T226:T231" si="131">$B$208</f>
        <v>MSB MISC ECX420-1</v>
      </c>
      <c r="U226" s="51"/>
      <c r="V226" s="12"/>
      <c r="W226" s="12" t="s">
        <v>48</v>
      </c>
      <c r="X226" s="78"/>
      <c r="Y226" s="159"/>
    </row>
    <row r="227" spans="1:25" s="126" customFormat="1" ht="13.5" customHeight="1" x14ac:dyDescent="0.25">
      <c r="A227" s="92" t="s">
        <v>284</v>
      </c>
      <c r="B227" s="7" t="s">
        <v>975</v>
      </c>
      <c r="C227" s="6">
        <v>1</v>
      </c>
      <c r="D227" s="6"/>
      <c r="E227" s="6"/>
      <c r="F227" s="6"/>
      <c r="G227" s="6"/>
      <c r="H227" s="6"/>
      <c r="I227" s="75"/>
      <c r="J227" s="75"/>
      <c r="K227" s="75"/>
      <c r="L227" s="199"/>
      <c r="M227" s="76" t="s">
        <v>254</v>
      </c>
      <c r="N227" s="40" t="s">
        <v>304</v>
      </c>
      <c r="O227" s="9"/>
      <c r="P227" s="45"/>
      <c r="Q227" s="14" t="s">
        <v>889</v>
      </c>
      <c r="R227" s="25"/>
      <c r="S227" s="54" t="str">
        <f t="shared" si="130"/>
        <v>CB F11-11 E13 Close</v>
      </c>
      <c r="T227" s="12" t="str">
        <f t="shared" si="131"/>
        <v>MSB MISC ECX420-1</v>
      </c>
      <c r="U227" s="51"/>
      <c r="V227" s="12"/>
      <c r="W227" s="12"/>
      <c r="X227" s="12"/>
      <c r="Y227" s="158"/>
    </row>
    <row r="228" spans="1:25" s="126" customFormat="1" ht="13.5" customHeight="1" x14ac:dyDescent="0.25">
      <c r="A228" s="92" t="s">
        <v>284</v>
      </c>
      <c r="B228" s="7" t="s">
        <v>976</v>
      </c>
      <c r="C228" s="6">
        <v>1</v>
      </c>
      <c r="D228" s="6"/>
      <c r="E228" s="6"/>
      <c r="F228" s="6"/>
      <c r="G228" s="6"/>
      <c r="H228" s="6"/>
      <c r="I228" s="75"/>
      <c r="J228" s="75"/>
      <c r="K228" s="75"/>
      <c r="L228" s="199"/>
      <c r="M228" s="76" t="s">
        <v>254</v>
      </c>
      <c r="N228" s="40" t="s">
        <v>304</v>
      </c>
      <c r="O228" s="9"/>
      <c r="P228" s="45"/>
      <c r="Q228" s="14" t="s">
        <v>889</v>
      </c>
      <c r="R228" s="25"/>
      <c r="S228" s="54" t="str">
        <f t="shared" si="130"/>
        <v>CB F11-11 E13 Trip</v>
      </c>
      <c r="T228" s="12" t="str">
        <f t="shared" si="131"/>
        <v>MSB MISC ECX420-1</v>
      </c>
      <c r="U228" s="51"/>
      <c r="V228" s="12"/>
      <c r="W228" s="12"/>
      <c r="X228" s="78"/>
      <c r="Y228" s="159"/>
    </row>
    <row r="229" spans="1:25" s="126" customFormat="1" ht="13.5" customHeight="1" x14ac:dyDescent="0.25">
      <c r="A229" s="92" t="s">
        <v>284</v>
      </c>
      <c r="B229" s="7" t="s">
        <v>977</v>
      </c>
      <c r="C229" s="6">
        <v>1</v>
      </c>
      <c r="D229" s="6"/>
      <c r="E229" s="6"/>
      <c r="F229" s="6"/>
      <c r="G229" s="6"/>
      <c r="H229" s="6"/>
      <c r="I229" s="75"/>
      <c r="J229" s="75"/>
      <c r="K229" s="75"/>
      <c r="L229" s="199"/>
      <c r="M229" s="76" t="s">
        <v>254</v>
      </c>
      <c r="N229" s="40" t="s">
        <v>304</v>
      </c>
      <c r="O229" s="9"/>
      <c r="P229" s="45"/>
      <c r="Q229" s="14" t="s">
        <v>889</v>
      </c>
      <c r="R229" s="25"/>
      <c r="S229" s="54" t="str">
        <f t="shared" si="130"/>
        <v>CB F11-14 Spare 630A Open</v>
      </c>
      <c r="T229" s="12" t="str">
        <f t="shared" si="131"/>
        <v>MSB MISC ECX420-1</v>
      </c>
      <c r="U229" s="51"/>
      <c r="V229" s="12"/>
      <c r="W229" s="12"/>
      <c r="X229" s="78"/>
      <c r="Y229" s="159"/>
    </row>
    <row r="230" spans="1:25" s="126" customFormat="1" ht="13.5" customHeight="1" x14ac:dyDescent="0.25">
      <c r="A230" s="92" t="s">
        <v>284</v>
      </c>
      <c r="B230" s="7" t="s">
        <v>978</v>
      </c>
      <c r="C230" s="6">
        <v>1</v>
      </c>
      <c r="D230" s="6"/>
      <c r="E230" s="6"/>
      <c r="F230" s="6"/>
      <c r="G230" s="6"/>
      <c r="H230" s="6"/>
      <c r="I230" s="75"/>
      <c r="J230" s="75"/>
      <c r="K230" s="75"/>
      <c r="L230" s="199"/>
      <c r="M230" s="76"/>
      <c r="N230" s="40"/>
      <c r="O230" s="9"/>
      <c r="P230" s="45"/>
      <c r="Q230" s="14" t="s">
        <v>889</v>
      </c>
      <c r="R230" s="25"/>
      <c r="S230" s="54" t="str">
        <f t="shared" si="130"/>
        <v>CB F11-14 Spare 630A Close</v>
      </c>
      <c r="T230" s="12" t="str">
        <f t="shared" si="131"/>
        <v>MSB MISC ECX420-1</v>
      </c>
      <c r="U230" s="51"/>
      <c r="V230" s="12"/>
      <c r="W230" s="12"/>
      <c r="X230" s="78"/>
      <c r="Y230" s="159"/>
    </row>
    <row r="231" spans="1:25" s="126" customFormat="1" ht="13.5" customHeight="1" x14ac:dyDescent="0.25">
      <c r="A231" s="92" t="s">
        <v>284</v>
      </c>
      <c r="B231" s="7" t="s">
        <v>979</v>
      </c>
      <c r="C231" s="6">
        <v>1</v>
      </c>
      <c r="D231" s="6"/>
      <c r="E231" s="6"/>
      <c r="F231" s="6"/>
      <c r="G231" s="6"/>
      <c r="H231" s="6"/>
      <c r="I231" s="75"/>
      <c r="J231" s="75"/>
      <c r="K231" s="75"/>
      <c r="L231" s="199"/>
      <c r="M231" s="76"/>
      <c r="N231" s="40"/>
      <c r="O231" s="9"/>
      <c r="P231" s="45"/>
      <c r="Q231" s="14" t="s">
        <v>889</v>
      </c>
      <c r="R231" s="25"/>
      <c r="S231" s="54" t="str">
        <f t="shared" si="130"/>
        <v>CB F11-14 Spare 630A Trip</v>
      </c>
      <c r="T231" s="12" t="str">
        <f t="shared" si="131"/>
        <v>MSB MISC ECX420-1</v>
      </c>
      <c r="U231" s="51"/>
      <c r="V231" s="12"/>
      <c r="W231" s="12"/>
      <c r="X231" s="78"/>
      <c r="Y231" s="159"/>
    </row>
    <row r="232" spans="1:25" s="126" customFormat="1" ht="13.5" customHeight="1" x14ac:dyDescent="0.25">
      <c r="A232" s="92"/>
      <c r="B232" s="7"/>
      <c r="C232" s="6"/>
      <c r="D232" s="6"/>
      <c r="E232" s="6"/>
      <c r="F232" s="6"/>
      <c r="G232" s="6"/>
      <c r="H232" s="6"/>
      <c r="I232" s="75"/>
      <c r="J232" s="75"/>
      <c r="K232" s="75"/>
      <c r="L232" s="199"/>
      <c r="M232" s="76"/>
      <c r="N232" s="40"/>
      <c r="O232" s="9"/>
      <c r="P232" s="45"/>
      <c r="Q232" s="14"/>
      <c r="R232" s="25"/>
      <c r="S232" s="54"/>
      <c r="T232" s="12"/>
      <c r="U232" s="51"/>
      <c r="V232" s="12"/>
      <c r="W232" s="12"/>
      <c r="X232" s="78"/>
      <c r="Y232" s="159"/>
    </row>
    <row r="233" spans="1:25" s="126" customFormat="1" ht="13.5" customHeight="1" x14ac:dyDescent="0.25">
      <c r="A233" s="92" t="s">
        <v>284</v>
      </c>
      <c r="B233" s="205" t="s">
        <v>1048</v>
      </c>
      <c r="C233" s="6"/>
      <c r="D233" s="6"/>
      <c r="E233" s="6">
        <v>1</v>
      </c>
      <c r="F233" s="6"/>
      <c r="G233" s="6"/>
      <c r="H233" s="6"/>
      <c r="I233" s="75"/>
      <c r="J233" s="75"/>
      <c r="K233" s="75"/>
      <c r="L233" s="199"/>
      <c r="M233" s="76" t="s">
        <v>254</v>
      </c>
      <c r="N233" s="40" t="s">
        <v>304</v>
      </c>
      <c r="O233" s="9"/>
      <c r="P233" s="45"/>
      <c r="Q233" s="14" t="s">
        <v>889</v>
      </c>
      <c r="R233" s="25"/>
      <c r="S233" s="54" t="str">
        <f t="shared" ref="S233" si="132">B233</f>
        <v>IO-DIM6-16</v>
      </c>
      <c r="T233" s="12"/>
      <c r="U233" s="51" t="s">
        <v>264</v>
      </c>
      <c r="V233" s="12"/>
      <c r="W233" s="12" t="s">
        <v>1031</v>
      </c>
      <c r="X233" s="78">
        <v>1</v>
      </c>
      <c r="Y233" s="159"/>
    </row>
    <row r="234" spans="1:25" s="126" customFormat="1" ht="13.5" customHeight="1" x14ac:dyDescent="0.25">
      <c r="A234" s="92" t="s">
        <v>284</v>
      </c>
      <c r="B234" s="7" t="s">
        <v>980</v>
      </c>
      <c r="C234" s="12">
        <v>1</v>
      </c>
      <c r="D234" s="12"/>
      <c r="E234" s="12"/>
      <c r="F234" s="12"/>
      <c r="G234" s="12"/>
      <c r="H234" s="12"/>
      <c r="I234" s="75"/>
      <c r="J234" s="75"/>
      <c r="K234" s="75"/>
      <c r="L234" s="199"/>
      <c r="M234" s="76" t="s">
        <v>254</v>
      </c>
      <c r="N234" s="40" t="s">
        <v>304</v>
      </c>
      <c r="O234" s="9"/>
      <c r="P234" s="45"/>
      <c r="Q234" s="14" t="s">
        <v>889</v>
      </c>
      <c r="R234" s="25"/>
      <c r="S234" s="54" t="str">
        <f t="shared" ref="S234:S239" si="133">B234</f>
        <v>CB F12-5 E17 Open</v>
      </c>
      <c r="T234" s="12" t="str">
        <f t="shared" ref="T234:T239" si="134">$B$208</f>
        <v>MSB MISC ECX420-1</v>
      </c>
      <c r="U234" s="51"/>
      <c r="V234" s="12"/>
      <c r="W234" s="12" t="s">
        <v>48</v>
      </c>
      <c r="X234" s="78"/>
      <c r="Y234" s="159"/>
    </row>
    <row r="235" spans="1:25" s="126" customFormat="1" ht="13.5" customHeight="1" x14ac:dyDescent="0.25">
      <c r="A235" s="92" t="s">
        <v>284</v>
      </c>
      <c r="B235" s="7" t="s">
        <v>981</v>
      </c>
      <c r="C235" s="6">
        <v>1</v>
      </c>
      <c r="D235" s="6"/>
      <c r="E235" s="6"/>
      <c r="F235" s="6"/>
      <c r="G235" s="6"/>
      <c r="H235" s="6"/>
      <c r="I235" s="75"/>
      <c r="J235" s="75"/>
      <c r="K235" s="75"/>
      <c r="L235" s="199"/>
      <c r="M235" s="76" t="s">
        <v>254</v>
      </c>
      <c r="N235" s="40" t="s">
        <v>304</v>
      </c>
      <c r="O235" s="9"/>
      <c r="P235" s="45"/>
      <c r="Q235" s="14" t="s">
        <v>889</v>
      </c>
      <c r="R235" s="25"/>
      <c r="S235" s="54" t="str">
        <f t="shared" si="133"/>
        <v>CB F12-5 E17 Close</v>
      </c>
      <c r="T235" s="12" t="str">
        <f t="shared" si="134"/>
        <v>MSB MISC ECX420-1</v>
      </c>
      <c r="U235" s="51"/>
      <c r="V235" s="12"/>
      <c r="W235" s="12"/>
      <c r="X235" s="12"/>
      <c r="Y235" s="158"/>
    </row>
    <row r="236" spans="1:25" s="126" customFormat="1" ht="13.5" customHeight="1" x14ac:dyDescent="0.25">
      <c r="A236" s="92" t="s">
        <v>284</v>
      </c>
      <c r="B236" s="7" t="s">
        <v>982</v>
      </c>
      <c r="C236" s="6">
        <v>1</v>
      </c>
      <c r="D236" s="6"/>
      <c r="E236" s="6"/>
      <c r="F236" s="6"/>
      <c r="G236" s="6"/>
      <c r="H236" s="6"/>
      <c r="I236" s="75"/>
      <c r="J236" s="75"/>
      <c r="K236" s="75"/>
      <c r="L236" s="199"/>
      <c r="M236" s="76" t="s">
        <v>254</v>
      </c>
      <c r="N236" s="40" t="s">
        <v>304</v>
      </c>
      <c r="O236" s="9"/>
      <c r="P236" s="45"/>
      <c r="Q236" s="14" t="s">
        <v>889</v>
      </c>
      <c r="R236" s="25"/>
      <c r="S236" s="54" t="str">
        <f t="shared" si="133"/>
        <v>CB F12-5 E17 Trip</v>
      </c>
      <c r="T236" s="12" t="str">
        <f t="shared" si="134"/>
        <v>MSB MISC ECX420-1</v>
      </c>
      <c r="U236" s="51"/>
      <c r="V236" s="12"/>
      <c r="W236" s="12"/>
      <c r="X236" s="78"/>
      <c r="Y236" s="159"/>
    </row>
    <row r="237" spans="1:25" s="126" customFormat="1" ht="13.5" customHeight="1" x14ac:dyDescent="0.25">
      <c r="A237" s="92" t="s">
        <v>284</v>
      </c>
      <c r="B237" s="7" t="s">
        <v>983</v>
      </c>
      <c r="C237" s="6">
        <v>1</v>
      </c>
      <c r="D237" s="6"/>
      <c r="E237" s="6"/>
      <c r="F237" s="6"/>
      <c r="G237" s="6"/>
      <c r="H237" s="6"/>
      <c r="I237" s="75"/>
      <c r="J237" s="75"/>
      <c r="K237" s="75"/>
      <c r="L237" s="199"/>
      <c r="M237" s="76" t="s">
        <v>254</v>
      </c>
      <c r="N237" s="40" t="s">
        <v>304</v>
      </c>
      <c r="O237" s="9"/>
      <c r="P237" s="45"/>
      <c r="Q237" s="14" t="s">
        <v>889</v>
      </c>
      <c r="R237" s="25"/>
      <c r="S237" s="54" t="str">
        <f t="shared" si="133"/>
        <v>CB F12-7 E16 Open</v>
      </c>
      <c r="T237" s="12" t="str">
        <f t="shared" si="134"/>
        <v>MSB MISC ECX420-1</v>
      </c>
      <c r="U237" s="51"/>
      <c r="V237" s="12"/>
      <c r="W237" s="12"/>
      <c r="X237" s="78"/>
      <c r="Y237" s="159"/>
    </row>
    <row r="238" spans="1:25" s="126" customFormat="1" ht="13.5" customHeight="1" x14ac:dyDescent="0.25">
      <c r="A238" s="92" t="s">
        <v>284</v>
      </c>
      <c r="B238" s="7" t="s">
        <v>984</v>
      </c>
      <c r="C238" s="6">
        <v>1</v>
      </c>
      <c r="D238" s="6"/>
      <c r="E238" s="6"/>
      <c r="F238" s="6"/>
      <c r="G238" s="6"/>
      <c r="H238" s="6"/>
      <c r="I238" s="75"/>
      <c r="J238" s="75"/>
      <c r="K238" s="75"/>
      <c r="L238" s="199"/>
      <c r="M238" s="76"/>
      <c r="N238" s="40"/>
      <c r="O238" s="9"/>
      <c r="P238" s="45"/>
      <c r="Q238" s="14" t="s">
        <v>889</v>
      </c>
      <c r="R238" s="25"/>
      <c r="S238" s="54" t="str">
        <f t="shared" si="133"/>
        <v>CB F12-7 E16 Close</v>
      </c>
      <c r="T238" s="12" t="str">
        <f t="shared" si="134"/>
        <v>MSB MISC ECX420-1</v>
      </c>
      <c r="U238" s="51"/>
      <c r="V238" s="12"/>
      <c r="W238" s="12"/>
      <c r="X238" s="78"/>
      <c r="Y238" s="159"/>
    </row>
    <row r="239" spans="1:25" s="126" customFormat="1" ht="13.5" customHeight="1" x14ac:dyDescent="0.25">
      <c r="A239" s="92" t="s">
        <v>284</v>
      </c>
      <c r="B239" s="7" t="s">
        <v>985</v>
      </c>
      <c r="C239" s="6">
        <v>1</v>
      </c>
      <c r="D239" s="6"/>
      <c r="E239" s="6"/>
      <c r="F239" s="6"/>
      <c r="G239" s="6"/>
      <c r="H239" s="6"/>
      <c r="I239" s="75"/>
      <c r="J239" s="75"/>
      <c r="K239" s="75"/>
      <c r="L239" s="199"/>
      <c r="M239" s="76"/>
      <c r="N239" s="40"/>
      <c r="O239" s="9"/>
      <c r="P239" s="45"/>
      <c r="Q239" s="14" t="s">
        <v>889</v>
      </c>
      <c r="R239" s="25"/>
      <c r="S239" s="54" t="str">
        <f t="shared" si="133"/>
        <v>CB F12-7 E16 Trip</v>
      </c>
      <c r="T239" s="12" t="str">
        <f t="shared" si="134"/>
        <v>MSB MISC ECX420-1</v>
      </c>
      <c r="U239" s="51"/>
      <c r="V239" s="12"/>
      <c r="W239" s="12"/>
      <c r="X239" s="78"/>
      <c r="Y239" s="159"/>
    </row>
    <row r="240" spans="1:25" s="126" customFormat="1" ht="13.5" customHeight="1" x14ac:dyDescent="0.25">
      <c r="A240" s="92"/>
      <c r="B240" s="7"/>
      <c r="C240" s="6"/>
      <c r="D240" s="6"/>
      <c r="E240" s="6"/>
      <c r="F240" s="6"/>
      <c r="G240" s="6"/>
      <c r="H240" s="6"/>
      <c r="I240" s="75"/>
      <c r="J240" s="75"/>
      <c r="K240" s="75"/>
      <c r="L240" s="199"/>
      <c r="M240" s="76"/>
      <c r="N240" s="40"/>
      <c r="O240" s="9"/>
      <c r="P240" s="45"/>
      <c r="Q240" s="14"/>
      <c r="R240" s="25"/>
      <c r="S240" s="54"/>
      <c r="T240" s="12"/>
      <c r="U240" s="51"/>
      <c r="V240" s="12"/>
      <c r="W240" s="12"/>
      <c r="X240" s="78"/>
      <c r="Y240" s="159"/>
    </row>
    <row r="241" spans="1:25" s="126" customFormat="1" ht="13.5" customHeight="1" x14ac:dyDescent="0.25">
      <c r="A241" s="92" t="s">
        <v>284</v>
      </c>
      <c r="B241" s="205" t="s">
        <v>1050</v>
      </c>
      <c r="C241" s="6"/>
      <c r="D241" s="6"/>
      <c r="E241" s="6">
        <v>1</v>
      </c>
      <c r="F241" s="6"/>
      <c r="G241" s="6"/>
      <c r="H241" s="6"/>
      <c r="I241" s="75"/>
      <c r="J241" s="75"/>
      <c r="K241" s="75"/>
      <c r="L241" s="199"/>
      <c r="M241" s="76" t="s">
        <v>254</v>
      </c>
      <c r="N241" s="40" t="s">
        <v>304</v>
      </c>
      <c r="O241" s="9"/>
      <c r="P241" s="45"/>
      <c r="Q241" s="14" t="s">
        <v>889</v>
      </c>
      <c r="R241" s="25"/>
      <c r="S241" s="54" t="str">
        <f t="shared" ref="S241" si="135">B241</f>
        <v>IO-DIM6-17</v>
      </c>
      <c r="T241" s="12"/>
      <c r="U241" s="51" t="s">
        <v>265</v>
      </c>
      <c r="V241" s="12"/>
      <c r="W241" s="12" t="s">
        <v>1031</v>
      </c>
      <c r="X241" s="78">
        <v>1</v>
      </c>
      <c r="Y241" s="159"/>
    </row>
    <row r="242" spans="1:25" s="126" customFormat="1" ht="13.5" customHeight="1" x14ac:dyDescent="0.25">
      <c r="A242" s="92" t="s">
        <v>284</v>
      </c>
      <c r="B242" s="7" t="s">
        <v>986</v>
      </c>
      <c r="C242" s="12">
        <v>1</v>
      </c>
      <c r="D242" s="12"/>
      <c r="E242" s="12"/>
      <c r="F242" s="12"/>
      <c r="G242" s="12"/>
      <c r="H242" s="12"/>
      <c r="I242" s="75"/>
      <c r="J242" s="75"/>
      <c r="K242" s="75"/>
      <c r="L242" s="199"/>
      <c r="M242" s="76" t="s">
        <v>254</v>
      </c>
      <c r="N242" s="40" t="s">
        <v>304</v>
      </c>
      <c r="O242" s="9"/>
      <c r="P242" s="45"/>
      <c r="Q242" s="14" t="s">
        <v>889</v>
      </c>
      <c r="R242" s="25"/>
      <c r="S242" s="54" t="str">
        <f t="shared" ref="S242:S247" si="136">B242</f>
        <v>CB F12-9 E15 Open</v>
      </c>
      <c r="T242" s="12" t="str">
        <f t="shared" ref="T242:T247" si="137">$B$208</f>
        <v>MSB MISC ECX420-1</v>
      </c>
      <c r="U242" s="51"/>
      <c r="V242" s="12"/>
      <c r="W242" s="12" t="s">
        <v>48</v>
      </c>
      <c r="X242" s="78"/>
      <c r="Y242" s="159"/>
    </row>
    <row r="243" spans="1:25" s="126" customFormat="1" ht="13.5" customHeight="1" x14ac:dyDescent="0.25">
      <c r="A243" s="92" t="s">
        <v>284</v>
      </c>
      <c r="B243" s="7" t="s">
        <v>987</v>
      </c>
      <c r="C243" s="6">
        <v>1</v>
      </c>
      <c r="D243" s="6"/>
      <c r="E243" s="6"/>
      <c r="F243" s="6"/>
      <c r="G243" s="6"/>
      <c r="H243" s="6"/>
      <c r="I243" s="75"/>
      <c r="J243" s="75"/>
      <c r="K243" s="75"/>
      <c r="L243" s="199"/>
      <c r="M243" s="76" t="s">
        <v>254</v>
      </c>
      <c r="N243" s="40" t="s">
        <v>304</v>
      </c>
      <c r="O243" s="9"/>
      <c r="P243" s="45"/>
      <c r="Q243" s="14" t="s">
        <v>889</v>
      </c>
      <c r="R243" s="25"/>
      <c r="S243" s="54" t="str">
        <f t="shared" si="136"/>
        <v>CB F12-9 E15 Close</v>
      </c>
      <c r="T243" s="12" t="str">
        <f t="shared" si="137"/>
        <v>MSB MISC ECX420-1</v>
      </c>
      <c r="U243" s="51"/>
      <c r="V243" s="12"/>
      <c r="W243" s="12"/>
      <c r="X243" s="12"/>
      <c r="Y243" s="158"/>
    </row>
    <row r="244" spans="1:25" s="126" customFormat="1" ht="13.5" customHeight="1" x14ac:dyDescent="0.25">
      <c r="A244" s="92" t="s">
        <v>284</v>
      </c>
      <c r="B244" s="7" t="s">
        <v>988</v>
      </c>
      <c r="C244" s="6">
        <v>1</v>
      </c>
      <c r="D244" s="6"/>
      <c r="E244" s="6"/>
      <c r="F244" s="6"/>
      <c r="G244" s="6"/>
      <c r="H244" s="6"/>
      <c r="I244" s="75"/>
      <c r="J244" s="75"/>
      <c r="K244" s="75"/>
      <c r="L244" s="199"/>
      <c r="M244" s="76" t="s">
        <v>254</v>
      </c>
      <c r="N244" s="40" t="s">
        <v>304</v>
      </c>
      <c r="O244" s="9"/>
      <c r="P244" s="45"/>
      <c r="Q244" s="14" t="s">
        <v>889</v>
      </c>
      <c r="R244" s="25"/>
      <c r="S244" s="54" t="str">
        <f t="shared" si="136"/>
        <v>CB F12-9 E15 Trip</v>
      </c>
      <c r="T244" s="12" t="str">
        <f t="shared" si="137"/>
        <v>MSB MISC ECX420-1</v>
      </c>
      <c r="U244" s="51"/>
      <c r="V244" s="12"/>
      <c r="W244" s="12"/>
      <c r="X244" s="78"/>
      <c r="Y244" s="159"/>
    </row>
    <row r="245" spans="1:25" s="126" customFormat="1" ht="13.5" customHeight="1" x14ac:dyDescent="0.25">
      <c r="A245" s="92" t="s">
        <v>284</v>
      </c>
      <c r="B245" s="7" t="s">
        <v>989</v>
      </c>
      <c r="C245" s="6">
        <v>1</v>
      </c>
      <c r="D245" s="6"/>
      <c r="E245" s="6"/>
      <c r="F245" s="6"/>
      <c r="G245" s="6"/>
      <c r="H245" s="6"/>
      <c r="I245" s="75"/>
      <c r="J245" s="75"/>
      <c r="K245" s="75"/>
      <c r="L245" s="199"/>
      <c r="M245" s="76" t="s">
        <v>254</v>
      </c>
      <c r="N245" s="40" t="s">
        <v>304</v>
      </c>
      <c r="O245" s="9"/>
      <c r="P245" s="45"/>
      <c r="Q245" s="14" t="s">
        <v>889</v>
      </c>
      <c r="R245" s="25"/>
      <c r="S245" s="54" t="str">
        <f t="shared" si="136"/>
        <v>CB F12-11 Spare 400A Open</v>
      </c>
      <c r="T245" s="12" t="str">
        <f t="shared" si="137"/>
        <v>MSB MISC ECX420-1</v>
      </c>
      <c r="U245" s="51"/>
      <c r="V245" s="12"/>
      <c r="W245" s="12"/>
      <c r="X245" s="78"/>
      <c r="Y245" s="159"/>
    </row>
    <row r="246" spans="1:25" s="126" customFormat="1" ht="13.5" customHeight="1" x14ac:dyDescent="0.25">
      <c r="A246" s="92" t="s">
        <v>284</v>
      </c>
      <c r="B246" s="7" t="s">
        <v>990</v>
      </c>
      <c r="C246" s="6">
        <v>1</v>
      </c>
      <c r="D246" s="6"/>
      <c r="E246" s="6"/>
      <c r="F246" s="6"/>
      <c r="G246" s="6"/>
      <c r="H246" s="6"/>
      <c r="I246" s="75"/>
      <c r="J246" s="75"/>
      <c r="K246" s="75"/>
      <c r="L246" s="199"/>
      <c r="M246" s="76"/>
      <c r="N246" s="40"/>
      <c r="O246" s="9"/>
      <c r="P246" s="45"/>
      <c r="Q246" s="14" t="s">
        <v>889</v>
      </c>
      <c r="R246" s="25"/>
      <c r="S246" s="54" t="str">
        <f t="shared" si="136"/>
        <v>CB F12-11 Spare 400A Close</v>
      </c>
      <c r="T246" s="12" t="str">
        <f t="shared" si="137"/>
        <v>MSB MISC ECX420-1</v>
      </c>
      <c r="U246" s="51"/>
      <c r="V246" s="12"/>
      <c r="W246" s="12"/>
      <c r="X246" s="78"/>
      <c r="Y246" s="159"/>
    </row>
    <row r="247" spans="1:25" s="126" customFormat="1" ht="13.5" customHeight="1" x14ac:dyDescent="0.25">
      <c r="A247" s="92" t="s">
        <v>284</v>
      </c>
      <c r="B247" s="7" t="s">
        <v>991</v>
      </c>
      <c r="C247" s="6">
        <v>1</v>
      </c>
      <c r="D247" s="6"/>
      <c r="E247" s="6"/>
      <c r="F247" s="6"/>
      <c r="G247" s="6"/>
      <c r="H247" s="6"/>
      <c r="I247" s="75"/>
      <c r="J247" s="75"/>
      <c r="K247" s="75"/>
      <c r="L247" s="199"/>
      <c r="M247" s="76"/>
      <c r="N247" s="40"/>
      <c r="O247" s="9"/>
      <c r="P247" s="45"/>
      <c r="Q247" s="14" t="s">
        <v>889</v>
      </c>
      <c r="R247" s="25"/>
      <c r="S247" s="54" t="str">
        <f t="shared" si="136"/>
        <v>CB F12-11 Spare 400A Trip</v>
      </c>
      <c r="T247" s="12" t="str">
        <f t="shared" si="137"/>
        <v>MSB MISC ECX420-1</v>
      </c>
      <c r="U247" s="51"/>
      <c r="V247" s="12"/>
      <c r="W247" s="12"/>
      <c r="X247" s="78"/>
      <c r="Y247" s="159"/>
    </row>
    <row r="248" spans="1:25" s="126" customFormat="1" ht="13.5" customHeight="1" x14ac:dyDescent="0.25">
      <c r="A248" s="92"/>
      <c r="B248" s="7"/>
      <c r="C248" s="6"/>
      <c r="D248" s="6"/>
      <c r="E248" s="6"/>
      <c r="F248" s="6"/>
      <c r="G248" s="6"/>
      <c r="H248" s="6"/>
      <c r="I248" s="75"/>
      <c r="J248" s="75"/>
      <c r="K248" s="75"/>
      <c r="L248" s="199"/>
      <c r="M248" s="76"/>
      <c r="N248" s="40"/>
      <c r="O248" s="9"/>
      <c r="P248" s="45"/>
      <c r="Q248" s="14"/>
      <c r="R248" s="25"/>
      <c r="S248" s="54"/>
      <c r="T248" s="12"/>
      <c r="U248" s="51"/>
      <c r="V248" s="12"/>
      <c r="W248" s="12"/>
      <c r="X248" s="78"/>
      <c r="Y248" s="159"/>
    </row>
    <row r="249" spans="1:25" s="126" customFormat="1" ht="13.5" customHeight="1" x14ac:dyDescent="0.25">
      <c r="A249" s="92" t="s">
        <v>284</v>
      </c>
      <c r="B249" s="205" t="s">
        <v>1051</v>
      </c>
      <c r="C249" s="6"/>
      <c r="D249" s="6"/>
      <c r="E249" s="6">
        <v>1</v>
      </c>
      <c r="F249" s="6"/>
      <c r="G249" s="6"/>
      <c r="H249" s="6"/>
      <c r="I249" s="75"/>
      <c r="J249" s="75"/>
      <c r="K249" s="75"/>
      <c r="L249" s="199"/>
      <c r="M249" s="76" t="s">
        <v>254</v>
      </c>
      <c r="N249" s="40" t="s">
        <v>304</v>
      </c>
      <c r="O249" s="9"/>
      <c r="P249" s="45"/>
      <c r="Q249" s="14" t="s">
        <v>889</v>
      </c>
      <c r="R249" s="25"/>
      <c r="S249" s="54" t="str">
        <f t="shared" ref="S249" si="138">B249</f>
        <v>IO-DIM6-18</v>
      </c>
      <c r="T249" s="12"/>
      <c r="U249" s="51" t="s">
        <v>266</v>
      </c>
      <c r="V249" s="12"/>
      <c r="W249" s="12" t="s">
        <v>1031</v>
      </c>
      <c r="X249" s="78">
        <v>1</v>
      </c>
      <c r="Y249" s="159"/>
    </row>
    <row r="250" spans="1:25" s="126" customFormat="1" ht="13.5" customHeight="1" x14ac:dyDescent="0.25">
      <c r="A250" s="92" t="s">
        <v>284</v>
      </c>
      <c r="B250" s="7" t="s">
        <v>992</v>
      </c>
      <c r="C250" s="12">
        <v>1</v>
      </c>
      <c r="D250" s="12"/>
      <c r="E250" s="12"/>
      <c r="F250" s="12"/>
      <c r="G250" s="12"/>
      <c r="H250" s="12"/>
      <c r="I250" s="75"/>
      <c r="J250" s="75"/>
      <c r="K250" s="75"/>
      <c r="L250" s="199"/>
      <c r="M250" s="76" t="s">
        <v>254</v>
      </c>
      <c r="N250" s="40" t="s">
        <v>304</v>
      </c>
      <c r="O250" s="9"/>
      <c r="P250" s="45"/>
      <c r="Q250" s="14" t="s">
        <v>889</v>
      </c>
      <c r="R250" s="25"/>
      <c r="S250" s="54" t="str">
        <f t="shared" ref="S250:S255" si="139">B250</f>
        <v>CB F12-14 Spare 630A Open</v>
      </c>
      <c r="T250" s="12" t="str">
        <f t="shared" ref="T250:T255" si="140">$B$208</f>
        <v>MSB MISC ECX420-1</v>
      </c>
      <c r="U250" s="51"/>
      <c r="V250" s="12"/>
      <c r="W250" s="12" t="s">
        <v>48</v>
      </c>
      <c r="X250" s="78"/>
      <c r="Y250" s="159"/>
    </row>
    <row r="251" spans="1:25" s="126" customFormat="1" ht="13.5" customHeight="1" x14ac:dyDescent="0.25">
      <c r="A251" s="92" t="s">
        <v>284</v>
      </c>
      <c r="B251" s="7" t="s">
        <v>994</v>
      </c>
      <c r="C251" s="6">
        <v>1</v>
      </c>
      <c r="D251" s="6"/>
      <c r="E251" s="6"/>
      <c r="F251" s="6"/>
      <c r="G251" s="6"/>
      <c r="H251" s="6"/>
      <c r="I251" s="75"/>
      <c r="J251" s="75"/>
      <c r="K251" s="75"/>
      <c r="L251" s="199"/>
      <c r="M251" s="76" t="s">
        <v>254</v>
      </c>
      <c r="N251" s="40" t="s">
        <v>304</v>
      </c>
      <c r="O251" s="9"/>
      <c r="P251" s="45"/>
      <c r="Q251" s="14" t="s">
        <v>889</v>
      </c>
      <c r="R251" s="25"/>
      <c r="S251" s="54" t="str">
        <f t="shared" si="139"/>
        <v>CB F12-14 Spare 630A Close</v>
      </c>
      <c r="T251" s="12" t="str">
        <f t="shared" si="140"/>
        <v>MSB MISC ECX420-1</v>
      </c>
      <c r="U251" s="51"/>
      <c r="V251" s="12"/>
      <c r="W251" s="12"/>
      <c r="X251" s="12"/>
      <c r="Y251" s="158"/>
    </row>
    <row r="252" spans="1:25" s="126" customFormat="1" ht="13.5" customHeight="1" x14ac:dyDescent="0.25">
      <c r="A252" s="92" t="s">
        <v>284</v>
      </c>
      <c r="B252" s="7" t="s">
        <v>993</v>
      </c>
      <c r="C252" s="6">
        <v>1</v>
      </c>
      <c r="D252" s="6"/>
      <c r="E252" s="6"/>
      <c r="F252" s="6"/>
      <c r="G252" s="6"/>
      <c r="H252" s="6"/>
      <c r="I252" s="75"/>
      <c r="J252" s="75"/>
      <c r="K252" s="75"/>
      <c r="L252" s="199"/>
      <c r="M252" s="76" t="s">
        <v>254</v>
      </c>
      <c r="N252" s="40" t="s">
        <v>304</v>
      </c>
      <c r="O252" s="9"/>
      <c r="P252" s="45"/>
      <c r="Q252" s="14" t="s">
        <v>889</v>
      </c>
      <c r="R252" s="25"/>
      <c r="S252" s="54" t="str">
        <f t="shared" si="139"/>
        <v>CB F12-14 Spare 630A Trip</v>
      </c>
      <c r="T252" s="12" t="str">
        <f t="shared" si="140"/>
        <v>MSB MISC ECX420-1</v>
      </c>
      <c r="U252" s="51"/>
      <c r="V252" s="12"/>
      <c r="W252" s="12"/>
      <c r="X252" s="78"/>
      <c r="Y252" s="159"/>
    </row>
    <row r="253" spans="1:25" s="126" customFormat="1" ht="13.5" customHeight="1" x14ac:dyDescent="0.25">
      <c r="A253" s="92" t="s">
        <v>284</v>
      </c>
      <c r="B253" s="7" t="s">
        <v>995</v>
      </c>
      <c r="C253" s="6">
        <v>1</v>
      </c>
      <c r="D253" s="6"/>
      <c r="E253" s="6"/>
      <c r="F253" s="6"/>
      <c r="G253" s="6"/>
      <c r="H253" s="6"/>
      <c r="I253" s="75"/>
      <c r="J253" s="75"/>
      <c r="K253" s="75"/>
      <c r="L253" s="199"/>
      <c r="M253" s="76" t="s">
        <v>254</v>
      </c>
      <c r="N253" s="40" t="s">
        <v>304</v>
      </c>
      <c r="O253" s="9"/>
      <c r="P253" s="45"/>
      <c r="Q253" s="14" t="s">
        <v>889</v>
      </c>
      <c r="R253" s="25"/>
      <c r="S253" s="54" t="str">
        <f t="shared" si="139"/>
        <v>CB F13-1 Spare 160A Open</v>
      </c>
      <c r="T253" s="12" t="str">
        <f t="shared" si="140"/>
        <v>MSB MISC ECX420-1</v>
      </c>
      <c r="U253" s="51"/>
      <c r="V253" s="12"/>
      <c r="W253" s="12"/>
      <c r="X253" s="78"/>
      <c r="Y253" s="159"/>
    </row>
    <row r="254" spans="1:25" s="126" customFormat="1" ht="13.5" customHeight="1" x14ac:dyDescent="0.25">
      <c r="A254" s="92" t="s">
        <v>284</v>
      </c>
      <c r="B254" s="7" t="s">
        <v>996</v>
      </c>
      <c r="C254" s="6">
        <v>1</v>
      </c>
      <c r="D254" s="6"/>
      <c r="E254" s="6"/>
      <c r="F254" s="6"/>
      <c r="G254" s="6"/>
      <c r="H254" s="6"/>
      <c r="I254" s="75"/>
      <c r="J254" s="75"/>
      <c r="K254" s="75"/>
      <c r="L254" s="199"/>
      <c r="M254" s="76"/>
      <c r="N254" s="40"/>
      <c r="O254" s="9"/>
      <c r="P254" s="45"/>
      <c r="Q254" s="14" t="s">
        <v>889</v>
      </c>
      <c r="R254" s="25"/>
      <c r="S254" s="54" t="str">
        <f t="shared" si="139"/>
        <v>CB F13-1 Spare 160A Close</v>
      </c>
      <c r="T254" s="12" t="str">
        <f t="shared" si="140"/>
        <v>MSB MISC ECX420-1</v>
      </c>
      <c r="U254" s="51"/>
      <c r="V254" s="12"/>
      <c r="W254" s="12"/>
      <c r="X254" s="78"/>
      <c r="Y254" s="159"/>
    </row>
    <row r="255" spans="1:25" s="126" customFormat="1" ht="13.5" customHeight="1" x14ac:dyDescent="0.25">
      <c r="A255" s="92" t="s">
        <v>284</v>
      </c>
      <c r="B255" s="7" t="s">
        <v>997</v>
      </c>
      <c r="C255" s="6">
        <v>1</v>
      </c>
      <c r="D255" s="6"/>
      <c r="E255" s="6"/>
      <c r="F255" s="6"/>
      <c r="G255" s="6"/>
      <c r="H255" s="6"/>
      <c r="I255" s="75"/>
      <c r="J255" s="75"/>
      <c r="K255" s="75"/>
      <c r="L255" s="199"/>
      <c r="M255" s="76"/>
      <c r="N255" s="40"/>
      <c r="O255" s="9"/>
      <c r="P255" s="45"/>
      <c r="Q255" s="14" t="s">
        <v>889</v>
      </c>
      <c r="R255" s="25"/>
      <c r="S255" s="54" t="str">
        <f t="shared" si="139"/>
        <v>CB F13-1 Spare 160A Trip</v>
      </c>
      <c r="T255" s="12" t="str">
        <f t="shared" si="140"/>
        <v>MSB MISC ECX420-1</v>
      </c>
      <c r="U255" s="51"/>
      <c r="V255" s="12"/>
      <c r="W255" s="12"/>
      <c r="X255" s="78"/>
      <c r="Y255" s="159"/>
    </row>
    <row r="256" spans="1:25" s="126" customFormat="1" ht="13.5" customHeight="1" x14ac:dyDescent="0.25">
      <c r="A256" s="92"/>
      <c r="B256" s="7"/>
      <c r="C256" s="6"/>
      <c r="D256" s="6"/>
      <c r="E256" s="6"/>
      <c r="F256" s="6"/>
      <c r="G256" s="6"/>
      <c r="H256" s="6"/>
      <c r="I256" s="75"/>
      <c r="J256" s="75"/>
      <c r="K256" s="75"/>
      <c r="L256" s="199"/>
      <c r="M256" s="76"/>
      <c r="N256" s="40"/>
      <c r="O256" s="9"/>
      <c r="P256" s="45"/>
      <c r="Q256" s="14"/>
      <c r="R256" s="25"/>
      <c r="S256" s="54"/>
      <c r="T256" s="12"/>
      <c r="U256" s="51"/>
      <c r="V256" s="12"/>
      <c r="W256" s="12"/>
      <c r="X256" s="78"/>
      <c r="Y256" s="159"/>
    </row>
    <row r="257" spans="1:25" s="126" customFormat="1" ht="13.5" customHeight="1" x14ac:dyDescent="0.25">
      <c r="A257" s="92" t="s">
        <v>284</v>
      </c>
      <c r="B257" s="205" t="s">
        <v>1052</v>
      </c>
      <c r="C257" s="6"/>
      <c r="D257" s="6"/>
      <c r="E257" s="6">
        <v>1</v>
      </c>
      <c r="F257" s="6"/>
      <c r="G257" s="6"/>
      <c r="H257" s="6"/>
      <c r="I257" s="75"/>
      <c r="J257" s="75"/>
      <c r="K257" s="75"/>
      <c r="L257" s="199"/>
      <c r="M257" s="76" t="s">
        <v>254</v>
      </c>
      <c r="N257" s="40" t="s">
        <v>304</v>
      </c>
      <c r="O257" s="9"/>
      <c r="P257" s="45"/>
      <c r="Q257" s="14" t="s">
        <v>889</v>
      </c>
      <c r="R257" s="25"/>
      <c r="S257" s="54" t="str">
        <f t="shared" ref="S257" si="141">B257</f>
        <v>IO-DIM6-19</v>
      </c>
      <c r="T257" s="12"/>
      <c r="U257" s="51" t="s">
        <v>267</v>
      </c>
      <c r="V257" s="12"/>
      <c r="W257" s="12" t="s">
        <v>1031</v>
      </c>
      <c r="X257" s="78">
        <v>1</v>
      </c>
      <c r="Y257" s="159"/>
    </row>
    <row r="258" spans="1:25" s="126" customFormat="1" ht="13.5" customHeight="1" x14ac:dyDescent="0.25">
      <c r="A258" s="92" t="s">
        <v>284</v>
      </c>
      <c r="B258" s="7" t="s">
        <v>998</v>
      </c>
      <c r="C258" s="12">
        <v>1</v>
      </c>
      <c r="D258" s="12"/>
      <c r="E258" s="12"/>
      <c r="F258" s="12"/>
      <c r="G258" s="12"/>
      <c r="H258" s="12"/>
      <c r="I258" s="75"/>
      <c r="J258" s="75"/>
      <c r="K258" s="75"/>
      <c r="L258" s="199"/>
      <c r="M258" s="76" t="s">
        <v>254</v>
      </c>
      <c r="N258" s="40" t="s">
        <v>304</v>
      </c>
      <c r="O258" s="9"/>
      <c r="P258" s="45"/>
      <c r="Q258" s="14" t="s">
        <v>889</v>
      </c>
      <c r="R258" s="25"/>
      <c r="S258" s="54" t="str">
        <f t="shared" ref="S258:S263" si="142">B258</f>
        <v>CB F13-3 Spare 160A Open</v>
      </c>
      <c r="T258" s="12" t="str">
        <f t="shared" ref="T258:T263" si="143">$B$208</f>
        <v>MSB MISC ECX420-1</v>
      </c>
      <c r="U258" s="51"/>
      <c r="V258" s="12"/>
      <c r="W258" s="12" t="s">
        <v>48</v>
      </c>
      <c r="X258" s="78"/>
      <c r="Y258" s="159"/>
    </row>
    <row r="259" spans="1:25" s="126" customFormat="1" ht="13.5" customHeight="1" x14ac:dyDescent="0.25">
      <c r="A259" s="92" t="s">
        <v>284</v>
      </c>
      <c r="B259" s="7" t="s">
        <v>999</v>
      </c>
      <c r="C259" s="6">
        <v>1</v>
      </c>
      <c r="D259" s="6"/>
      <c r="E259" s="6"/>
      <c r="F259" s="6"/>
      <c r="G259" s="6"/>
      <c r="H259" s="6"/>
      <c r="I259" s="75"/>
      <c r="J259" s="75"/>
      <c r="K259" s="75"/>
      <c r="L259" s="199"/>
      <c r="M259" s="76" t="s">
        <v>254</v>
      </c>
      <c r="N259" s="40" t="s">
        <v>304</v>
      </c>
      <c r="O259" s="9"/>
      <c r="P259" s="45"/>
      <c r="Q259" s="14" t="s">
        <v>889</v>
      </c>
      <c r="R259" s="25"/>
      <c r="S259" s="54" t="str">
        <f t="shared" si="142"/>
        <v>CB F13-3 Spare 160A Close</v>
      </c>
      <c r="T259" s="12" t="str">
        <f t="shared" si="143"/>
        <v>MSB MISC ECX420-1</v>
      </c>
      <c r="U259" s="51"/>
      <c r="V259" s="12"/>
      <c r="W259" s="12"/>
      <c r="X259" s="12"/>
      <c r="Y259" s="158"/>
    </row>
    <row r="260" spans="1:25" s="126" customFormat="1" ht="13.5" customHeight="1" x14ac:dyDescent="0.25">
      <c r="A260" s="92" t="s">
        <v>284</v>
      </c>
      <c r="B260" s="7" t="s">
        <v>1000</v>
      </c>
      <c r="C260" s="6">
        <v>1</v>
      </c>
      <c r="D260" s="6"/>
      <c r="E260" s="6"/>
      <c r="F260" s="6"/>
      <c r="G260" s="6"/>
      <c r="H260" s="6"/>
      <c r="I260" s="75"/>
      <c r="J260" s="75"/>
      <c r="K260" s="75"/>
      <c r="L260" s="199"/>
      <c r="M260" s="76" t="s">
        <v>254</v>
      </c>
      <c r="N260" s="40" t="s">
        <v>304</v>
      </c>
      <c r="O260" s="9"/>
      <c r="P260" s="45"/>
      <c r="Q260" s="14" t="s">
        <v>889</v>
      </c>
      <c r="R260" s="25"/>
      <c r="S260" s="54" t="str">
        <f t="shared" si="142"/>
        <v>CB F13-3 Spare 160A Trip</v>
      </c>
      <c r="T260" s="12" t="str">
        <f t="shared" si="143"/>
        <v>MSB MISC ECX420-1</v>
      </c>
      <c r="U260" s="51"/>
      <c r="V260" s="12"/>
      <c r="W260" s="12"/>
      <c r="X260" s="78"/>
      <c r="Y260" s="159"/>
    </row>
    <row r="261" spans="1:25" s="126" customFormat="1" ht="13.5" customHeight="1" x14ac:dyDescent="0.25">
      <c r="A261" s="92" t="s">
        <v>284</v>
      </c>
      <c r="B261" s="7" t="s">
        <v>1001</v>
      </c>
      <c r="C261" s="6">
        <v>1</v>
      </c>
      <c r="D261" s="6"/>
      <c r="E261" s="6"/>
      <c r="F261" s="6"/>
      <c r="G261" s="6"/>
      <c r="H261" s="6"/>
      <c r="I261" s="75"/>
      <c r="J261" s="75"/>
      <c r="K261" s="75"/>
      <c r="L261" s="199"/>
      <c r="M261" s="76" t="s">
        <v>254</v>
      </c>
      <c r="N261" s="40" t="s">
        <v>304</v>
      </c>
      <c r="O261" s="9"/>
      <c r="P261" s="45"/>
      <c r="Q261" s="14" t="s">
        <v>889</v>
      </c>
      <c r="R261" s="25"/>
      <c r="S261" s="54" t="str">
        <f t="shared" si="142"/>
        <v>CB F13-5 Spare 160A Open</v>
      </c>
      <c r="T261" s="12" t="str">
        <f t="shared" si="143"/>
        <v>MSB MISC ECX420-1</v>
      </c>
      <c r="U261" s="51"/>
      <c r="V261" s="12"/>
      <c r="W261" s="12"/>
      <c r="X261" s="78"/>
      <c r="Y261" s="159"/>
    </row>
    <row r="262" spans="1:25" s="126" customFormat="1" ht="13.5" customHeight="1" x14ac:dyDescent="0.25">
      <c r="A262" s="92" t="s">
        <v>284</v>
      </c>
      <c r="B262" s="7" t="s">
        <v>1002</v>
      </c>
      <c r="C262" s="6">
        <v>1</v>
      </c>
      <c r="D262" s="6"/>
      <c r="E262" s="6"/>
      <c r="F262" s="6"/>
      <c r="G262" s="6"/>
      <c r="H262" s="6"/>
      <c r="I262" s="75"/>
      <c r="J262" s="75"/>
      <c r="K262" s="75"/>
      <c r="L262" s="199"/>
      <c r="M262" s="76"/>
      <c r="N262" s="40"/>
      <c r="O262" s="9"/>
      <c r="P262" s="45"/>
      <c r="Q262" s="14" t="s">
        <v>889</v>
      </c>
      <c r="R262" s="25"/>
      <c r="S262" s="54" t="str">
        <f t="shared" si="142"/>
        <v>CB F13-5 Spare 160A Close</v>
      </c>
      <c r="T262" s="12" t="str">
        <f t="shared" si="143"/>
        <v>MSB MISC ECX420-1</v>
      </c>
      <c r="U262" s="51"/>
      <c r="V262" s="12"/>
      <c r="W262" s="12"/>
      <c r="X262" s="78"/>
      <c r="Y262" s="159"/>
    </row>
    <row r="263" spans="1:25" s="126" customFormat="1" ht="13.5" customHeight="1" x14ac:dyDescent="0.25">
      <c r="A263" s="92" t="s">
        <v>284</v>
      </c>
      <c r="B263" s="7" t="s">
        <v>1003</v>
      </c>
      <c r="C263" s="6">
        <v>1</v>
      </c>
      <c r="D263" s="6"/>
      <c r="E263" s="6"/>
      <c r="F263" s="6"/>
      <c r="G263" s="6"/>
      <c r="H263" s="6"/>
      <c r="I263" s="75"/>
      <c r="J263" s="75"/>
      <c r="K263" s="75"/>
      <c r="L263" s="199"/>
      <c r="M263" s="76"/>
      <c r="N263" s="40"/>
      <c r="O263" s="9"/>
      <c r="P263" s="45"/>
      <c r="Q263" s="14" t="s">
        <v>889</v>
      </c>
      <c r="R263" s="25"/>
      <c r="S263" s="54" t="str">
        <f t="shared" si="142"/>
        <v>CB F13-5 Spare 160A Trip</v>
      </c>
      <c r="T263" s="12" t="str">
        <f t="shared" si="143"/>
        <v>MSB MISC ECX420-1</v>
      </c>
      <c r="U263" s="51"/>
      <c r="V263" s="12"/>
      <c r="W263" s="12"/>
      <c r="X263" s="78"/>
      <c r="Y263" s="159"/>
    </row>
    <row r="264" spans="1:25" s="126" customFormat="1" ht="13.5" customHeight="1" x14ac:dyDescent="0.25">
      <c r="A264" s="92"/>
      <c r="B264" s="7"/>
      <c r="C264" s="6"/>
      <c r="D264" s="6"/>
      <c r="E264" s="6"/>
      <c r="F264" s="6"/>
      <c r="G264" s="6"/>
      <c r="H264" s="6"/>
      <c r="I264" s="75"/>
      <c r="J264" s="75"/>
      <c r="K264" s="75"/>
      <c r="L264" s="199"/>
      <c r="M264" s="76"/>
      <c r="N264" s="40"/>
      <c r="O264" s="9"/>
      <c r="P264" s="45"/>
      <c r="Q264" s="14"/>
      <c r="R264" s="25"/>
      <c r="S264" s="54"/>
      <c r="T264" s="12"/>
      <c r="U264" s="51"/>
      <c r="V264" s="12"/>
      <c r="W264" s="12"/>
      <c r="X264" s="78"/>
      <c r="Y264" s="159"/>
    </row>
    <row r="265" spans="1:25" s="126" customFormat="1" ht="13.5" customHeight="1" x14ac:dyDescent="0.25">
      <c r="A265" s="92" t="s">
        <v>284</v>
      </c>
      <c r="B265" s="205" t="s">
        <v>1053</v>
      </c>
      <c r="C265" s="6"/>
      <c r="D265" s="6"/>
      <c r="E265" s="6">
        <v>1</v>
      </c>
      <c r="F265" s="6"/>
      <c r="G265" s="6"/>
      <c r="H265" s="6"/>
      <c r="I265" s="75"/>
      <c r="J265" s="75"/>
      <c r="K265" s="75"/>
      <c r="L265" s="199"/>
      <c r="M265" s="76" t="s">
        <v>254</v>
      </c>
      <c r="N265" s="40" t="s">
        <v>304</v>
      </c>
      <c r="O265" s="9"/>
      <c r="P265" s="45"/>
      <c r="Q265" s="14" t="s">
        <v>889</v>
      </c>
      <c r="R265" s="25"/>
      <c r="S265" s="54" t="str">
        <f t="shared" ref="S265" si="144">B265</f>
        <v>IO-DIM6-20</v>
      </c>
      <c r="T265" s="12"/>
      <c r="U265" s="51" t="s">
        <v>305</v>
      </c>
      <c r="V265" s="12"/>
      <c r="W265" s="12" t="s">
        <v>1031</v>
      </c>
      <c r="X265" s="78">
        <v>1</v>
      </c>
      <c r="Y265" s="159"/>
    </row>
    <row r="266" spans="1:25" s="126" customFormat="1" ht="13.5" customHeight="1" x14ac:dyDescent="0.25">
      <c r="A266" s="92" t="s">
        <v>284</v>
      </c>
      <c r="B266" s="7" t="s">
        <v>1005</v>
      </c>
      <c r="C266" s="12">
        <v>1</v>
      </c>
      <c r="D266" s="12"/>
      <c r="E266" s="12"/>
      <c r="F266" s="12"/>
      <c r="G266" s="12"/>
      <c r="H266" s="12"/>
      <c r="I266" s="75"/>
      <c r="J266" s="75"/>
      <c r="K266" s="75"/>
      <c r="L266" s="199"/>
      <c r="M266" s="76" t="s">
        <v>254</v>
      </c>
      <c r="N266" s="40" t="s">
        <v>304</v>
      </c>
      <c r="O266" s="9"/>
      <c r="P266" s="45"/>
      <c r="Q266" s="14" t="s">
        <v>889</v>
      </c>
      <c r="R266" s="25"/>
      <c r="S266" s="54" t="str">
        <f t="shared" ref="S266:S271" si="145">B266</f>
        <v>CB F13-7 E14 Open</v>
      </c>
      <c r="T266" s="12" t="str">
        <f t="shared" ref="T266:T271" si="146">$B$208</f>
        <v>MSB MISC ECX420-1</v>
      </c>
      <c r="U266" s="51"/>
      <c r="V266" s="12"/>
      <c r="W266" s="12" t="s">
        <v>48</v>
      </c>
      <c r="X266" s="78">
        <v>1</v>
      </c>
      <c r="Y266" s="159"/>
    </row>
    <row r="267" spans="1:25" s="126" customFormat="1" ht="13.5" customHeight="1" x14ac:dyDescent="0.25">
      <c r="A267" s="92" t="s">
        <v>284</v>
      </c>
      <c r="B267" s="7" t="s">
        <v>1004</v>
      </c>
      <c r="C267" s="6">
        <v>1</v>
      </c>
      <c r="D267" s="6"/>
      <c r="E267" s="6"/>
      <c r="F267" s="6"/>
      <c r="G267" s="6"/>
      <c r="H267" s="6"/>
      <c r="I267" s="75"/>
      <c r="J267" s="75"/>
      <c r="K267" s="75"/>
      <c r="L267" s="199"/>
      <c r="M267" s="76" t="s">
        <v>254</v>
      </c>
      <c r="N267" s="40" t="s">
        <v>304</v>
      </c>
      <c r="O267" s="9"/>
      <c r="P267" s="45"/>
      <c r="Q267" s="14" t="s">
        <v>889</v>
      </c>
      <c r="R267" s="25"/>
      <c r="S267" s="54" t="str">
        <f t="shared" si="145"/>
        <v>CB F13-7 E14 Close</v>
      </c>
      <c r="T267" s="12" t="str">
        <f t="shared" si="146"/>
        <v>MSB MISC ECX420-1</v>
      </c>
      <c r="U267" s="51"/>
      <c r="V267" s="12"/>
      <c r="W267" s="12"/>
      <c r="X267" s="12"/>
      <c r="Y267" s="158"/>
    </row>
    <row r="268" spans="1:25" s="126" customFormat="1" ht="13.5" customHeight="1" x14ac:dyDescent="0.25">
      <c r="A268" s="92" t="s">
        <v>284</v>
      </c>
      <c r="B268" s="7" t="s">
        <v>1006</v>
      </c>
      <c r="C268" s="6">
        <v>1</v>
      </c>
      <c r="D268" s="6"/>
      <c r="E268" s="6"/>
      <c r="F268" s="6"/>
      <c r="G268" s="6"/>
      <c r="H268" s="6"/>
      <c r="I268" s="75"/>
      <c r="J268" s="75"/>
      <c r="K268" s="75"/>
      <c r="L268" s="199"/>
      <c r="M268" s="76" t="s">
        <v>254</v>
      </c>
      <c r="N268" s="40" t="s">
        <v>304</v>
      </c>
      <c r="O268" s="9"/>
      <c r="P268" s="45"/>
      <c r="Q268" s="14" t="s">
        <v>889</v>
      </c>
      <c r="R268" s="25"/>
      <c r="S268" s="54" t="str">
        <f t="shared" si="145"/>
        <v>CB F13-7 E14 Trip</v>
      </c>
      <c r="T268" s="12" t="str">
        <f t="shared" si="146"/>
        <v>MSB MISC ECX420-1</v>
      </c>
      <c r="U268" s="51"/>
      <c r="V268" s="12"/>
      <c r="W268" s="12"/>
      <c r="X268" s="78"/>
      <c r="Y268" s="159"/>
    </row>
    <row r="269" spans="1:25" s="126" customFormat="1" ht="13.5" customHeight="1" x14ac:dyDescent="0.25">
      <c r="A269" s="92" t="s">
        <v>284</v>
      </c>
      <c r="B269" s="7" t="s">
        <v>1007</v>
      </c>
      <c r="C269" s="6">
        <v>1</v>
      </c>
      <c r="D269" s="6"/>
      <c r="E269" s="6"/>
      <c r="F269" s="6"/>
      <c r="G269" s="6"/>
      <c r="H269" s="6"/>
      <c r="I269" s="75"/>
      <c r="J269" s="75"/>
      <c r="K269" s="75"/>
      <c r="L269" s="199"/>
      <c r="M269" s="76" t="s">
        <v>254</v>
      </c>
      <c r="N269" s="40" t="s">
        <v>304</v>
      </c>
      <c r="O269" s="9"/>
      <c r="P269" s="45"/>
      <c r="Q269" s="14" t="s">
        <v>889</v>
      </c>
      <c r="R269" s="25"/>
      <c r="S269" s="54" t="str">
        <f t="shared" si="145"/>
        <v>CB F13-9 Spare 160A Open</v>
      </c>
      <c r="T269" s="12" t="str">
        <f t="shared" si="146"/>
        <v>MSB MISC ECX420-1</v>
      </c>
      <c r="U269" s="51"/>
      <c r="V269" s="12"/>
      <c r="W269" s="12"/>
      <c r="X269" s="78"/>
      <c r="Y269" s="159"/>
    </row>
    <row r="270" spans="1:25" s="126" customFormat="1" ht="13.5" customHeight="1" x14ac:dyDescent="0.25">
      <c r="A270" s="92" t="s">
        <v>284</v>
      </c>
      <c r="B270" s="7" t="s">
        <v>1008</v>
      </c>
      <c r="C270" s="6">
        <v>1</v>
      </c>
      <c r="D270" s="6"/>
      <c r="E270" s="6"/>
      <c r="F270" s="6"/>
      <c r="G270" s="6"/>
      <c r="H270" s="6"/>
      <c r="I270" s="75"/>
      <c r="J270" s="75"/>
      <c r="K270" s="75"/>
      <c r="L270" s="199"/>
      <c r="M270" s="76"/>
      <c r="N270" s="40"/>
      <c r="O270" s="9"/>
      <c r="P270" s="45"/>
      <c r="Q270" s="14" t="s">
        <v>889</v>
      </c>
      <c r="R270" s="25"/>
      <c r="S270" s="54" t="str">
        <f t="shared" si="145"/>
        <v>CB F13-9 Spare 160A Close</v>
      </c>
      <c r="T270" s="12" t="str">
        <f t="shared" si="146"/>
        <v>MSB MISC ECX420-1</v>
      </c>
      <c r="U270" s="51"/>
      <c r="V270" s="12"/>
      <c r="W270" s="12"/>
      <c r="X270" s="78"/>
      <c r="Y270" s="159"/>
    </row>
    <row r="271" spans="1:25" s="126" customFormat="1" ht="13.5" customHeight="1" x14ac:dyDescent="0.25">
      <c r="A271" s="92" t="s">
        <v>284</v>
      </c>
      <c r="B271" s="7" t="s">
        <v>1009</v>
      </c>
      <c r="C271" s="6">
        <v>1</v>
      </c>
      <c r="D271" s="6"/>
      <c r="E271" s="6"/>
      <c r="F271" s="6"/>
      <c r="G271" s="6"/>
      <c r="H271" s="6"/>
      <c r="I271" s="75"/>
      <c r="J271" s="75"/>
      <c r="K271" s="75"/>
      <c r="L271" s="199"/>
      <c r="M271" s="76"/>
      <c r="N271" s="40"/>
      <c r="O271" s="9"/>
      <c r="P271" s="45"/>
      <c r="Q271" s="14" t="s">
        <v>889</v>
      </c>
      <c r="R271" s="25"/>
      <c r="S271" s="54" t="str">
        <f t="shared" si="145"/>
        <v>CB F13-9 Spare 160A Trip</v>
      </c>
      <c r="T271" s="12" t="str">
        <f t="shared" si="146"/>
        <v>MSB MISC ECX420-1</v>
      </c>
      <c r="U271" s="51"/>
      <c r="V271" s="12"/>
      <c r="W271" s="12"/>
      <c r="X271" s="78"/>
      <c r="Y271" s="159"/>
    </row>
    <row r="272" spans="1:25" s="126" customFormat="1" ht="13.5" customHeight="1" x14ac:dyDescent="0.25">
      <c r="A272" s="92"/>
      <c r="B272" s="7"/>
      <c r="C272" s="6"/>
      <c r="D272" s="6"/>
      <c r="E272" s="6"/>
      <c r="F272" s="6"/>
      <c r="G272" s="6"/>
      <c r="H272" s="6"/>
      <c r="I272" s="75"/>
      <c r="J272" s="75"/>
      <c r="K272" s="75"/>
      <c r="L272" s="199"/>
      <c r="M272" s="76"/>
      <c r="N272" s="40"/>
      <c r="O272" s="9"/>
      <c r="P272" s="45"/>
      <c r="Q272" s="14"/>
      <c r="R272" s="25"/>
      <c r="S272" s="54"/>
      <c r="T272" s="12"/>
      <c r="U272" s="51"/>
      <c r="V272" s="12"/>
      <c r="W272" s="12"/>
      <c r="X272" s="78"/>
      <c r="Y272" s="159"/>
    </row>
    <row r="273" spans="1:25" s="126" customFormat="1" ht="13.5" customHeight="1" x14ac:dyDescent="0.25">
      <c r="A273" s="92" t="s">
        <v>284</v>
      </c>
      <c r="B273" s="205" t="s">
        <v>1054</v>
      </c>
      <c r="C273" s="6"/>
      <c r="D273" s="6"/>
      <c r="E273" s="6">
        <v>1</v>
      </c>
      <c r="F273" s="6"/>
      <c r="G273" s="6"/>
      <c r="H273" s="6"/>
      <c r="I273" s="75"/>
      <c r="J273" s="75"/>
      <c r="K273" s="75"/>
      <c r="L273" s="199"/>
      <c r="M273" s="76" t="s">
        <v>254</v>
      </c>
      <c r="N273" s="40" t="s">
        <v>304</v>
      </c>
      <c r="O273" s="9"/>
      <c r="P273" s="45"/>
      <c r="Q273" s="14" t="s">
        <v>889</v>
      </c>
      <c r="R273" s="25"/>
      <c r="S273" s="54" t="str">
        <f t="shared" ref="S273" si="147">B273</f>
        <v>IO-DIM6-21</v>
      </c>
      <c r="T273" s="12"/>
      <c r="U273" s="51" t="s">
        <v>645</v>
      </c>
      <c r="V273" s="12"/>
      <c r="W273" s="12" t="s">
        <v>1031</v>
      </c>
      <c r="X273" s="78">
        <v>1</v>
      </c>
      <c r="Y273" s="159"/>
    </row>
    <row r="274" spans="1:25" s="126" customFormat="1" ht="13.5" customHeight="1" x14ac:dyDescent="0.25">
      <c r="A274" s="92" t="s">
        <v>284</v>
      </c>
      <c r="B274" s="7" t="s">
        <v>1010</v>
      </c>
      <c r="C274" s="12">
        <v>1</v>
      </c>
      <c r="D274" s="12"/>
      <c r="E274" s="12"/>
      <c r="F274" s="12"/>
      <c r="G274" s="12"/>
      <c r="H274" s="12"/>
      <c r="I274" s="75"/>
      <c r="J274" s="75"/>
      <c r="K274" s="75"/>
      <c r="L274" s="199"/>
      <c r="M274" s="76" t="s">
        <v>254</v>
      </c>
      <c r="N274" s="40" t="s">
        <v>304</v>
      </c>
      <c r="O274" s="9"/>
      <c r="P274" s="45"/>
      <c r="Q274" s="14" t="s">
        <v>889</v>
      </c>
      <c r="R274" s="25"/>
      <c r="S274" s="54" t="str">
        <f t="shared" ref="S274:S279" si="148">B274</f>
        <v>CB F13-11 E22 Open</v>
      </c>
      <c r="T274" s="12" t="str">
        <f t="shared" ref="T274:T279" si="149">$B$208</f>
        <v>MSB MISC ECX420-1</v>
      </c>
      <c r="U274" s="51"/>
      <c r="V274" s="12"/>
      <c r="W274" s="12" t="s">
        <v>48</v>
      </c>
      <c r="X274" s="78"/>
      <c r="Y274" s="159"/>
    </row>
    <row r="275" spans="1:25" s="126" customFormat="1" ht="13.5" customHeight="1" x14ac:dyDescent="0.25">
      <c r="A275" s="92" t="s">
        <v>284</v>
      </c>
      <c r="B275" s="7" t="s">
        <v>1011</v>
      </c>
      <c r="C275" s="6">
        <v>1</v>
      </c>
      <c r="D275" s="6"/>
      <c r="E275" s="6"/>
      <c r="F275" s="6"/>
      <c r="G275" s="6"/>
      <c r="H275" s="6"/>
      <c r="I275" s="75"/>
      <c r="J275" s="75"/>
      <c r="K275" s="75"/>
      <c r="L275" s="199"/>
      <c r="M275" s="76" t="s">
        <v>254</v>
      </c>
      <c r="N275" s="40" t="s">
        <v>304</v>
      </c>
      <c r="O275" s="9"/>
      <c r="P275" s="45"/>
      <c r="Q275" s="14" t="s">
        <v>889</v>
      </c>
      <c r="R275" s="25"/>
      <c r="S275" s="54" t="str">
        <f t="shared" si="148"/>
        <v>CB F13-11 E22 Close</v>
      </c>
      <c r="T275" s="12" t="str">
        <f t="shared" si="149"/>
        <v>MSB MISC ECX420-1</v>
      </c>
      <c r="U275" s="51"/>
      <c r="V275" s="12"/>
      <c r="W275" s="12"/>
      <c r="X275" s="12"/>
      <c r="Y275" s="158"/>
    </row>
    <row r="276" spans="1:25" s="126" customFormat="1" ht="13.5" customHeight="1" x14ac:dyDescent="0.25">
      <c r="A276" s="92" t="s">
        <v>284</v>
      </c>
      <c r="B276" s="7" t="s">
        <v>1012</v>
      </c>
      <c r="C276" s="6">
        <v>1</v>
      </c>
      <c r="D276" s="6"/>
      <c r="E276" s="6"/>
      <c r="F276" s="6"/>
      <c r="G276" s="6"/>
      <c r="H276" s="6"/>
      <c r="I276" s="75"/>
      <c r="J276" s="75"/>
      <c r="K276" s="75"/>
      <c r="L276" s="199"/>
      <c r="M276" s="76" t="s">
        <v>254</v>
      </c>
      <c r="N276" s="40" t="s">
        <v>304</v>
      </c>
      <c r="O276" s="9"/>
      <c r="P276" s="45"/>
      <c r="Q276" s="14" t="s">
        <v>889</v>
      </c>
      <c r="R276" s="25"/>
      <c r="S276" s="54" t="str">
        <f t="shared" si="148"/>
        <v>CB F13-11 E22 Trip</v>
      </c>
      <c r="T276" s="12" t="str">
        <f t="shared" si="149"/>
        <v>MSB MISC ECX420-1</v>
      </c>
      <c r="U276" s="51"/>
      <c r="V276" s="12"/>
      <c r="W276" s="12"/>
      <c r="X276" s="78"/>
      <c r="Y276" s="159"/>
    </row>
    <row r="277" spans="1:25" s="126" customFormat="1" ht="13.5" customHeight="1" x14ac:dyDescent="0.25">
      <c r="A277" s="92" t="s">
        <v>284</v>
      </c>
      <c r="B277" s="7" t="s">
        <v>1013</v>
      </c>
      <c r="C277" s="6">
        <v>1</v>
      </c>
      <c r="D277" s="6"/>
      <c r="E277" s="6"/>
      <c r="F277" s="6"/>
      <c r="G277" s="6"/>
      <c r="H277" s="6"/>
      <c r="I277" s="75"/>
      <c r="J277" s="75"/>
      <c r="K277" s="75"/>
      <c r="L277" s="199"/>
      <c r="M277" s="76" t="s">
        <v>254</v>
      </c>
      <c r="N277" s="40" t="s">
        <v>304</v>
      </c>
      <c r="O277" s="9"/>
      <c r="P277" s="45"/>
      <c r="Q277" s="14" t="s">
        <v>889</v>
      </c>
      <c r="R277" s="25"/>
      <c r="S277" s="54" t="str">
        <f t="shared" si="148"/>
        <v>CB F14-1 E21 Open</v>
      </c>
      <c r="T277" s="12" t="str">
        <f t="shared" si="149"/>
        <v>MSB MISC ECX420-1</v>
      </c>
      <c r="U277" s="51"/>
      <c r="V277" s="12"/>
      <c r="W277" s="12"/>
      <c r="X277" s="78"/>
      <c r="Y277" s="159"/>
    </row>
    <row r="278" spans="1:25" s="126" customFormat="1" ht="13.5" customHeight="1" x14ac:dyDescent="0.25">
      <c r="A278" s="92" t="s">
        <v>284</v>
      </c>
      <c r="B278" s="7" t="s">
        <v>1014</v>
      </c>
      <c r="C278" s="6">
        <v>1</v>
      </c>
      <c r="D278" s="6"/>
      <c r="E278" s="6"/>
      <c r="F278" s="6"/>
      <c r="G278" s="6"/>
      <c r="H278" s="6"/>
      <c r="I278" s="75"/>
      <c r="J278" s="75"/>
      <c r="K278" s="75"/>
      <c r="L278" s="199"/>
      <c r="M278" s="76"/>
      <c r="N278" s="40"/>
      <c r="O278" s="9"/>
      <c r="P278" s="45"/>
      <c r="Q278" s="14" t="s">
        <v>889</v>
      </c>
      <c r="R278" s="25"/>
      <c r="S278" s="54" t="str">
        <f t="shared" si="148"/>
        <v>CB F14-1 E21 Close</v>
      </c>
      <c r="T278" s="12" t="str">
        <f t="shared" si="149"/>
        <v>MSB MISC ECX420-1</v>
      </c>
      <c r="U278" s="51"/>
      <c r="V278" s="12"/>
      <c r="W278" s="12"/>
      <c r="X278" s="78"/>
      <c r="Y278" s="159"/>
    </row>
    <row r="279" spans="1:25" s="126" customFormat="1" ht="13.5" customHeight="1" x14ac:dyDescent="0.25">
      <c r="A279" s="92" t="s">
        <v>284</v>
      </c>
      <c r="B279" s="7" t="s">
        <v>1015</v>
      </c>
      <c r="C279" s="6">
        <v>1</v>
      </c>
      <c r="D279" s="6"/>
      <c r="E279" s="6"/>
      <c r="F279" s="6"/>
      <c r="G279" s="6"/>
      <c r="H279" s="6"/>
      <c r="I279" s="75"/>
      <c r="J279" s="75"/>
      <c r="K279" s="75"/>
      <c r="L279" s="199"/>
      <c r="M279" s="76"/>
      <c r="N279" s="40"/>
      <c r="O279" s="9"/>
      <c r="P279" s="45"/>
      <c r="Q279" s="14" t="s">
        <v>889</v>
      </c>
      <c r="R279" s="25"/>
      <c r="S279" s="54" t="str">
        <f t="shared" si="148"/>
        <v>CB F14-1 E21 Trip</v>
      </c>
      <c r="T279" s="12" t="str">
        <f t="shared" si="149"/>
        <v>MSB MISC ECX420-1</v>
      </c>
      <c r="U279" s="51"/>
      <c r="V279" s="12"/>
      <c r="W279" s="12"/>
      <c r="X279" s="78"/>
      <c r="Y279" s="159"/>
    </row>
    <row r="280" spans="1:25" s="126" customFormat="1" ht="13.5" customHeight="1" x14ac:dyDescent="0.25">
      <c r="A280" s="92"/>
      <c r="B280" s="7"/>
      <c r="C280" s="6"/>
      <c r="D280" s="6"/>
      <c r="E280" s="6"/>
      <c r="F280" s="6"/>
      <c r="G280" s="6"/>
      <c r="H280" s="6"/>
      <c r="I280" s="75"/>
      <c r="J280" s="75"/>
      <c r="K280" s="75"/>
      <c r="L280" s="199"/>
      <c r="M280" s="76"/>
      <c r="N280" s="40"/>
      <c r="O280" s="9"/>
      <c r="P280" s="45"/>
      <c r="Q280" s="14"/>
      <c r="R280" s="25"/>
      <c r="S280" s="54"/>
      <c r="T280" s="12"/>
      <c r="U280" s="51"/>
      <c r="V280" s="12"/>
      <c r="W280" s="12"/>
      <c r="X280" s="78"/>
      <c r="Y280" s="159"/>
    </row>
    <row r="281" spans="1:25" s="126" customFormat="1" ht="13.5" customHeight="1" x14ac:dyDescent="0.25">
      <c r="A281" s="92" t="s">
        <v>284</v>
      </c>
      <c r="B281" s="205" t="s">
        <v>1055</v>
      </c>
      <c r="C281" s="6"/>
      <c r="D281" s="6"/>
      <c r="E281" s="6">
        <v>1</v>
      </c>
      <c r="F281" s="6"/>
      <c r="G281" s="6"/>
      <c r="H281" s="6"/>
      <c r="I281" s="75"/>
      <c r="J281" s="75"/>
      <c r="K281" s="75"/>
      <c r="L281" s="199"/>
      <c r="M281" s="76" t="s">
        <v>254</v>
      </c>
      <c r="N281" s="40" t="s">
        <v>304</v>
      </c>
      <c r="O281" s="9"/>
      <c r="P281" s="45"/>
      <c r="Q281" s="14" t="s">
        <v>889</v>
      </c>
      <c r="R281" s="25"/>
      <c r="S281" s="54" t="str">
        <f t="shared" ref="S281" si="150">B281</f>
        <v>IO-DIM6-22</v>
      </c>
      <c r="T281" s="12"/>
      <c r="U281" s="51" t="s">
        <v>646</v>
      </c>
      <c r="V281" s="12"/>
      <c r="W281" s="12" t="s">
        <v>1031</v>
      </c>
      <c r="X281" s="78">
        <v>1</v>
      </c>
      <c r="Y281" s="159"/>
    </row>
    <row r="282" spans="1:25" s="126" customFormat="1" ht="13.5" customHeight="1" x14ac:dyDescent="0.25">
      <c r="A282" s="92" t="s">
        <v>284</v>
      </c>
      <c r="B282" s="7" t="s">
        <v>1016</v>
      </c>
      <c r="C282" s="12">
        <v>1</v>
      </c>
      <c r="D282" s="12"/>
      <c r="E282" s="12"/>
      <c r="F282" s="12"/>
      <c r="G282" s="12"/>
      <c r="H282" s="12"/>
      <c r="I282" s="75"/>
      <c r="J282" s="75"/>
      <c r="K282" s="75"/>
      <c r="L282" s="199"/>
      <c r="M282" s="76" t="s">
        <v>254</v>
      </c>
      <c r="N282" s="40" t="s">
        <v>304</v>
      </c>
      <c r="O282" s="9"/>
      <c r="P282" s="45"/>
      <c r="Q282" s="14" t="s">
        <v>889</v>
      </c>
      <c r="R282" s="25"/>
      <c r="S282" s="54" t="str">
        <f t="shared" ref="S282:S287" si="151">B282</f>
        <v>CB F14-5 E12 Open</v>
      </c>
      <c r="T282" s="12" t="str">
        <f t="shared" ref="T282:T287" si="152">$B$208</f>
        <v>MSB MISC ECX420-1</v>
      </c>
      <c r="U282" s="51"/>
      <c r="V282" s="12"/>
      <c r="W282" s="12" t="s">
        <v>48</v>
      </c>
      <c r="X282" s="78"/>
      <c r="Y282" s="159"/>
    </row>
    <row r="283" spans="1:25" s="126" customFormat="1" ht="13.5" customHeight="1" x14ac:dyDescent="0.25">
      <c r="A283" s="92" t="s">
        <v>284</v>
      </c>
      <c r="B283" s="7" t="s">
        <v>1017</v>
      </c>
      <c r="C283" s="6">
        <v>1</v>
      </c>
      <c r="D283" s="6"/>
      <c r="E283" s="6"/>
      <c r="F283" s="6"/>
      <c r="G283" s="6"/>
      <c r="H283" s="6"/>
      <c r="I283" s="75"/>
      <c r="J283" s="75"/>
      <c r="K283" s="75"/>
      <c r="L283" s="199"/>
      <c r="M283" s="76" t="s">
        <v>254</v>
      </c>
      <c r="N283" s="40" t="s">
        <v>304</v>
      </c>
      <c r="O283" s="9"/>
      <c r="P283" s="45"/>
      <c r="Q283" s="14" t="s">
        <v>889</v>
      </c>
      <c r="R283" s="25"/>
      <c r="S283" s="54" t="str">
        <f t="shared" si="151"/>
        <v>CB F14-5 E12 Close</v>
      </c>
      <c r="T283" s="12" t="str">
        <f t="shared" si="152"/>
        <v>MSB MISC ECX420-1</v>
      </c>
      <c r="U283" s="51"/>
      <c r="V283" s="12"/>
      <c r="W283" s="12"/>
      <c r="X283" s="12"/>
      <c r="Y283" s="158"/>
    </row>
    <row r="284" spans="1:25" s="126" customFormat="1" ht="13.5" customHeight="1" x14ac:dyDescent="0.25">
      <c r="A284" s="92" t="s">
        <v>284</v>
      </c>
      <c r="B284" s="7" t="s">
        <v>1018</v>
      </c>
      <c r="C284" s="6">
        <v>1</v>
      </c>
      <c r="D284" s="6"/>
      <c r="E284" s="6"/>
      <c r="F284" s="6"/>
      <c r="G284" s="6"/>
      <c r="H284" s="6"/>
      <c r="I284" s="75"/>
      <c r="J284" s="75"/>
      <c r="K284" s="75"/>
      <c r="L284" s="199"/>
      <c r="M284" s="76" t="s">
        <v>254</v>
      </c>
      <c r="N284" s="40" t="s">
        <v>304</v>
      </c>
      <c r="O284" s="9"/>
      <c r="P284" s="45"/>
      <c r="Q284" s="14" t="s">
        <v>889</v>
      </c>
      <c r="R284" s="25"/>
      <c r="S284" s="54" t="str">
        <f t="shared" si="151"/>
        <v>CB F14-5 E12 Trip</v>
      </c>
      <c r="T284" s="12" t="str">
        <f t="shared" si="152"/>
        <v>MSB MISC ECX420-1</v>
      </c>
      <c r="U284" s="51"/>
      <c r="V284" s="12"/>
      <c r="W284" s="12"/>
      <c r="X284" s="78"/>
      <c r="Y284" s="159"/>
    </row>
    <row r="285" spans="1:25" s="126" customFormat="1" ht="13.5" customHeight="1" x14ac:dyDescent="0.25">
      <c r="A285" s="92" t="s">
        <v>284</v>
      </c>
      <c r="B285" s="7" t="s">
        <v>1019</v>
      </c>
      <c r="C285" s="6">
        <v>1</v>
      </c>
      <c r="D285" s="6"/>
      <c r="E285" s="6"/>
      <c r="F285" s="6"/>
      <c r="G285" s="6"/>
      <c r="H285" s="6"/>
      <c r="I285" s="75"/>
      <c r="J285" s="75"/>
      <c r="K285" s="75"/>
      <c r="L285" s="199"/>
      <c r="M285" s="76" t="s">
        <v>254</v>
      </c>
      <c r="N285" s="40" t="s">
        <v>304</v>
      </c>
      <c r="O285" s="9"/>
      <c r="P285" s="45"/>
      <c r="Q285" s="14" t="s">
        <v>889</v>
      </c>
      <c r="R285" s="25"/>
      <c r="S285" s="54" t="str">
        <f t="shared" si="151"/>
        <v>CB F14-7 E11 Open</v>
      </c>
      <c r="T285" s="12" t="str">
        <f t="shared" si="152"/>
        <v>MSB MISC ECX420-1</v>
      </c>
      <c r="U285" s="51"/>
      <c r="V285" s="12"/>
      <c r="W285" s="12"/>
      <c r="X285" s="78"/>
      <c r="Y285" s="159"/>
    </row>
    <row r="286" spans="1:25" s="126" customFormat="1" ht="13.5" customHeight="1" x14ac:dyDescent="0.25">
      <c r="A286" s="92" t="s">
        <v>284</v>
      </c>
      <c r="B286" s="7" t="s">
        <v>1020</v>
      </c>
      <c r="C286" s="6">
        <v>1</v>
      </c>
      <c r="D286" s="6"/>
      <c r="E286" s="6"/>
      <c r="F286" s="6"/>
      <c r="G286" s="6"/>
      <c r="H286" s="6"/>
      <c r="I286" s="75"/>
      <c r="J286" s="75"/>
      <c r="K286" s="75"/>
      <c r="L286" s="199"/>
      <c r="M286" s="76"/>
      <c r="N286" s="40"/>
      <c r="O286" s="9"/>
      <c r="P286" s="45"/>
      <c r="Q286" s="14" t="s">
        <v>889</v>
      </c>
      <c r="R286" s="25"/>
      <c r="S286" s="54" t="str">
        <f t="shared" si="151"/>
        <v>CB F14-7 E11 Close</v>
      </c>
      <c r="T286" s="12" t="str">
        <f t="shared" si="152"/>
        <v>MSB MISC ECX420-1</v>
      </c>
      <c r="U286" s="51"/>
      <c r="V286" s="12"/>
      <c r="W286" s="12"/>
      <c r="X286" s="78"/>
      <c r="Y286" s="159"/>
    </row>
    <row r="287" spans="1:25" s="126" customFormat="1" ht="13.5" customHeight="1" x14ac:dyDescent="0.25">
      <c r="A287" s="92" t="s">
        <v>284</v>
      </c>
      <c r="B287" s="7" t="s">
        <v>1021</v>
      </c>
      <c r="C287" s="6">
        <v>1</v>
      </c>
      <c r="D287" s="6"/>
      <c r="E287" s="6"/>
      <c r="F287" s="6"/>
      <c r="G287" s="6"/>
      <c r="H287" s="6"/>
      <c r="I287" s="75"/>
      <c r="J287" s="75"/>
      <c r="K287" s="75"/>
      <c r="L287" s="199"/>
      <c r="M287" s="76"/>
      <c r="N287" s="40"/>
      <c r="O287" s="9"/>
      <c r="P287" s="45"/>
      <c r="Q287" s="14" t="s">
        <v>889</v>
      </c>
      <c r="R287" s="25"/>
      <c r="S287" s="54" t="str">
        <f t="shared" si="151"/>
        <v>CB F14-7 E11 Trip</v>
      </c>
      <c r="T287" s="12" t="str">
        <f t="shared" si="152"/>
        <v>MSB MISC ECX420-1</v>
      </c>
      <c r="U287" s="51"/>
      <c r="V287" s="12"/>
      <c r="W287" s="12"/>
      <c r="X287" s="78"/>
      <c r="Y287" s="159"/>
    </row>
    <row r="288" spans="1:25" s="126" customFormat="1" ht="13.5" customHeight="1" x14ac:dyDescent="0.25">
      <c r="A288" s="92"/>
      <c r="B288" s="7"/>
      <c r="C288" s="6"/>
      <c r="D288" s="6"/>
      <c r="E288" s="6"/>
      <c r="F288" s="6"/>
      <c r="G288" s="6"/>
      <c r="H288" s="6"/>
      <c r="I288" s="75"/>
      <c r="J288" s="75"/>
      <c r="K288" s="75"/>
      <c r="L288" s="199"/>
      <c r="M288" s="76"/>
      <c r="N288" s="40"/>
      <c r="O288" s="9"/>
      <c r="P288" s="45"/>
      <c r="Q288" s="14"/>
      <c r="R288" s="25"/>
      <c r="S288" s="54"/>
      <c r="T288" s="12"/>
      <c r="U288" s="51"/>
      <c r="V288" s="12"/>
      <c r="W288" s="12"/>
      <c r="X288" s="78"/>
      <c r="Y288" s="159"/>
    </row>
    <row r="289" spans="1:25" s="126" customFormat="1" ht="13.5" customHeight="1" x14ac:dyDescent="0.25">
      <c r="A289" s="92" t="s">
        <v>284</v>
      </c>
      <c r="B289" s="205" t="s">
        <v>1056</v>
      </c>
      <c r="C289" s="6"/>
      <c r="D289" s="6"/>
      <c r="E289" s="6">
        <v>1</v>
      </c>
      <c r="F289" s="6"/>
      <c r="G289" s="6"/>
      <c r="H289" s="6"/>
      <c r="I289" s="75"/>
      <c r="J289" s="75"/>
      <c r="K289" s="75"/>
      <c r="L289" s="199"/>
      <c r="M289" s="76" t="s">
        <v>254</v>
      </c>
      <c r="N289" s="40" t="s">
        <v>304</v>
      </c>
      <c r="O289" s="9"/>
      <c r="P289" s="45"/>
      <c r="Q289" s="14" t="s">
        <v>889</v>
      </c>
      <c r="R289" s="25"/>
      <c r="S289" s="54" t="str">
        <f t="shared" ref="S289" si="153">B289</f>
        <v>IO-DIM6-23</v>
      </c>
      <c r="T289" s="12"/>
      <c r="U289" s="51" t="s">
        <v>647</v>
      </c>
      <c r="V289" s="12"/>
      <c r="W289" s="12" t="s">
        <v>1031</v>
      </c>
      <c r="X289" s="78">
        <v>1</v>
      </c>
      <c r="Y289" s="159"/>
    </row>
    <row r="290" spans="1:25" s="126" customFormat="1" ht="13.5" customHeight="1" x14ac:dyDescent="0.25">
      <c r="A290" s="92" t="s">
        <v>284</v>
      </c>
      <c r="B290" s="7" t="s">
        <v>1022</v>
      </c>
      <c r="C290" s="6">
        <v>1</v>
      </c>
      <c r="D290" s="12"/>
      <c r="E290" s="12"/>
      <c r="F290" s="12"/>
      <c r="G290" s="12"/>
      <c r="H290" s="12"/>
      <c r="I290" s="75"/>
      <c r="J290" s="75"/>
      <c r="K290" s="75"/>
      <c r="L290" s="199"/>
      <c r="M290" s="76" t="s">
        <v>254</v>
      </c>
      <c r="N290" s="40" t="s">
        <v>304</v>
      </c>
      <c r="O290" s="9"/>
      <c r="P290" s="45"/>
      <c r="Q290" s="14" t="s">
        <v>889</v>
      </c>
      <c r="R290" s="25"/>
      <c r="S290" s="54" t="str">
        <f t="shared" ref="S290:S295" si="154">B290</f>
        <v>CB F14-9 Spare 400A Open</v>
      </c>
      <c r="T290" s="12" t="str">
        <f t="shared" ref="T290:T295" si="155">$B$208</f>
        <v>MSB MISC ECX420-1</v>
      </c>
      <c r="U290" s="51"/>
      <c r="V290" s="12"/>
      <c r="W290" s="12" t="s">
        <v>48</v>
      </c>
      <c r="X290" s="78"/>
      <c r="Y290" s="159"/>
    </row>
    <row r="291" spans="1:25" s="126" customFormat="1" ht="13.5" customHeight="1" x14ac:dyDescent="0.25">
      <c r="A291" s="92" t="s">
        <v>284</v>
      </c>
      <c r="B291" s="7" t="s">
        <v>1023</v>
      </c>
      <c r="C291" s="6">
        <v>1</v>
      </c>
      <c r="D291" s="6"/>
      <c r="E291" s="6"/>
      <c r="F291" s="6"/>
      <c r="G291" s="6"/>
      <c r="H291" s="6"/>
      <c r="I291" s="75"/>
      <c r="J291" s="75"/>
      <c r="K291" s="75"/>
      <c r="L291" s="199"/>
      <c r="M291" s="76" t="s">
        <v>254</v>
      </c>
      <c r="N291" s="40" t="s">
        <v>304</v>
      </c>
      <c r="O291" s="9"/>
      <c r="P291" s="45"/>
      <c r="Q291" s="14" t="s">
        <v>889</v>
      </c>
      <c r="R291" s="25"/>
      <c r="S291" s="54" t="str">
        <f t="shared" si="154"/>
        <v>CB F14-9 Spare 400A Close</v>
      </c>
      <c r="T291" s="12" t="str">
        <f t="shared" si="155"/>
        <v>MSB MISC ECX420-1</v>
      </c>
      <c r="U291" s="51"/>
      <c r="V291" s="12"/>
      <c r="W291" s="12"/>
      <c r="X291" s="12"/>
      <c r="Y291" s="158"/>
    </row>
    <row r="292" spans="1:25" s="126" customFormat="1" ht="13.5" customHeight="1" x14ac:dyDescent="0.25">
      <c r="A292" s="92" t="s">
        <v>284</v>
      </c>
      <c r="B292" s="7" t="s">
        <v>1024</v>
      </c>
      <c r="C292" s="6">
        <v>1</v>
      </c>
      <c r="D292" s="6"/>
      <c r="E292" s="6"/>
      <c r="F292" s="6"/>
      <c r="G292" s="6"/>
      <c r="H292" s="6"/>
      <c r="I292" s="75"/>
      <c r="J292" s="75"/>
      <c r="K292" s="75"/>
      <c r="L292" s="199"/>
      <c r="M292" s="76" t="s">
        <v>254</v>
      </c>
      <c r="N292" s="40" t="s">
        <v>304</v>
      </c>
      <c r="O292" s="9"/>
      <c r="P292" s="45"/>
      <c r="Q292" s="14" t="s">
        <v>889</v>
      </c>
      <c r="R292" s="25"/>
      <c r="S292" s="54" t="str">
        <f t="shared" si="154"/>
        <v>CB F14-9 Spare 400A Trip</v>
      </c>
      <c r="T292" s="12" t="str">
        <f t="shared" si="155"/>
        <v>MSB MISC ECX420-1</v>
      </c>
      <c r="U292" s="51"/>
      <c r="V292" s="12"/>
      <c r="W292" s="12"/>
      <c r="X292" s="78"/>
      <c r="Y292" s="159"/>
    </row>
    <row r="293" spans="1:25" s="126" customFormat="1" ht="13.5" customHeight="1" x14ac:dyDescent="0.25">
      <c r="A293" s="92" t="s">
        <v>284</v>
      </c>
      <c r="B293" s="7" t="s">
        <v>1025</v>
      </c>
      <c r="C293" s="6">
        <v>1</v>
      </c>
      <c r="D293" s="6"/>
      <c r="E293" s="6"/>
      <c r="F293" s="6"/>
      <c r="G293" s="6"/>
      <c r="H293" s="6"/>
      <c r="I293" s="75"/>
      <c r="J293" s="75"/>
      <c r="K293" s="75"/>
      <c r="L293" s="199"/>
      <c r="M293" s="76" t="s">
        <v>254</v>
      </c>
      <c r="N293" s="40" t="s">
        <v>304</v>
      </c>
      <c r="O293" s="9"/>
      <c r="P293" s="45"/>
      <c r="Q293" s="14" t="s">
        <v>889</v>
      </c>
      <c r="R293" s="25"/>
      <c r="S293" s="54" t="str">
        <f t="shared" si="154"/>
        <v>CB F14-12 Spare 400A Open</v>
      </c>
      <c r="T293" s="12" t="str">
        <f t="shared" si="155"/>
        <v>MSB MISC ECX420-1</v>
      </c>
      <c r="U293" s="51"/>
      <c r="V293" s="12"/>
      <c r="W293" s="12"/>
      <c r="X293" s="78"/>
      <c r="Y293" s="159"/>
    </row>
    <row r="294" spans="1:25" s="126" customFormat="1" ht="13.5" customHeight="1" x14ac:dyDescent="0.25">
      <c r="A294" s="92" t="s">
        <v>284</v>
      </c>
      <c r="B294" s="7" t="s">
        <v>1026</v>
      </c>
      <c r="C294" s="6">
        <v>1</v>
      </c>
      <c r="D294" s="6"/>
      <c r="E294" s="6"/>
      <c r="F294" s="6"/>
      <c r="G294" s="6"/>
      <c r="H294" s="6"/>
      <c r="I294" s="75"/>
      <c r="J294" s="75"/>
      <c r="K294" s="75"/>
      <c r="L294" s="199"/>
      <c r="M294" s="76"/>
      <c r="N294" s="40"/>
      <c r="O294" s="9"/>
      <c r="P294" s="45"/>
      <c r="Q294" s="14" t="s">
        <v>889</v>
      </c>
      <c r="R294" s="25"/>
      <c r="S294" s="54" t="str">
        <f t="shared" si="154"/>
        <v>CB F14-12 Spare 400A Close</v>
      </c>
      <c r="T294" s="12" t="str">
        <f t="shared" si="155"/>
        <v>MSB MISC ECX420-1</v>
      </c>
      <c r="U294" s="51"/>
      <c r="V294" s="12"/>
      <c r="W294" s="12"/>
      <c r="X294" s="78"/>
      <c r="Y294" s="159"/>
    </row>
    <row r="295" spans="1:25" s="126" customFormat="1" ht="13.5" customHeight="1" x14ac:dyDescent="0.25">
      <c r="A295" s="92" t="s">
        <v>284</v>
      </c>
      <c r="B295" s="7" t="s">
        <v>1027</v>
      </c>
      <c r="C295" s="6">
        <v>1</v>
      </c>
      <c r="D295" s="6"/>
      <c r="E295" s="6"/>
      <c r="F295" s="6"/>
      <c r="G295" s="6"/>
      <c r="H295" s="6"/>
      <c r="I295" s="75"/>
      <c r="J295" s="75"/>
      <c r="K295" s="75"/>
      <c r="L295" s="199"/>
      <c r="M295" s="76"/>
      <c r="N295" s="40"/>
      <c r="O295" s="9"/>
      <c r="P295" s="45"/>
      <c r="Q295" s="14" t="s">
        <v>889</v>
      </c>
      <c r="R295" s="25"/>
      <c r="S295" s="54" t="str">
        <f t="shared" si="154"/>
        <v>CB F14-12 Spare 400A Trip</v>
      </c>
      <c r="T295" s="12" t="str">
        <f t="shared" si="155"/>
        <v>MSB MISC ECX420-1</v>
      </c>
      <c r="U295" s="51"/>
      <c r="V295" s="12"/>
      <c r="W295" s="12"/>
      <c r="X295" s="78"/>
      <c r="Y295" s="159"/>
    </row>
    <row r="296" spans="1:25" s="126" customFormat="1" ht="13.5" customHeight="1" x14ac:dyDescent="0.25">
      <c r="A296" s="92"/>
      <c r="B296" s="7"/>
      <c r="C296" s="6"/>
      <c r="D296" s="6"/>
      <c r="E296" s="6"/>
      <c r="F296" s="6"/>
      <c r="G296" s="6"/>
      <c r="H296" s="6"/>
      <c r="I296" s="75"/>
      <c r="J296" s="75"/>
      <c r="K296" s="75"/>
      <c r="L296" s="199"/>
      <c r="M296" s="76"/>
      <c r="N296" s="40"/>
      <c r="O296" s="9"/>
      <c r="P296" s="45"/>
      <c r="Q296" s="14"/>
      <c r="R296" s="25"/>
      <c r="S296" s="54"/>
      <c r="T296" s="12"/>
      <c r="U296" s="51"/>
      <c r="V296" s="12"/>
      <c r="W296" s="12"/>
      <c r="X296" s="78"/>
      <c r="Y296" s="159"/>
    </row>
    <row r="297" spans="1:25" s="126" customFormat="1" ht="13.5" customHeight="1" x14ac:dyDescent="0.25">
      <c r="A297" s="92" t="s">
        <v>284</v>
      </c>
      <c r="B297" s="205" t="s">
        <v>1064</v>
      </c>
      <c r="C297" s="6"/>
      <c r="D297" s="6"/>
      <c r="E297" s="6">
        <v>1</v>
      </c>
      <c r="F297" s="6"/>
      <c r="G297" s="6"/>
      <c r="H297" s="6"/>
      <c r="I297" s="75"/>
      <c r="J297" s="75"/>
      <c r="K297" s="75"/>
      <c r="L297" s="217"/>
      <c r="M297" s="76" t="s">
        <v>254</v>
      </c>
      <c r="N297" s="40" t="s">
        <v>304</v>
      </c>
      <c r="O297" s="9"/>
      <c r="P297" s="45"/>
      <c r="Q297" s="14" t="s">
        <v>889</v>
      </c>
      <c r="R297" s="25"/>
      <c r="S297" s="54" t="str">
        <f t="shared" ref="S297" si="156">B297</f>
        <v>IO-DIM6-24</v>
      </c>
      <c r="T297" s="12"/>
      <c r="U297" s="51" t="s">
        <v>648</v>
      </c>
      <c r="V297" s="12"/>
      <c r="W297" s="12" t="s">
        <v>1031</v>
      </c>
      <c r="X297" s="78">
        <v>1</v>
      </c>
      <c r="Y297" s="159"/>
    </row>
    <row r="298" spans="1:25" s="126" customFormat="1" ht="13.5" customHeight="1" x14ac:dyDescent="0.25">
      <c r="A298" s="92" t="s">
        <v>284</v>
      </c>
      <c r="B298" s="7" t="s">
        <v>1028</v>
      </c>
      <c r="C298" s="6">
        <v>1</v>
      </c>
      <c r="D298" s="6"/>
      <c r="E298" s="6"/>
      <c r="F298" s="6"/>
      <c r="G298" s="6"/>
      <c r="H298" s="6"/>
      <c r="I298" s="75"/>
      <c r="J298" s="75"/>
      <c r="K298" s="75"/>
      <c r="L298" s="199"/>
      <c r="M298" s="76" t="s">
        <v>254</v>
      </c>
      <c r="N298" s="40" t="s">
        <v>304</v>
      </c>
      <c r="O298" s="9"/>
      <c r="P298" s="45"/>
      <c r="Q298" s="14" t="s">
        <v>889</v>
      </c>
      <c r="R298" s="25"/>
      <c r="S298" s="54" t="str">
        <f t="shared" ref="S298:S300" si="157">B298</f>
        <v>CB F14-15 E10 Open</v>
      </c>
      <c r="T298" s="12" t="str">
        <f t="shared" ref="T298:T303" si="158">$B$208</f>
        <v>MSB MISC ECX420-1</v>
      </c>
      <c r="U298" s="51"/>
      <c r="V298" s="12"/>
      <c r="W298" s="12"/>
      <c r="X298" s="78"/>
      <c r="Y298" s="159"/>
    </row>
    <row r="299" spans="1:25" s="126" customFormat="1" ht="13.5" customHeight="1" x14ac:dyDescent="0.25">
      <c r="A299" s="92" t="s">
        <v>284</v>
      </c>
      <c r="B299" s="7" t="s">
        <v>1029</v>
      </c>
      <c r="C299" s="6">
        <v>1</v>
      </c>
      <c r="D299" s="6"/>
      <c r="E299" s="6"/>
      <c r="F299" s="6"/>
      <c r="G299" s="6"/>
      <c r="H299" s="6"/>
      <c r="I299" s="75"/>
      <c r="J299" s="75"/>
      <c r="K299" s="75"/>
      <c r="L299" s="199"/>
      <c r="M299" s="76"/>
      <c r="N299" s="40"/>
      <c r="O299" s="9"/>
      <c r="P299" s="45"/>
      <c r="Q299" s="14" t="s">
        <v>889</v>
      </c>
      <c r="R299" s="25"/>
      <c r="S299" s="54" t="str">
        <f t="shared" si="157"/>
        <v>CB F14-15 E10 Close</v>
      </c>
      <c r="T299" s="12" t="str">
        <f t="shared" si="158"/>
        <v>MSB MISC ECX420-1</v>
      </c>
      <c r="U299" s="51"/>
      <c r="V299" s="12"/>
      <c r="W299" s="12"/>
      <c r="X299" s="78"/>
      <c r="Y299" s="159"/>
    </row>
    <row r="300" spans="1:25" s="126" customFormat="1" ht="13.5" customHeight="1" x14ac:dyDescent="0.25">
      <c r="A300" s="92" t="s">
        <v>284</v>
      </c>
      <c r="B300" s="7" t="s">
        <v>1030</v>
      </c>
      <c r="C300" s="6">
        <v>1</v>
      </c>
      <c r="D300" s="6"/>
      <c r="E300" s="6"/>
      <c r="F300" s="6"/>
      <c r="G300" s="6"/>
      <c r="H300" s="6"/>
      <c r="I300" s="75"/>
      <c r="J300" s="75"/>
      <c r="K300" s="75"/>
      <c r="L300" s="199"/>
      <c r="M300" s="76"/>
      <c r="N300" s="40"/>
      <c r="O300" s="9"/>
      <c r="P300" s="45"/>
      <c r="Q300" s="14" t="s">
        <v>889</v>
      </c>
      <c r="R300" s="25"/>
      <c r="S300" s="54" t="str">
        <f t="shared" si="157"/>
        <v>CB F14-15 E10 Trip</v>
      </c>
      <c r="T300" s="12" t="str">
        <f t="shared" si="158"/>
        <v>MSB MISC ECX420-1</v>
      </c>
      <c r="U300" s="51"/>
      <c r="V300" s="12"/>
      <c r="W300" s="12"/>
      <c r="X300" s="78"/>
      <c r="Y300" s="159"/>
    </row>
    <row r="301" spans="1:25" s="126" customFormat="1" ht="13.5" customHeight="1" x14ac:dyDescent="0.25">
      <c r="A301" s="92" t="s">
        <v>284</v>
      </c>
      <c r="B301" s="13" t="s">
        <v>1065</v>
      </c>
      <c r="C301" s="6">
        <v>1</v>
      </c>
      <c r="D301" s="6"/>
      <c r="E301" s="6"/>
      <c r="F301" s="6"/>
      <c r="G301" s="6"/>
      <c r="H301" s="6"/>
      <c r="I301" s="75"/>
      <c r="J301" s="75"/>
      <c r="K301" s="75"/>
      <c r="L301" s="217"/>
      <c r="M301" s="76"/>
      <c r="N301" s="40"/>
      <c r="O301" s="9"/>
      <c r="P301" s="45"/>
      <c r="Q301" s="14" t="s">
        <v>889</v>
      </c>
      <c r="R301" s="25"/>
      <c r="S301" s="54" t="str">
        <f t="shared" ref="S301" si="159">B301</f>
        <v>Surge Diverter (Red) Fault</v>
      </c>
      <c r="T301" s="12" t="str">
        <f t="shared" si="158"/>
        <v>MSB MISC ECX420-1</v>
      </c>
      <c r="U301" s="51"/>
      <c r="V301" s="12"/>
      <c r="W301" s="12"/>
      <c r="X301" s="78"/>
      <c r="Y301" s="159"/>
    </row>
    <row r="302" spans="1:25" s="126" customFormat="1" ht="13.5" customHeight="1" x14ac:dyDescent="0.25">
      <c r="A302" s="92" t="s">
        <v>284</v>
      </c>
      <c r="B302" s="13" t="s">
        <v>1066</v>
      </c>
      <c r="C302" s="6">
        <v>1</v>
      </c>
      <c r="D302" s="6"/>
      <c r="E302" s="6"/>
      <c r="F302" s="6"/>
      <c r="G302" s="6"/>
      <c r="H302" s="6"/>
      <c r="I302" s="75"/>
      <c r="J302" s="75"/>
      <c r="K302" s="75"/>
      <c r="L302" s="217"/>
      <c r="M302" s="76"/>
      <c r="N302" s="40"/>
      <c r="O302" s="9"/>
      <c r="P302" s="45"/>
      <c r="Q302" s="14" t="s">
        <v>889</v>
      </c>
      <c r="R302" s="25"/>
      <c r="S302" s="54" t="str">
        <f t="shared" ref="S302" si="160">B302</f>
        <v>Surge Diverter (White) Fault</v>
      </c>
      <c r="T302" s="12" t="str">
        <f t="shared" si="158"/>
        <v>MSB MISC ECX420-1</v>
      </c>
      <c r="U302" s="51"/>
      <c r="V302" s="12"/>
      <c r="W302" s="12"/>
      <c r="X302" s="78"/>
      <c r="Y302" s="159"/>
    </row>
    <row r="303" spans="1:25" s="126" customFormat="1" ht="13.5" customHeight="1" x14ac:dyDescent="0.25">
      <c r="A303" s="92" t="s">
        <v>284</v>
      </c>
      <c r="B303" s="13" t="s">
        <v>1067</v>
      </c>
      <c r="C303" s="6">
        <v>1</v>
      </c>
      <c r="D303" s="6"/>
      <c r="E303" s="6"/>
      <c r="F303" s="6"/>
      <c r="G303" s="6"/>
      <c r="H303" s="6"/>
      <c r="I303" s="75"/>
      <c r="J303" s="75"/>
      <c r="K303" s="75"/>
      <c r="L303" s="217"/>
      <c r="M303" s="76"/>
      <c r="N303" s="40"/>
      <c r="O303" s="9"/>
      <c r="P303" s="45"/>
      <c r="Q303" s="14" t="s">
        <v>889</v>
      </c>
      <c r="R303" s="25"/>
      <c r="S303" s="54" t="str">
        <f t="shared" ref="S303" si="161">B303</f>
        <v>Surge Diverter (Blue) Fault</v>
      </c>
      <c r="T303" s="12" t="str">
        <f t="shared" si="158"/>
        <v>MSB MISC ECX420-1</v>
      </c>
      <c r="U303" s="51"/>
      <c r="V303" s="12"/>
      <c r="W303" s="12"/>
      <c r="X303" s="78"/>
      <c r="Y303" s="159"/>
    </row>
    <row r="304" spans="1:25" s="126" customFormat="1" ht="13.5" customHeight="1" x14ac:dyDescent="0.25">
      <c r="A304" s="92"/>
      <c r="B304" s="13"/>
      <c r="C304" s="6"/>
      <c r="D304" s="6"/>
      <c r="E304" s="6"/>
      <c r="F304" s="6"/>
      <c r="G304" s="6"/>
      <c r="H304" s="6"/>
      <c r="I304" s="75"/>
      <c r="J304" s="75"/>
      <c r="K304" s="75"/>
      <c r="L304" s="221"/>
      <c r="M304" s="76"/>
      <c r="N304" s="40"/>
      <c r="O304" s="9"/>
      <c r="P304" s="45"/>
      <c r="Q304" s="14"/>
      <c r="R304" s="25"/>
      <c r="S304" s="54"/>
      <c r="T304" s="12"/>
      <c r="U304" s="51"/>
      <c r="V304" s="12"/>
      <c r="W304" s="12"/>
      <c r="X304" s="78"/>
      <c r="Y304" s="159"/>
    </row>
    <row r="305" spans="1:25" s="125" customFormat="1" ht="13.5" customHeight="1" x14ac:dyDescent="0.2">
      <c r="A305" s="222"/>
      <c r="B305" s="225" t="s">
        <v>1195</v>
      </c>
      <c r="C305" s="33" t="s">
        <v>72</v>
      </c>
      <c r="D305" s="33" t="s">
        <v>73</v>
      </c>
      <c r="E305" s="33" t="s">
        <v>74</v>
      </c>
      <c r="F305" s="33" t="s">
        <v>75</v>
      </c>
      <c r="G305" s="33" t="s">
        <v>151</v>
      </c>
      <c r="H305" s="33" t="s">
        <v>199</v>
      </c>
      <c r="I305" s="38" t="s">
        <v>139</v>
      </c>
      <c r="J305" s="38" t="s">
        <v>140</v>
      </c>
      <c r="K305" s="38" t="s">
        <v>169</v>
      </c>
      <c r="L305" s="38" t="s">
        <v>141</v>
      </c>
      <c r="M305" s="38" t="s">
        <v>142</v>
      </c>
      <c r="N305" s="38" t="s">
        <v>143</v>
      </c>
      <c r="O305" s="34"/>
      <c r="P305" s="33"/>
      <c r="Q305" s="34"/>
      <c r="R305" s="32"/>
      <c r="S305" s="34" t="s">
        <v>1049</v>
      </c>
      <c r="T305" s="33"/>
      <c r="U305" s="49"/>
      <c r="V305" s="32"/>
      <c r="W305" s="33" t="s">
        <v>821</v>
      </c>
      <c r="X305" s="33">
        <v>1</v>
      </c>
      <c r="Y305" s="157"/>
    </row>
    <row r="306" spans="1:25" s="126" customFormat="1" ht="13.5" customHeight="1" x14ac:dyDescent="0.25">
      <c r="A306" s="92" t="s">
        <v>284</v>
      </c>
      <c r="B306" s="205" t="s">
        <v>1068</v>
      </c>
      <c r="C306" s="6"/>
      <c r="D306" s="6"/>
      <c r="E306" s="6">
        <v>1</v>
      </c>
      <c r="F306" s="6"/>
      <c r="G306" s="6"/>
      <c r="H306" s="6"/>
      <c r="I306" s="75"/>
      <c r="J306" s="75"/>
      <c r="K306" s="75"/>
      <c r="L306" s="221"/>
      <c r="M306" s="76" t="s">
        <v>254</v>
      </c>
      <c r="N306" s="40" t="s">
        <v>304</v>
      </c>
      <c r="O306" s="9"/>
      <c r="P306" s="45"/>
      <c r="Q306" s="14" t="s">
        <v>889</v>
      </c>
      <c r="R306" s="25"/>
      <c r="S306" s="54" t="str">
        <f t="shared" ref="S306:S312" si="162">B306</f>
        <v>IO-DIM6-25</v>
      </c>
      <c r="T306" s="12"/>
      <c r="U306" s="51" t="s">
        <v>256</v>
      </c>
      <c r="V306" s="12"/>
      <c r="W306" s="12" t="s">
        <v>1031</v>
      </c>
      <c r="X306" s="78">
        <v>1</v>
      </c>
      <c r="Y306" s="159"/>
    </row>
    <row r="307" spans="1:25" s="126" customFormat="1" ht="13.5" customHeight="1" x14ac:dyDescent="0.25">
      <c r="A307" s="92" t="s">
        <v>284</v>
      </c>
      <c r="B307" s="7" t="s">
        <v>1103</v>
      </c>
      <c r="C307" s="6">
        <v>1</v>
      </c>
      <c r="D307" s="6"/>
      <c r="E307" s="6"/>
      <c r="F307" s="6"/>
      <c r="G307" s="6"/>
      <c r="H307" s="6"/>
      <c r="I307" s="75"/>
      <c r="J307" s="75"/>
      <c r="K307" s="75"/>
      <c r="L307" s="221"/>
      <c r="M307" s="76" t="s">
        <v>254</v>
      </c>
      <c r="N307" s="40" t="s">
        <v>304</v>
      </c>
      <c r="O307" s="9"/>
      <c r="P307" s="45"/>
      <c r="Q307" s="14" t="s">
        <v>889</v>
      </c>
      <c r="R307" s="25"/>
      <c r="S307" s="54" t="str">
        <f t="shared" si="162"/>
        <v>FH Diesel Water Pump Run Status</v>
      </c>
      <c r="T307" s="12" t="str">
        <f t="shared" ref="T307:T312" si="163">$B$332</f>
        <v xml:space="preserve">Hydraulics        </v>
      </c>
      <c r="U307" s="51"/>
      <c r="V307" s="12"/>
      <c r="W307" s="12"/>
      <c r="X307" s="78"/>
      <c r="Y307" s="159"/>
    </row>
    <row r="308" spans="1:25" s="126" customFormat="1" ht="13.5" customHeight="1" x14ac:dyDescent="0.25">
      <c r="A308" s="92" t="s">
        <v>284</v>
      </c>
      <c r="B308" s="7" t="s">
        <v>1104</v>
      </c>
      <c r="C308" s="6">
        <v>1</v>
      </c>
      <c r="D308" s="6"/>
      <c r="E308" s="6"/>
      <c r="F308" s="6"/>
      <c r="G308" s="6"/>
      <c r="H308" s="6"/>
      <c r="I308" s="75"/>
      <c r="J308" s="75"/>
      <c r="K308" s="75"/>
      <c r="L308" s="221"/>
      <c r="M308" s="76"/>
      <c r="N308" s="40"/>
      <c r="O308" s="9"/>
      <c r="P308" s="45"/>
      <c r="Q308" s="14" t="s">
        <v>889</v>
      </c>
      <c r="R308" s="25"/>
      <c r="S308" s="54" t="str">
        <f t="shared" si="162"/>
        <v>FH Diesel Water Pump Standby Status</v>
      </c>
      <c r="T308" s="12" t="str">
        <f t="shared" si="163"/>
        <v xml:space="preserve">Hydraulics        </v>
      </c>
      <c r="U308" s="51"/>
      <c r="V308" s="12"/>
      <c r="W308" s="12"/>
      <c r="X308" s="78"/>
      <c r="Y308" s="159"/>
    </row>
    <row r="309" spans="1:25" s="126" customFormat="1" ht="13.5" customHeight="1" x14ac:dyDescent="0.25">
      <c r="A309" s="92" t="s">
        <v>284</v>
      </c>
      <c r="B309" s="7" t="s">
        <v>1105</v>
      </c>
      <c r="C309" s="6">
        <v>1</v>
      </c>
      <c r="D309" s="6"/>
      <c r="E309" s="6"/>
      <c r="F309" s="6"/>
      <c r="G309" s="6"/>
      <c r="H309" s="6"/>
      <c r="I309" s="75"/>
      <c r="J309" s="75"/>
      <c r="K309" s="75"/>
      <c r="L309" s="221"/>
      <c r="M309" s="76"/>
      <c r="N309" s="40"/>
      <c r="O309" s="9"/>
      <c r="P309" s="45"/>
      <c r="Q309" s="14" t="s">
        <v>889</v>
      </c>
      <c r="R309" s="25"/>
      <c r="S309" s="54" t="str">
        <f t="shared" si="162"/>
        <v>FH Diesel Water Pump Fault</v>
      </c>
      <c r="T309" s="12" t="str">
        <f t="shared" si="163"/>
        <v xml:space="preserve">Hydraulics        </v>
      </c>
      <c r="U309" s="51"/>
      <c r="V309" s="12"/>
      <c r="W309" s="12"/>
      <c r="X309" s="78"/>
      <c r="Y309" s="159"/>
    </row>
    <row r="310" spans="1:25" s="126" customFormat="1" ht="13.5" customHeight="1" x14ac:dyDescent="0.25">
      <c r="A310" s="92" t="s">
        <v>284</v>
      </c>
      <c r="B310" s="7" t="s">
        <v>1106</v>
      </c>
      <c r="C310" s="6">
        <v>1</v>
      </c>
      <c r="D310" s="6"/>
      <c r="E310" s="6"/>
      <c r="F310" s="6"/>
      <c r="G310" s="6"/>
      <c r="H310" s="6"/>
      <c r="I310" s="75"/>
      <c r="J310" s="75"/>
      <c r="K310" s="75"/>
      <c r="L310" s="221"/>
      <c r="M310" s="76"/>
      <c r="N310" s="40"/>
      <c r="O310" s="9"/>
      <c r="P310" s="45"/>
      <c r="Q310" s="14" t="s">
        <v>889</v>
      </c>
      <c r="R310" s="25"/>
      <c r="S310" s="54" t="str">
        <f t="shared" si="162"/>
        <v>FH Electric Water Pump Run Status</v>
      </c>
      <c r="T310" s="12" t="str">
        <f t="shared" si="163"/>
        <v xml:space="preserve">Hydraulics        </v>
      </c>
      <c r="U310" s="51"/>
      <c r="V310" s="12"/>
      <c r="W310" s="12"/>
      <c r="X310" s="78"/>
      <c r="Y310" s="159"/>
    </row>
    <row r="311" spans="1:25" s="126" customFormat="1" ht="13.5" customHeight="1" x14ac:dyDescent="0.25">
      <c r="A311" s="92" t="s">
        <v>284</v>
      </c>
      <c r="B311" s="7" t="s">
        <v>1107</v>
      </c>
      <c r="C311" s="6">
        <v>1</v>
      </c>
      <c r="D311" s="6"/>
      <c r="E311" s="6"/>
      <c r="F311" s="6"/>
      <c r="G311" s="6"/>
      <c r="H311" s="6"/>
      <c r="I311" s="75"/>
      <c r="J311" s="75"/>
      <c r="K311" s="75"/>
      <c r="L311" s="221"/>
      <c r="M311" s="76"/>
      <c r="N311" s="40"/>
      <c r="O311" s="9"/>
      <c r="P311" s="45"/>
      <c r="Q311" s="14" t="s">
        <v>889</v>
      </c>
      <c r="R311" s="25"/>
      <c r="S311" s="54" t="str">
        <f t="shared" si="162"/>
        <v>FH Electric Water Pump Standby Status</v>
      </c>
      <c r="T311" s="12" t="str">
        <f t="shared" si="163"/>
        <v xml:space="preserve">Hydraulics        </v>
      </c>
      <c r="U311" s="51"/>
      <c r="V311" s="12"/>
      <c r="W311" s="12"/>
      <c r="X311" s="78"/>
      <c r="Y311" s="159"/>
    </row>
    <row r="312" spans="1:25" s="126" customFormat="1" ht="13.5" customHeight="1" x14ac:dyDescent="0.25">
      <c r="A312" s="92" t="s">
        <v>284</v>
      </c>
      <c r="B312" s="7" t="s">
        <v>1108</v>
      </c>
      <c r="C312" s="6">
        <v>1</v>
      </c>
      <c r="D312" s="6"/>
      <c r="E312" s="6"/>
      <c r="F312" s="6"/>
      <c r="G312" s="6"/>
      <c r="H312" s="6"/>
      <c r="I312" s="75"/>
      <c r="J312" s="75"/>
      <c r="K312" s="75"/>
      <c r="L312" s="221"/>
      <c r="M312" s="76"/>
      <c r="N312" s="40"/>
      <c r="O312" s="9"/>
      <c r="P312" s="45"/>
      <c r="Q312" s="14" t="s">
        <v>889</v>
      </c>
      <c r="R312" s="25"/>
      <c r="S312" s="54" t="str">
        <f t="shared" si="162"/>
        <v>FH Electric Water Pump Fault</v>
      </c>
      <c r="T312" s="12" t="str">
        <f t="shared" si="163"/>
        <v xml:space="preserve">Hydraulics        </v>
      </c>
      <c r="U312" s="51"/>
      <c r="V312" s="12"/>
      <c r="W312" s="12"/>
      <c r="X312" s="78"/>
      <c r="Y312" s="159"/>
    </row>
    <row r="313" spans="1:25" s="126" customFormat="1" ht="13.5" customHeight="1" x14ac:dyDescent="0.25">
      <c r="A313" s="92"/>
      <c r="B313" s="7"/>
      <c r="C313" s="6"/>
      <c r="D313" s="6"/>
      <c r="E313" s="6"/>
      <c r="F313" s="6"/>
      <c r="G313" s="6"/>
      <c r="H313" s="6"/>
      <c r="I313" s="75"/>
      <c r="J313" s="75"/>
      <c r="K313" s="75"/>
      <c r="L313" s="221"/>
      <c r="M313" s="76"/>
      <c r="N313" s="40"/>
      <c r="O313" s="9"/>
      <c r="P313" s="45"/>
      <c r="Q313" s="14"/>
      <c r="R313" s="25"/>
      <c r="S313" s="54"/>
      <c r="T313" s="12"/>
      <c r="U313" s="51"/>
      <c r="V313" s="12"/>
      <c r="W313" s="12"/>
      <c r="X313" s="78"/>
      <c r="Y313" s="159"/>
    </row>
    <row r="314" spans="1:25" s="126" customFormat="1" ht="13.5" customHeight="1" x14ac:dyDescent="0.25">
      <c r="A314" s="92" t="s">
        <v>284</v>
      </c>
      <c r="B314" s="205" t="s">
        <v>1075</v>
      </c>
      <c r="C314" s="6"/>
      <c r="D314" s="6"/>
      <c r="E314" s="6">
        <v>1</v>
      </c>
      <c r="F314" s="6"/>
      <c r="G314" s="6"/>
      <c r="H314" s="6"/>
      <c r="I314" s="75"/>
      <c r="J314" s="75"/>
      <c r="K314" s="75"/>
      <c r="L314" s="221"/>
      <c r="M314" s="76" t="s">
        <v>254</v>
      </c>
      <c r="N314" s="40" t="s">
        <v>304</v>
      </c>
      <c r="O314" s="9"/>
      <c r="P314" s="45"/>
      <c r="Q314" s="14" t="s">
        <v>889</v>
      </c>
      <c r="R314" s="25"/>
      <c r="S314" s="54" t="str">
        <f t="shared" ref="S314:S320" si="164">B314</f>
        <v>IO-DIM6-26</v>
      </c>
      <c r="T314" s="12"/>
      <c r="U314" s="51" t="s">
        <v>257</v>
      </c>
      <c r="V314" s="12"/>
      <c r="W314" s="12" t="s">
        <v>1031</v>
      </c>
      <c r="X314" s="78">
        <v>1</v>
      </c>
      <c r="Y314" s="159"/>
    </row>
    <row r="315" spans="1:25" s="126" customFormat="1" ht="13.5" customHeight="1" x14ac:dyDescent="0.25">
      <c r="A315" s="92" t="s">
        <v>284</v>
      </c>
      <c r="B315" s="7" t="s">
        <v>1158</v>
      </c>
      <c r="C315" s="6">
        <v>1</v>
      </c>
      <c r="D315" s="6"/>
      <c r="E315" s="6"/>
      <c r="F315" s="6"/>
      <c r="G315" s="6"/>
      <c r="H315" s="6"/>
      <c r="I315" s="75"/>
      <c r="J315" s="75"/>
      <c r="K315" s="75"/>
      <c r="L315" s="221"/>
      <c r="M315" s="76" t="s">
        <v>254</v>
      </c>
      <c r="N315" s="40" t="s">
        <v>304</v>
      </c>
      <c r="O315" s="9"/>
      <c r="P315" s="45"/>
      <c r="Q315" s="14" t="s">
        <v>889</v>
      </c>
      <c r="R315" s="25"/>
      <c r="S315" s="54" t="str">
        <f t="shared" si="164"/>
        <v>FS Diesel Water Pump Run Status</v>
      </c>
      <c r="T315" s="12" t="str">
        <f t="shared" ref="T315:T320" si="165">$B$332</f>
        <v xml:space="preserve">Hydraulics        </v>
      </c>
      <c r="U315" s="51"/>
      <c r="V315" s="12"/>
      <c r="W315" s="12"/>
      <c r="X315" s="78"/>
      <c r="Y315" s="159"/>
    </row>
    <row r="316" spans="1:25" s="126" customFormat="1" ht="13.5" customHeight="1" x14ac:dyDescent="0.25">
      <c r="A316" s="92" t="s">
        <v>284</v>
      </c>
      <c r="B316" s="7" t="s">
        <v>1159</v>
      </c>
      <c r="C316" s="6">
        <v>1</v>
      </c>
      <c r="D316" s="6"/>
      <c r="E316" s="6"/>
      <c r="F316" s="6"/>
      <c r="G316" s="6"/>
      <c r="H316" s="6"/>
      <c r="I316" s="75"/>
      <c r="J316" s="75"/>
      <c r="K316" s="75"/>
      <c r="L316" s="221"/>
      <c r="M316" s="76"/>
      <c r="N316" s="40"/>
      <c r="O316" s="9"/>
      <c r="P316" s="45"/>
      <c r="Q316" s="14" t="s">
        <v>889</v>
      </c>
      <c r="R316" s="25"/>
      <c r="S316" s="54" t="str">
        <f t="shared" si="164"/>
        <v>FS Diesel Water Pump Standby Status</v>
      </c>
      <c r="T316" s="12" t="str">
        <f t="shared" si="165"/>
        <v xml:space="preserve">Hydraulics        </v>
      </c>
      <c r="U316" s="51"/>
      <c r="V316" s="12"/>
      <c r="W316" s="12"/>
      <c r="X316" s="78"/>
      <c r="Y316" s="159"/>
    </row>
    <row r="317" spans="1:25" s="126" customFormat="1" ht="13.5" customHeight="1" x14ac:dyDescent="0.25">
      <c r="A317" s="92" t="s">
        <v>284</v>
      </c>
      <c r="B317" s="7" t="s">
        <v>1160</v>
      </c>
      <c r="C317" s="6">
        <v>1</v>
      </c>
      <c r="D317" s="6"/>
      <c r="E317" s="6"/>
      <c r="F317" s="6"/>
      <c r="G317" s="6"/>
      <c r="H317" s="6"/>
      <c r="I317" s="75"/>
      <c r="J317" s="75"/>
      <c r="K317" s="75"/>
      <c r="L317" s="221"/>
      <c r="M317" s="76"/>
      <c r="N317" s="40"/>
      <c r="O317" s="9"/>
      <c r="P317" s="45"/>
      <c r="Q317" s="14" t="s">
        <v>889</v>
      </c>
      <c r="R317" s="25"/>
      <c r="S317" s="54" t="str">
        <f t="shared" si="164"/>
        <v>FS Diesel Water Pump Fault</v>
      </c>
      <c r="T317" s="12" t="str">
        <f t="shared" si="165"/>
        <v xml:space="preserve">Hydraulics        </v>
      </c>
      <c r="U317" s="51"/>
      <c r="V317" s="12"/>
      <c r="W317" s="12"/>
      <c r="X317" s="78"/>
      <c r="Y317" s="159"/>
    </row>
    <row r="318" spans="1:25" s="126" customFormat="1" ht="13.5" customHeight="1" x14ac:dyDescent="0.25">
      <c r="A318" s="92" t="s">
        <v>284</v>
      </c>
      <c r="B318" s="7" t="s">
        <v>1161</v>
      </c>
      <c r="C318" s="6">
        <v>1</v>
      </c>
      <c r="D318" s="6"/>
      <c r="E318" s="6"/>
      <c r="F318" s="6"/>
      <c r="G318" s="6"/>
      <c r="H318" s="6"/>
      <c r="I318" s="75"/>
      <c r="J318" s="75"/>
      <c r="K318" s="75"/>
      <c r="L318" s="221"/>
      <c r="M318" s="76"/>
      <c r="N318" s="40"/>
      <c r="O318" s="9"/>
      <c r="P318" s="45"/>
      <c r="Q318" s="14" t="s">
        <v>889</v>
      </c>
      <c r="R318" s="25"/>
      <c r="S318" s="54" t="str">
        <f t="shared" si="164"/>
        <v>FS Electric Water Pump Run Status</v>
      </c>
      <c r="T318" s="12" t="str">
        <f t="shared" si="165"/>
        <v xml:space="preserve">Hydraulics        </v>
      </c>
      <c r="U318" s="51"/>
      <c r="V318" s="12"/>
      <c r="W318" s="12"/>
      <c r="X318" s="78"/>
      <c r="Y318" s="159"/>
    </row>
    <row r="319" spans="1:25" s="126" customFormat="1" ht="13.5" customHeight="1" x14ac:dyDescent="0.25">
      <c r="A319" s="92" t="s">
        <v>284</v>
      </c>
      <c r="B319" s="7" t="s">
        <v>1162</v>
      </c>
      <c r="C319" s="6">
        <v>1</v>
      </c>
      <c r="D319" s="6"/>
      <c r="E319" s="6"/>
      <c r="F319" s="6"/>
      <c r="G319" s="6"/>
      <c r="H319" s="6"/>
      <c r="I319" s="75"/>
      <c r="J319" s="75"/>
      <c r="K319" s="75"/>
      <c r="L319" s="221"/>
      <c r="M319" s="76"/>
      <c r="N319" s="40"/>
      <c r="O319" s="9"/>
      <c r="P319" s="45"/>
      <c r="Q319" s="14" t="s">
        <v>889</v>
      </c>
      <c r="R319" s="25"/>
      <c r="S319" s="54" t="str">
        <f t="shared" si="164"/>
        <v>FS Electric Water Pump Standby Status</v>
      </c>
      <c r="T319" s="12" t="str">
        <f t="shared" si="165"/>
        <v xml:space="preserve">Hydraulics        </v>
      </c>
      <c r="U319" s="51"/>
      <c r="V319" s="12"/>
      <c r="W319" s="12"/>
      <c r="X319" s="78"/>
      <c r="Y319" s="159"/>
    </row>
    <row r="320" spans="1:25" s="126" customFormat="1" ht="13.5" customHeight="1" x14ac:dyDescent="0.25">
      <c r="A320" s="92" t="s">
        <v>284</v>
      </c>
      <c r="B320" s="7" t="s">
        <v>1163</v>
      </c>
      <c r="C320" s="6">
        <v>1</v>
      </c>
      <c r="D320" s="6"/>
      <c r="E320" s="6"/>
      <c r="F320" s="6"/>
      <c r="G320" s="6"/>
      <c r="H320" s="6"/>
      <c r="I320" s="75"/>
      <c r="J320" s="75"/>
      <c r="K320" s="75"/>
      <c r="L320" s="221"/>
      <c r="M320" s="76"/>
      <c r="N320" s="40"/>
      <c r="O320" s="9"/>
      <c r="P320" s="45"/>
      <c r="Q320" s="14" t="s">
        <v>889</v>
      </c>
      <c r="R320" s="25"/>
      <c r="S320" s="54" t="str">
        <f t="shared" si="164"/>
        <v>FS Electric Water Pump Fault</v>
      </c>
      <c r="T320" s="12" t="str">
        <f t="shared" si="165"/>
        <v xml:space="preserve">Hydraulics        </v>
      </c>
      <c r="U320" s="51"/>
      <c r="V320" s="12"/>
      <c r="W320" s="12"/>
      <c r="X320" s="78"/>
      <c r="Y320" s="159"/>
    </row>
    <row r="321" spans="1:25" s="126" customFormat="1" ht="13.5" customHeight="1" x14ac:dyDescent="0.25">
      <c r="A321" s="92"/>
      <c r="B321" s="7"/>
      <c r="C321" s="6"/>
      <c r="D321" s="6"/>
      <c r="E321" s="6"/>
      <c r="F321" s="6"/>
      <c r="G321" s="6"/>
      <c r="H321" s="6"/>
      <c r="I321" s="75"/>
      <c r="J321" s="75"/>
      <c r="K321" s="75"/>
      <c r="L321" s="221"/>
      <c r="M321" s="76"/>
      <c r="N321" s="40"/>
      <c r="O321" s="9"/>
      <c r="P321" s="45"/>
      <c r="Q321" s="14"/>
      <c r="R321" s="25"/>
      <c r="S321" s="54"/>
      <c r="T321" s="12"/>
      <c r="U321" s="51"/>
      <c r="V321" s="12"/>
      <c r="W321" s="12"/>
      <c r="X321" s="78"/>
      <c r="Y321" s="159"/>
    </row>
    <row r="322" spans="1:25" s="126" customFormat="1" ht="13.5" customHeight="1" x14ac:dyDescent="0.25">
      <c r="A322" s="92" t="s">
        <v>284</v>
      </c>
      <c r="B322" s="205" t="s">
        <v>1079</v>
      </c>
      <c r="C322" s="6"/>
      <c r="D322" s="6"/>
      <c r="E322" s="6">
        <v>1</v>
      </c>
      <c r="F322" s="6"/>
      <c r="G322" s="6"/>
      <c r="H322" s="6"/>
      <c r="I322" s="75"/>
      <c r="J322" s="75"/>
      <c r="K322" s="75"/>
      <c r="L322" s="221"/>
      <c r="M322" s="76" t="s">
        <v>254</v>
      </c>
      <c r="N322" s="40" t="s">
        <v>304</v>
      </c>
      <c r="O322" s="9"/>
      <c r="P322" s="45"/>
      <c r="Q322" s="14" t="s">
        <v>889</v>
      </c>
      <c r="R322" s="25"/>
      <c r="S322" s="54" t="str">
        <f t="shared" ref="S322:S328" si="166">B322</f>
        <v>IO-DIM6-27</v>
      </c>
      <c r="T322" s="12"/>
      <c r="U322" s="51" t="s">
        <v>258</v>
      </c>
      <c r="V322" s="12"/>
      <c r="W322" s="12" t="s">
        <v>1031</v>
      </c>
      <c r="X322" s="78">
        <v>1</v>
      </c>
      <c r="Y322" s="159"/>
    </row>
    <row r="323" spans="1:25" s="126" customFormat="1" ht="13.5" customHeight="1" x14ac:dyDescent="0.25">
      <c r="A323" s="92" t="s">
        <v>284</v>
      </c>
      <c r="B323" s="7" t="s">
        <v>1122</v>
      </c>
      <c r="C323" s="6">
        <v>1</v>
      </c>
      <c r="D323" s="6"/>
      <c r="E323" s="6"/>
      <c r="F323" s="6"/>
      <c r="G323" s="6"/>
      <c r="H323" s="6"/>
      <c r="I323" s="75"/>
      <c r="J323" s="75"/>
      <c r="K323" s="75"/>
      <c r="L323" s="221"/>
      <c r="M323" s="76" t="s">
        <v>254</v>
      </c>
      <c r="N323" s="40" t="s">
        <v>304</v>
      </c>
      <c r="O323" s="9"/>
      <c r="P323" s="45"/>
      <c r="Q323" s="14" t="s">
        <v>889</v>
      </c>
      <c r="R323" s="25"/>
      <c r="S323" s="54" t="str">
        <f t="shared" si="166"/>
        <v>Fire Services Water Tank 1 High Level</v>
      </c>
      <c r="T323" s="12" t="str">
        <f t="shared" ref="T323:T328" si="167">$B$332</f>
        <v xml:space="preserve">Hydraulics        </v>
      </c>
      <c r="U323" s="51"/>
      <c r="V323" s="12"/>
      <c r="W323" s="12"/>
      <c r="X323" s="78"/>
      <c r="Y323" s="159"/>
    </row>
    <row r="324" spans="1:25" s="126" customFormat="1" ht="13.5" customHeight="1" x14ac:dyDescent="0.25">
      <c r="A324" s="92" t="s">
        <v>284</v>
      </c>
      <c r="B324" s="7" t="s">
        <v>1123</v>
      </c>
      <c r="C324" s="6">
        <v>1</v>
      </c>
      <c r="D324" s="6"/>
      <c r="E324" s="6"/>
      <c r="F324" s="6"/>
      <c r="G324" s="6"/>
      <c r="H324" s="6"/>
      <c r="I324" s="75"/>
      <c r="J324" s="75"/>
      <c r="K324" s="75"/>
      <c r="L324" s="221"/>
      <c r="M324" s="76"/>
      <c r="N324" s="40"/>
      <c r="O324" s="9"/>
      <c r="P324" s="45"/>
      <c r="Q324" s="14" t="s">
        <v>889</v>
      </c>
      <c r="R324" s="25"/>
      <c r="S324" s="54" t="str">
        <f t="shared" si="166"/>
        <v>Fire Services Water Tank 1 Low Level</v>
      </c>
      <c r="T324" s="12" t="str">
        <f t="shared" si="167"/>
        <v xml:space="preserve">Hydraulics        </v>
      </c>
      <c r="U324" s="51"/>
      <c r="V324" s="12"/>
      <c r="W324" s="12"/>
      <c r="X324" s="78"/>
      <c r="Y324" s="159"/>
    </row>
    <row r="325" spans="1:25" s="126" customFormat="1" ht="13.5" customHeight="1" x14ac:dyDescent="0.25">
      <c r="A325" s="92" t="s">
        <v>284</v>
      </c>
      <c r="B325" s="7" t="s">
        <v>1124</v>
      </c>
      <c r="C325" s="6">
        <v>1</v>
      </c>
      <c r="D325" s="6"/>
      <c r="E325" s="6"/>
      <c r="F325" s="6"/>
      <c r="G325" s="6"/>
      <c r="H325" s="6"/>
      <c r="I325" s="75"/>
      <c r="J325" s="75"/>
      <c r="K325" s="75"/>
      <c r="L325" s="221"/>
      <c r="M325" s="76"/>
      <c r="N325" s="40"/>
      <c r="O325" s="9"/>
      <c r="P325" s="45"/>
      <c r="Q325" s="14" t="s">
        <v>889</v>
      </c>
      <c r="R325" s="25"/>
      <c r="S325" s="54" t="str">
        <f t="shared" si="166"/>
        <v>Fire Services Water Tank 1 Empty</v>
      </c>
      <c r="T325" s="12" t="str">
        <f t="shared" si="167"/>
        <v xml:space="preserve">Hydraulics        </v>
      </c>
      <c r="U325" s="51"/>
      <c r="V325" s="12"/>
      <c r="W325" s="12"/>
      <c r="X325" s="78"/>
      <c r="Y325" s="159"/>
    </row>
    <row r="326" spans="1:25" s="126" customFormat="1" ht="13.5" customHeight="1" x14ac:dyDescent="0.25">
      <c r="A326" s="92" t="s">
        <v>284</v>
      </c>
      <c r="B326" s="7" t="s">
        <v>1126</v>
      </c>
      <c r="C326" s="6">
        <v>1</v>
      </c>
      <c r="D326" s="6"/>
      <c r="E326" s="6"/>
      <c r="F326" s="6"/>
      <c r="G326" s="6"/>
      <c r="H326" s="6"/>
      <c r="I326" s="75"/>
      <c r="J326" s="75"/>
      <c r="K326" s="75"/>
      <c r="L326" s="221"/>
      <c r="M326" s="76"/>
      <c r="N326" s="40"/>
      <c r="O326" s="9"/>
      <c r="P326" s="45"/>
      <c r="Q326" s="14" t="s">
        <v>889</v>
      </c>
      <c r="R326" s="25"/>
      <c r="S326" s="54" t="str">
        <f t="shared" si="166"/>
        <v>Fire Services Water Tank 2 High Level</v>
      </c>
      <c r="T326" s="12" t="str">
        <f t="shared" si="167"/>
        <v xml:space="preserve">Hydraulics        </v>
      </c>
      <c r="U326" s="51"/>
      <c r="V326" s="12"/>
      <c r="W326" s="12"/>
      <c r="X326" s="78"/>
      <c r="Y326" s="159"/>
    </row>
    <row r="327" spans="1:25" s="126" customFormat="1" ht="13.5" customHeight="1" x14ac:dyDescent="0.25">
      <c r="A327" s="92" t="s">
        <v>284</v>
      </c>
      <c r="B327" s="7" t="s">
        <v>1127</v>
      </c>
      <c r="C327" s="6">
        <v>1</v>
      </c>
      <c r="D327" s="6"/>
      <c r="E327" s="6"/>
      <c r="F327" s="6"/>
      <c r="G327" s="6"/>
      <c r="H327" s="6"/>
      <c r="I327" s="75"/>
      <c r="J327" s="75"/>
      <c r="K327" s="75"/>
      <c r="L327" s="221"/>
      <c r="M327" s="76"/>
      <c r="N327" s="40"/>
      <c r="O327" s="9"/>
      <c r="P327" s="45"/>
      <c r="Q327" s="14" t="s">
        <v>889</v>
      </c>
      <c r="R327" s="25"/>
      <c r="S327" s="54" t="str">
        <f t="shared" si="166"/>
        <v>Fire Services Water Tank 2 Low Level</v>
      </c>
      <c r="T327" s="12" t="str">
        <f t="shared" si="167"/>
        <v xml:space="preserve">Hydraulics        </v>
      </c>
      <c r="U327" s="51"/>
      <c r="V327" s="12"/>
      <c r="W327" s="12"/>
      <c r="X327" s="78"/>
      <c r="Y327" s="159"/>
    </row>
    <row r="328" spans="1:25" s="126" customFormat="1" ht="13.5" customHeight="1" x14ac:dyDescent="0.25">
      <c r="A328" s="92" t="s">
        <v>284</v>
      </c>
      <c r="B328" s="7" t="s">
        <v>1128</v>
      </c>
      <c r="C328" s="6">
        <v>1</v>
      </c>
      <c r="D328" s="6"/>
      <c r="E328" s="6"/>
      <c r="F328" s="6"/>
      <c r="G328" s="6"/>
      <c r="H328" s="6"/>
      <c r="I328" s="75"/>
      <c r="J328" s="75"/>
      <c r="K328" s="75"/>
      <c r="L328" s="221"/>
      <c r="M328" s="76"/>
      <c r="N328" s="40"/>
      <c r="O328" s="9"/>
      <c r="P328" s="45"/>
      <c r="Q328" s="14" t="s">
        <v>889</v>
      </c>
      <c r="R328" s="25"/>
      <c r="S328" s="54" t="str">
        <f t="shared" si="166"/>
        <v>Fire Services Water Tank 2 Empty</v>
      </c>
      <c r="T328" s="12" t="str">
        <f t="shared" si="167"/>
        <v xml:space="preserve">Hydraulics        </v>
      </c>
      <c r="U328" s="51"/>
      <c r="V328" s="12"/>
      <c r="W328" s="12"/>
      <c r="X328" s="78"/>
      <c r="Y328" s="159"/>
    </row>
    <row r="329" spans="1:25" s="125" customFormat="1" x14ac:dyDescent="0.2">
      <c r="A329" s="92"/>
      <c r="B329" s="35" t="s">
        <v>132</v>
      </c>
      <c r="C329" s="33">
        <f>SUBTOTAL(9,C209:C303)</f>
        <v>72</v>
      </c>
      <c r="D329" s="33">
        <f t="shared" ref="D329:H329" si="168">SUBTOTAL(9,D300:D303)</f>
        <v>0</v>
      </c>
      <c r="E329" s="33">
        <f>SUBTOTAL(9,E209:E303)</f>
        <v>12</v>
      </c>
      <c r="F329" s="33">
        <f t="shared" si="168"/>
        <v>0</v>
      </c>
      <c r="G329" s="33">
        <f t="shared" si="168"/>
        <v>0</v>
      </c>
      <c r="H329" s="33">
        <f t="shared" si="168"/>
        <v>0</v>
      </c>
      <c r="I329" s="38"/>
      <c r="J329" s="38"/>
      <c r="K329" s="38"/>
      <c r="L329" s="38"/>
      <c r="M329" s="38"/>
      <c r="N329" s="38"/>
      <c r="O329" s="92"/>
      <c r="P329" s="88"/>
      <c r="Q329" s="92"/>
      <c r="R329" s="145"/>
      <c r="S329" s="92"/>
      <c r="T329" s="88"/>
      <c r="U329" s="146"/>
      <c r="V329" s="145"/>
      <c r="W329" s="88"/>
      <c r="X329" s="88"/>
      <c r="Y329" s="144"/>
    </row>
    <row r="330" spans="1:25" s="125" customFormat="1" x14ac:dyDescent="0.2">
      <c r="A330" s="92"/>
      <c r="B330" s="35"/>
      <c r="C330" s="33"/>
      <c r="D330" s="33"/>
      <c r="E330" s="33"/>
      <c r="F330" s="33"/>
      <c r="G330" s="33"/>
      <c r="H330" s="33"/>
      <c r="I330" s="38"/>
      <c r="J330" s="38"/>
      <c r="K330" s="38"/>
      <c r="L330" s="228"/>
      <c r="M330" s="38"/>
      <c r="N330" s="38"/>
      <c r="O330" s="92"/>
      <c r="P330" s="88"/>
      <c r="Q330" s="92"/>
      <c r="R330" s="145"/>
      <c r="S330" s="92"/>
      <c r="T330" s="88"/>
      <c r="U330" s="146"/>
      <c r="V330" s="145"/>
      <c r="W330" s="88"/>
      <c r="X330" s="88"/>
      <c r="Y330" s="144"/>
    </row>
    <row r="331" spans="1:25" s="126" customFormat="1" ht="13.5" customHeight="1" x14ac:dyDescent="0.25">
      <c r="A331" s="92"/>
      <c r="B331" s="7"/>
      <c r="C331" s="6"/>
      <c r="D331" s="6"/>
      <c r="E331" s="6"/>
      <c r="F331" s="6"/>
      <c r="G331" s="6"/>
      <c r="H331" s="6"/>
      <c r="I331" s="75"/>
      <c r="J331" s="75"/>
      <c r="K331" s="75"/>
      <c r="L331" s="217"/>
      <c r="M331" s="76"/>
      <c r="N331" s="40"/>
      <c r="O331" s="9"/>
      <c r="P331" s="45"/>
      <c r="Q331" s="14"/>
      <c r="R331" s="25"/>
      <c r="S331" s="54"/>
      <c r="T331" s="12"/>
      <c r="U331" s="51"/>
      <c r="V331" s="12"/>
      <c r="W331" s="12"/>
      <c r="X331" s="78"/>
      <c r="Y331" s="159"/>
    </row>
    <row r="332" spans="1:25" s="125" customFormat="1" ht="13.5" customHeight="1" x14ac:dyDescent="0.2">
      <c r="A332" s="223"/>
      <c r="B332" s="224" t="s">
        <v>1165</v>
      </c>
      <c r="C332" s="33" t="s">
        <v>72</v>
      </c>
      <c r="D332" s="33" t="s">
        <v>73</v>
      </c>
      <c r="E332" s="33" t="s">
        <v>74</v>
      </c>
      <c r="F332" s="33" t="s">
        <v>75</v>
      </c>
      <c r="G332" s="33" t="s">
        <v>151</v>
      </c>
      <c r="H332" s="33" t="s">
        <v>199</v>
      </c>
      <c r="I332" s="38" t="s">
        <v>139</v>
      </c>
      <c r="J332" s="38" t="s">
        <v>140</v>
      </c>
      <c r="K332" s="38" t="s">
        <v>169</v>
      </c>
      <c r="L332" s="38" t="s">
        <v>141</v>
      </c>
      <c r="M332" s="38" t="s">
        <v>142</v>
      </c>
      <c r="N332" s="38" t="s">
        <v>143</v>
      </c>
      <c r="O332" s="34"/>
      <c r="P332" s="33" t="s">
        <v>316</v>
      </c>
      <c r="Q332" s="34"/>
      <c r="R332" s="32"/>
      <c r="S332" s="34" t="s">
        <v>1166</v>
      </c>
      <c r="T332" s="33"/>
      <c r="U332" s="49"/>
      <c r="V332" s="32"/>
      <c r="W332" s="33" t="s">
        <v>316</v>
      </c>
      <c r="X332" s="33">
        <v>1</v>
      </c>
      <c r="Y332" s="157"/>
    </row>
    <row r="333" spans="1:25" s="126" customFormat="1" ht="14.25" x14ac:dyDescent="0.2">
      <c r="A333" s="92" t="s">
        <v>284</v>
      </c>
      <c r="B333" s="93" t="s">
        <v>1097</v>
      </c>
      <c r="C333" s="12">
        <v>1</v>
      </c>
      <c r="D333" s="12"/>
      <c r="E333" s="15"/>
      <c r="F333" s="12"/>
      <c r="G333" s="15"/>
      <c r="H333" s="12"/>
      <c r="I333" s="40" t="s">
        <v>550</v>
      </c>
      <c r="J333" s="40" t="s">
        <v>343</v>
      </c>
      <c r="K333" s="39" t="s">
        <v>153</v>
      </c>
      <c r="L333" s="220"/>
      <c r="M333" s="76" t="s">
        <v>437</v>
      </c>
      <c r="N333" s="77" t="s">
        <v>173</v>
      </c>
      <c r="O333" s="9"/>
      <c r="P333" s="45" t="str">
        <f t="shared" ref="P333:P336" si="169">IF(R333="","",T333&amp;"-"&amp;U333)</f>
        <v>Hydraulics        -UI1</v>
      </c>
      <c r="Q333" s="14" t="str">
        <f>$B$1030</f>
        <v>NZ F&amp;B Actuator</v>
      </c>
      <c r="R333" s="25" t="str">
        <f>T333</f>
        <v xml:space="preserve">Hydraulics        </v>
      </c>
      <c r="S333" s="54" t="str">
        <f t="shared" ref="S333:S336" si="170">B333</f>
        <v>Water Meter 1 Pulse</v>
      </c>
      <c r="T333" s="12" t="str">
        <f>$B$332</f>
        <v xml:space="preserve">Hydraulics        </v>
      </c>
      <c r="U333" s="107" t="s">
        <v>256</v>
      </c>
      <c r="V333" s="12" t="str">
        <f t="shared" ref="V333:V336" si="171">A333</f>
        <v>Level-3</v>
      </c>
      <c r="W333" s="12" t="s">
        <v>48</v>
      </c>
      <c r="X333" s="78">
        <v>1</v>
      </c>
    </row>
    <row r="334" spans="1:25" s="126" customFormat="1" ht="14.25" x14ac:dyDescent="0.2">
      <c r="A334" s="92" t="s">
        <v>284</v>
      </c>
      <c r="B334" s="93" t="s">
        <v>1098</v>
      </c>
      <c r="C334" s="12">
        <v>1</v>
      </c>
      <c r="D334" s="12"/>
      <c r="E334" s="15"/>
      <c r="F334" s="12"/>
      <c r="G334" s="15"/>
      <c r="H334" s="12"/>
      <c r="I334" s="40" t="s">
        <v>550</v>
      </c>
      <c r="J334" s="40" t="s">
        <v>343</v>
      </c>
      <c r="K334" s="39" t="s">
        <v>153</v>
      </c>
      <c r="L334" s="220"/>
      <c r="M334" s="76" t="s">
        <v>437</v>
      </c>
      <c r="N334" s="77" t="s">
        <v>173</v>
      </c>
      <c r="O334" s="9"/>
      <c r="P334" s="45" t="str">
        <f t="shared" si="169"/>
        <v>Hydraulics        -UI2</v>
      </c>
      <c r="Q334" s="14" t="str">
        <f>$B$1030</f>
        <v>NZ F&amp;B Actuator</v>
      </c>
      <c r="R334" s="25" t="str">
        <f>T334</f>
        <v xml:space="preserve">Hydraulics        </v>
      </c>
      <c r="S334" s="54" t="str">
        <f t="shared" si="170"/>
        <v>Water Meter 2 Pulse</v>
      </c>
      <c r="T334" s="12" t="str">
        <f t="shared" ref="T334:T336" si="172">$B$332</f>
        <v xml:space="preserve">Hydraulics        </v>
      </c>
      <c r="U334" s="107" t="s">
        <v>257</v>
      </c>
      <c r="V334" s="12" t="str">
        <f t="shared" si="171"/>
        <v>Level-3</v>
      </c>
      <c r="W334" s="12" t="s">
        <v>48</v>
      </c>
      <c r="X334" s="78">
        <v>1</v>
      </c>
    </row>
    <row r="335" spans="1:25" s="126" customFormat="1" ht="14.25" x14ac:dyDescent="0.2">
      <c r="A335" s="92" t="s">
        <v>284</v>
      </c>
      <c r="B335" s="93" t="s">
        <v>1099</v>
      </c>
      <c r="C335" s="12">
        <v>1</v>
      </c>
      <c r="D335" s="12"/>
      <c r="E335" s="15"/>
      <c r="F335" s="12"/>
      <c r="G335" s="15"/>
      <c r="H335" s="12"/>
      <c r="I335" s="40" t="s">
        <v>550</v>
      </c>
      <c r="J335" s="40" t="s">
        <v>343</v>
      </c>
      <c r="K335" s="39" t="s">
        <v>153</v>
      </c>
      <c r="L335" s="220"/>
      <c r="M335" s="76" t="s">
        <v>437</v>
      </c>
      <c r="N335" s="77" t="s">
        <v>173</v>
      </c>
      <c r="O335" s="9"/>
      <c r="P335" s="45" t="str">
        <f t="shared" si="169"/>
        <v>Hydraulics        -UI3</v>
      </c>
      <c r="Q335" s="14" t="str">
        <f>$B$1030</f>
        <v>NZ F&amp;B Actuator</v>
      </c>
      <c r="R335" s="25" t="str">
        <f>T335</f>
        <v xml:space="preserve">Hydraulics        </v>
      </c>
      <c r="S335" s="54" t="str">
        <f t="shared" si="170"/>
        <v>Water Meter 3 Pulse</v>
      </c>
      <c r="T335" s="12" t="str">
        <f t="shared" si="172"/>
        <v xml:space="preserve">Hydraulics        </v>
      </c>
      <c r="U335" s="107" t="s">
        <v>258</v>
      </c>
      <c r="V335" s="12" t="str">
        <f t="shared" si="171"/>
        <v>Level-3</v>
      </c>
      <c r="W335" s="12" t="s">
        <v>48</v>
      </c>
      <c r="X335" s="78">
        <v>1</v>
      </c>
    </row>
    <row r="336" spans="1:25" s="126" customFormat="1" ht="14.25" x14ac:dyDescent="0.2">
      <c r="A336" s="92" t="s">
        <v>284</v>
      </c>
      <c r="B336" s="7" t="s">
        <v>1139</v>
      </c>
      <c r="C336" s="12">
        <v>1</v>
      </c>
      <c r="D336" s="12"/>
      <c r="E336" s="15"/>
      <c r="F336" s="12"/>
      <c r="G336" s="15"/>
      <c r="H336" s="12"/>
      <c r="I336" s="40" t="s">
        <v>550</v>
      </c>
      <c r="J336" s="40" t="s">
        <v>343</v>
      </c>
      <c r="K336" s="39" t="s">
        <v>153</v>
      </c>
      <c r="L336" s="220"/>
      <c r="M336" s="76" t="s">
        <v>437</v>
      </c>
      <c r="N336" s="77" t="s">
        <v>173</v>
      </c>
      <c r="O336" s="9"/>
      <c r="P336" s="45" t="str">
        <f t="shared" si="169"/>
        <v>Hydraulics        -UI4</v>
      </c>
      <c r="Q336" s="14" t="str">
        <f>$B$1030</f>
        <v>NZ F&amp;B Actuator</v>
      </c>
      <c r="R336" s="25" t="str">
        <f>T336</f>
        <v xml:space="preserve">Hydraulics        </v>
      </c>
      <c r="S336" s="54" t="str">
        <f t="shared" si="170"/>
        <v>UV Steriliser 2 Hours Run Counter</v>
      </c>
      <c r="T336" s="12" t="str">
        <f t="shared" si="172"/>
        <v xml:space="preserve">Hydraulics        </v>
      </c>
      <c r="U336" s="107" t="s">
        <v>264</v>
      </c>
      <c r="V336" s="12" t="str">
        <f t="shared" si="171"/>
        <v>Level-3</v>
      </c>
      <c r="W336" s="12" t="s">
        <v>48</v>
      </c>
      <c r="X336" s="78">
        <v>1</v>
      </c>
    </row>
    <row r="337" spans="1:25" s="126" customFormat="1" ht="13.5" customHeight="1" x14ac:dyDescent="0.25">
      <c r="A337" s="92" t="s">
        <v>284</v>
      </c>
      <c r="B337" s="205" t="s">
        <v>1080</v>
      </c>
      <c r="C337" s="6"/>
      <c r="D337" s="6"/>
      <c r="E337" s="6">
        <v>1</v>
      </c>
      <c r="F337" s="6"/>
      <c r="G337" s="6"/>
      <c r="H337" s="6"/>
      <c r="I337" s="75"/>
      <c r="J337" s="75"/>
      <c r="K337" s="75"/>
      <c r="L337" s="217"/>
      <c r="M337" s="76" t="s">
        <v>254</v>
      </c>
      <c r="N337" s="40" t="s">
        <v>304</v>
      </c>
      <c r="O337" s="9"/>
      <c r="P337" s="45"/>
      <c r="Q337" s="14" t="s">
        <v>889</v>
      </c>
      <c r="R337" s="25"/>
      <c r="S337" s="54" t="str">
        <f t="shared" ref="S337:S343" si="173">B337</f>
        <v>IO-DIM6-28</v>
      </c>
      <c r="T337" s="12"/>
      <c r="U337" s="51" t="s">
        <v>265</v>
      </c>
      <c r="V337" s="12"/>
      <c r="W337" s="12" t="s">
        <v>1031</v>
      </c>
      <c r="X337" s="78">
        <v>1</v>
      </c>
      <c r="Y337" s="159"/>
    </row>
    <row r="338" spans="1:25" s="126" customFormat="1" ht="13.5" customHeight="1" x14ac:dyDescent="0.25">
      <c r="A338" s="92" t="s">
        <v>284</v>
      </c>
      <c r="B338" s="7" t="s">
        <v>1069</v>
      </c>
      <c r="C338" s="6">
        <v>1</v>
      </c>
      <c r="D338" s="6"/>
      <c r="E338" s="6"/>
      <c r="F338" s="6"/>
      <c r="G338" s="6"/>
      <c r="H338" s="6"/>
      <c r="I338" s="75"/>
      <c r="J338" s="75"/>
      <c r="K338" s="75"/>
      <c r="L338" s="217"/>
      <c r="M338" s="76" t="s">
        <v>254</v>
      </c>
      <c r="N338" s="40" t="s">
        <v>304</v>
      </c>
      <c r="O338" s="9"/>
      <c r="P338" s="45"/>
      <c r="Q338" s="14" t="s">
        <v>889</v>
      </c>
      <c r="R338" s="25"/>
      <c r="S338" s="54" t="str">
        <f t="shared" si="173"/>
        <v>Triplex Cold Water Pump 1 Run Status</v>
      </c>
      <c r="T338" s="12" t="str">
        <f t="shared" ref="T338:T343" si="174">$B$332</f>
        <v xml:space="preserve">Hydraulics        </v>
      </c>
      <c r="U338" s="51"/>
      <c r="V338" s="12"/>
      <c r="W338" s="12"/>
      <c r="X338" s="78"/>
      <c r="Y338" s="159"/>
    </row>
    <row r="339" spans="1:25" s="126" customFormat="1" ht="13.5" customHeight="1" x14ac:dyDescent="0.25">
      <c r="A339" s="92" t="s">
        <v>284</v>
      </c>
      <c r="B339" s="7" t="s">
        <v>1070</v>
      </c>
      <c r="C339" s="6">
        <v>1</v>
      </c>
      <c r="D339" s="6"/>
      <c r="E339" s="6"/>
      <c r="F339" s="6"/>
      <c r="G339" s="6"/>
      <c r="H339" s="6"/>
      <c r="I339" s="75"/>
      <c r="J339" s="75"/>
      <c r="K339" s="75"/>
      <c r="L339" s="217"/>
      <c r="M339" s="76"/>
      <c r="N339" s="40"/>
      <c r="O339" s="9"/>
      <c r="P339" s="45"/>
      <c r="Q339" s="14" t="s">
        <v>889</v>
      </c>
      <c r="R339" s="25"/>
      <c r="S339" s="54" t="str">
        <f t="shared" si="173"/>
        <v>Triplex Cold Water Pump 1 Standby Status</v>
      </c>
      <c r="T339" s="12" t="str">
        <f t="shared" si="174"/>
        <v xml:space="preserve">Hydraulics        </v>
      </c>
      <c r="U339" s="51"/>
      <c r="V339" s="12"/>
      <c r="W339" s="12"/>
      <c r="X339" s="78"/>
      <c r="Y339" s="159"/>
    </row>
    <row r="340" spans="1:25" s="126" customFormat="1" ht="13.5" customHeight="1" x14ac:dyDescent="0.25">
      <c r="A340" s="92" t="s">
        <v>284</v>
      </c>
      <c r="B340" s="7" t="s">
        <v>1071</v>
      </c>
      <c r="C340" s="6">
        <v>1</v>
      </c>
      <c r="D340" s="6"/>
      <c r="E340" s="6"/>
      <c r="F340" s="6"/>
      <c r="G340" s="6"/>
      <c r="H340" s="6"/>
      <c r="I340" s="75"/>
      <c r="J340" s="75"/>
      <c r="K340" s="75"/>
      <c r="L340" s="217"/>
      <c r="M340" s="76"/>
      <c r="N340" s="40"/>
      <c r="O340" s="9"/>
      <c r="P340" s="45"/>
      <c r="Q340" s="14" t="s">
        <v>889</v>
      </c>
      <c r="R340" s="25"/>
      <c r="S340" s="54" t="str">
        <f t="shared" si="173"/>
        <v>Triplex Cold Water Pump 1 Fault</v>
      </c>
      <c r="T340" s="12" t="str">
        <f t="shared" si="174"/>
        <v xml:space="preserve">Hydraulics        </v>
      </c>
      <c r="U340" s="51"/>
      <c r="V340" s="12"/>
      <c r="W340" s="12"/>
      <c r="X340" s="78"/>
      <c r="Y340" s="159"/>
    </row>
    <row r="341" spans="1:25" s="126" customFormat="1" ht="13.5" customHeight="1" x14ac:dyDescent="0.25">
      <c r="A341" s="92" t="s">
        <v>284</v>
      </c>
      <c r="B341" s="7" t="s">
        <v>1072</v>
      </c>
      <c r="C341" s="6">
        <v>1</v>
      </c>
      <c r="D341" s="6"/>
      <c r="E341" s="6"/>
      <c r="F341" s="6"/>
      <c r="G341" s="6"/>
      <c r="H341" s="6"/>
      <c r="I341" s="75"/>
      <c r="J341" s="75"/>
      <c r="K341" s="75"/>
      <c r="L341" s="217"/>
      <c r="M341" s="76"/>
      <c r="N341" s="40"/>
      <c r="O341" s="9"/>
      <c r="P341" s="45"/>
      <c r="Q341" s="14" t="s">
        <v>889</v>
      </c>
      <c r="R341" s="25"/>
      <c r="S341" s="54" t="str">
        <f t="shared" si="173"/>
        <v>Triplex Cold Water Pump 2 Run Status</v>
      </c>
      <c r="T341" s="12" t="str">
        <f t="shared" si="174"/>
        <v xml:space="preserve">Hydraulics        </v>
      </c>
      <c r="U341" s="51"/>
      <c r="V341" s="12"/>
      <c r="W341" s="12"/>
      <c r="X341" s="78"/>
      <c r="Y341" s="159"/>
    </row>
    <row r="342" spans="1:25" s="126" customFormat="1" ht="13.5" customHeight="1" x14ac:dyDescent="0.25">
      <c r="A342" s="92" t="s">
        <v>284</v>
      </c>
      <c r="B342" s="7" t="s">
        <v>1073</v>
      </c>
      <c r="C342" s="6">
        <v>1</v>
      </c>
      <c r="D342" s="6"/>
      <c r="E342" s="6"/>
      <c r="F342" s="6"/>
      <c r="G342" s="6"/>
      <c r="H342" s="6"/>
      <c r="I342" s="75"/>
      <c r="J342" s="75"/>
      <c r="K342" s="75"/>
      <c r="L342" s="217"/>
      <c r="M342" s="76"/>
      <c r="N342" s="40"/>
      <c r="O342" s="9"/>
      <c r="P342" s="45"/>
      <c r="Q342" s="14" t="s">
        <v>889</v>
      </c>
      <c r="R342" s="25"/>
      <c r="S342" s="54" t="str">
        <f t="shared" si="173"/>
        <v>Triplex Cold Water Pump 2 Standby Status</v>
      </c>
      <c r="T342" s="12" t="str">
        <f t="shared" si="174"/>
        <v xml:space="preserve">Hydraulics        </v>
      </c>
      <c r="U342" s="51"/>
      <c r="V342" s="12"/>
      <c r="W342" s="12"/>
      <c r="X342" s="78"/>
      <c r="Y342" s="159"/>
    </row>
    <row r="343" spans="1:25" s="126" customFormat="1" ht="13.5" customHeight="1" x14ac:dyDescent="0.25">
      <c r="A343" s="92" t="s">
        <v>284</v>
      </c>
      <c r="B343" s="7" t="s">
        <v>1074</v>
      </c>
      <c r="C343" s="6">
        <v>1</v>
      </c>
      <c r="D343" s="6"/>
      <c r="E343" s="6"/>
      <c r="F343" s="6"/>
      <c r="G343" s="6"/>
      <c r="H343" s="6"/>
      <c r="I343" s="75"/>
      <c r="J343" s="75"/>
      <c r="K343" s="75"/>
      <c r="L343" s="217"/>
      <c r="M343" s="76"/>
      <c r="N343" s="40"/>
      <c r="O343" s="9"/>
      <c r="P343" s="45"/>
      <c r="Q343" s="14" t="s">
        <v>889</v>
      </c>
      <c r="R343" s="25"/>
      <c r="S343" s="54" t="str">
        <f t="shared" si="173"/>
        <v>Triplex Cold Water Pump 2 Fault</v>
      </c>
      <c r="T343" s="12" t="str">
        <f t="shared" si="174"/>
        <v xml:space="preserve">Hydraulics        </v>
      </c>
      <c r="U343" s="51"/>
      <c r="V343" s="12"/>
      <c r="W343" s="12"/>
      <c r="X343" s="78"/>
      <c r="Y343" s="159"/>
    </row>
    <row r="344" spans="1:25" s="126" customFormat="1" ht="13.5" customHeight="1" x14ac:dyDescent="0.25">
      <c r="A344" s="92"/>
      <c r="B344" s="7"/>
      <c r="C344" s="6"/>
      <c r="D344" s="6"/>
      <c r="E344" s="6"/>
      <c r="F344" s="6"/>
      <c r="G344" s="6"/>
      <c r="H344" s="6"/>
      <c r="I344" s="75"/>
      <c r="J344" s="75"/>
      <c r="K344" s="75"/>
      <c r="L344" s="217"/>
      <c r="M344" s="76"/>
      <c r="N344" s="40"/>
      <c r="O344" s="9"/>
      <c r="P344" s="45"/>
      <c r="Q344" s="14"/>
      <c r="R344" s="25"/>
      <c r="S344" s="54"/>
      <c r="T344" s="12"/>
      <c r="U344" s="51"/>
      <c r="V344" s="12"/>
      <c r="W344" s="12"/>
      <c r="X344" s="78"/>
      <c r="Y344" s="159"/>
    </row>
    <row r="345" spans="1:25" s="126" customFormat="1" ht="13.5" customHeight="1" x14ac:dyDescent="0.25">
      <c r="A345" s="92" t="s">
        <v>284</v>
      </c>
      <c r="B345" s="205" t="s">
        <v>1118</v>
      </c>
      <c r="C345" s="6"/>
      <c r="D345" s="6"/>
      <c r="E345" s="6">
        <v>1</v>
      </c>
      <c r="F345" s="6"/>
      <c r="G345" s="6"/>
      <c r="H345" s="6"/>
      <c r="I345" s="75"/>
      <c r="J345" s="75"/>
      <c r="K345" s="75"/>
      <c r="L345" s="217"/>
      <c r="M345" s="76" t="s">
        <v>254</v>
      </c>
      <c r="N345" s="40" t="s">
        <v>304</v>
      </c>
      <c r="O345" s="9"/>
      <c r="P345" s="45"/>
      <c r="Q345" s="14" t="s">
        <v>889</v>
      </c>
      <c r="R345" s="25"/>
      <c r="S345" s="54" t="str">
        <f t="shared" ref="S345:S351" si="175">B345</f>
        <v>IO-DIM6-29</v>
      </c>
      <c r="T345" s="12"/>
      <c r="U345" s="51" t="s">
        <v>266</v>
      </c>
      <c r="V345" s="12"/>
      <c r="W345" s="12" t="s">
        <v>1031</v>
      </c>
      <c r="X345" s="78">
        <v>1</v>
      </c>
      <c r="Y345" s="159"/>
    </row>
    <row r="346" spans="1:25" s="126" customFormat="1" ht="13.5" customHeight="1" x14ac:dyDescent="0.25">
      <c r="A346" s="92" t="s">
        <v>284</v>
      </c>
      <c r="B346" s="7" t="s">
        <v>1076</v>
      </c>
      <c r="C346" s="6">
        <v>1</v>
      </c>
      <c r="D346" s="6"/>
      <c r="E346" s="6"/>
      <c r="F346" s="6"/>
      <c r="G346" s="6"/>
      <c r="H346" s="6"/>
      <c r="I346" s="75"/>
      <c r="J346" s="75"/>
      <c r="K346" s="75"/>
      <c r="L346" s="217"/>
      <c r="M346" s="76" t="s">
        <v>254</v>
      </c>
      <c r="N346" s="40" t="s">
        <v>304</v>
      </c>
      <c r="O346" s="9"/>
      <c r="P346" s="45"/>
      <c r="Q346" s="14" t="s">
        <v>889</v>
      </c>
      <c r="R346" s="25"/>
      <c r="S346" s="54" t="str">
        <f t="shared" si="175"/>
        <v>Triplex Cold Water Pump 3 Run Status</v>
      </c>
      <c r="T346" s="12" t="str">
        <f t="shared" ref="T346:T351" si="176">$B$332</f>
        <v xml:space="preserve">Hydraulics        </v>
      </c>
      <c r="U346" s="51"/>
      <c r="V346" s="12"/>
      <c r="W346" s="12"/>
      <c r="X346" s="78"/>
      <c r="Y346" s="159"/>
    </row>
    <row r="347" spans="1:25" s="126" customFormat="1" ht="13.5" customHeight="1" x14ac:dyDescent="0.25">
      <c r="A347" s="92" t="s">
        <v>284</v>
      </c>
      <c r="B347" s="7" t="s">
        <v>1077</v>
      </c>
      <c r="C347" s="6">
        <v>1</v>
      </c>
      <c r="D347" s="6"/>
      <c r="E347" s="6"/>
      <c r="F347" s="6"/>
      <c r="G347" s="6"/>
      <c r="H347" s="6"/>
      <c r="I347" s="75"/>
      <c r="J347" s="75"/>
      <c r="K347" s="75"/>
      <c r="L347" s="217"/>
      <c r="M347" s="76"/>
      <c r="N347" s="40"/>
      <c r="O347" s="9"/>
      <c r="P347" s="45"/>
      <c r="Q347" s="14" t="s">
        <v>889</v>
      </c>
      <c r="R347" s="25"/>
      <c r="S347" s="54" t="str">
        <f t="shared" si="175"/>
        <v>Triplex Cold Water Pump 3 Standby Status</v>
      </c>
      <c r="T347" s="12" t="str">
        <f t="shared" si="176"/>
        <v xml:space="preserve">Hydraulics        </v>
      </c>
      <c r="U347" s="51"/>
      <c r="V347" s="12"/>
      <c r="W347" s="12"/>
      <c r="X347" s="78"/>
      <c r="Y347" s="159"/>
    </row>
    <row r="348" spans="1:25" s="126" customFormat="1" ht="13.5" customHeight="1" x14ac:dyDescent="0.25">
      <c r="A348" s="92" t="s">
        <v>284</v>
      </c>
      <c r="B348" s="7" t="s">
        <v>1078</v>
      </c>
      <c r="C348" s="6">
        <v>1</v>
      </c>
      <c r="D348" s="6"/>
      <c r="E348" s="6"/>
      <c r="F348" s="6"/>
      <c r="G348" s="6"/>
      <c r="H348" s="6"/>
      <c r="I348" s="75"/>
      <c r="J348" s="75"/>
      <c r="K348" s="75"/>
      <c r="L348" s="217"/>
      <c r="M348" s="76"/>
      <c r="N348" s="40"/>
      <c r="O348" s="9"/>
      <c r="P348" s="45"/>
      <c r="Q348" s="14" t="s">
        <v>889</v>
      </c>
      <c r="R348" s="25"/>
      <c r="S348" s="54" t="str">
        <f t="shared" si="175"/>
        <v>Triplex Cold Water Pump 3 Fault</v>
      </c>
      <c r="T348" s="12" t="str">
        <f t="shared" si="176"/>
        <v xml:space="preserve">Hydraulics        </v>
      </c>
      <c r="U348" s="51"/>
      <c r="V348" s="12"/>
      <c r="W348" s="12"/>
      <c r="X348" s="78"/>
      <c r="Y348" s="159"/>
    </row>
    <row r="349" spans="1:25" s="126" customFormat="1" ht="13.5" customHeight="1" x14ac:dyDescent="0.25">
      <c r="A349" s="92" t="s">
        <v>284</v>
      </c>
      <c r="B349" s="7" t="s">
        <v>1109</v>
      </c>
      <c r="C349" s="6">
        <v>1</v>
      </c>
      <c r="D349" s="6"/>
      <c r="E349" s="6"/>
      <c r="F349" s="6"/>
      <c r="G349" s="6"/>
      <c r="H349" s="6"/>
      <c r="I349" s="75"/>
      <c r="J349" s="75"/>
      <c r="K349" s="75"/>
      <c r="L349" s="217"/>
      <c r="M349" s="76"/>
      <c r="N349" s="40"/>
      <c r="O349" s="9"/>
      <c r="P349" s="45"/>
      <c r="Q349" s="14" t="s">
        <v>889</v>
      </c>
      <c r="R349" s="25"/>
      <c r="S349" s="54" t="str">
        <f t="shared" si="175"/>
        <v>HW Circ Pump 1 Run Status</v>
      </c>
      <c r="T349" s="12" t="str">
        <f t="shared" si="176"/>
        <v xml:space="preserve">Hydraulics        </v>
      </c>
      <c r="U349" s="51"/>
      <c r="V349" s="12"/>
      <c r="W349" s="12"/>
      <c r="X349" s="78"/>
      <c r="Y349" s="159"/>
    </row>
    <row r="350" spans="1:25" s="126" customFormat="1" ht="13.5" customHeight="1" x14ac:dyDescent="0.25">
      <c r="A350" s="92" t="s">
        <v>284</v>
      </c>
      <c r="B350" s="7" t="s">
        <v>1110</v>
      </c>
      <c r="C350" s="6">
        <v>1</v>
      </c>
      <c r="D350" s="6"/>
      <c r="E350" s="6"/>
      <c r="F350" s="6"/>
      <c r="G350" s="6"/>
      <c r="H350" s="6"/>
      <c r="I350" s="75"/>
      <c r="J350" s="75"/>
      <c r="K350" s="75"/>
      <c r="L350" s="217"/>
      <c r="M350" s="76"/>
      <c r="N350" s="40"/>
      <c r="O350" s="9"/>
      <c r="P350" s="45"/>
      <c r="Q350" s="14" t="s">
        <v>889</v>
      </c>
      <c r="R350" s="25"/>
      <c r="S350" s="54" t="str">
        <f t="shared" si="175"/>
        <v>HW Circ Pump 1 Pump Standby Status</v>
      </c>
      <c r="T350" s="12" t="str">
        <f t="shared" si="176"/>
        <v xml:space="preserve">Hydraulics        </v>
      </c>
      <c r="U350" s="51"/>
      <c r="V350" s="12"/>
      <c r="W350" s="12"/>
      <c r="X350" s="78"/>
      <c r="Y350" s="159"/>
    </row>
    <row r="351" spans="1:25" s="126" customFormat="1" ht="13.5" customHeight="1" x14ac:dyDescent="0.25">
      <c r="A351" s="92" t="s">
        <v>284</v>
      </c>
      <c r="B351" s="7" t="s">
        <v>1111</v>
      </c>
      <c r="C351" s="6">
        <v>1</v>
      </c>
      <c r="D351" s="6"/>
      <c r="E351" s="6"/>
      <c r="F351" s="6"/>
      <c r="G351" s="6"/>
      <c r="H351" s="6"/>
      <c r="I351" s="75"/>
      <c r="J351" s="75"/>
      <c r="K351" s="75"/>
      <c r="L351" s="217"/>
      <c r="M351" s="76"/>
      <c r="N351" s="40"/>
      <c r="O351" s="9"/>
      <c r="P351" s="45"/>
      <c r="Q351" s="14" t="s">
        <v>889</v>
      </c>
      <c r="R351" s="25"/>
      <c r="S351" s="54" t="str">
        <f t="shared" si="175"/>
        <v>HW Circ Pump 1 Pump Fault</v>
      </c>
      <c r="T351" s="12" t="str">
        <f t="shared" si="176"/>
        <v xml:space="preserve">Hydraulics        </v>
      </c>
      <c r="U351" s="51"/>
      <c r="V351" s="12"/>
      <c r="W351" s="12"/>
      <c r="X351" s="78"/>
      <c r="Y351" s="159"/>
    </row>
    <row r="352" spans="1:25" s="126" customFormat="1" ht="13.5" customHeight="1" x14ac:dyDescent="0.25">
      <c r="A352" s="92"/>
      <c r="B352" s="7"/>
      <c r="C352" s="6"/>
      <c r="D352" s="6"/>
      <c r="E352" s="6"/>
      <c r="F352" s="6"/>
      <c r="G352" s="6"/>
      <c r="H352" s="6"/>
      <c r="I352" s="75"/>
      <c r="J352" s="75"/>
      <c r="K352" s="75"/>
      <c r="L352" s="217"/>
      <c r="M352" s="76"/>
      <c r="N352" s="40"/>
      <c r="O352" s="9"/>
      <c r="P352" s="45"/>
      <c r="Q352" s="14"/>
      <c r="R352" s="25"/>
      <c r="S352" s="54"/>
      <c r="T352" s="12"/>
      <c r="U352" s="51"/>
      <c r="V352" s="12"/>
      <c r="W352" s="12"/>
      <c r="X352" s="78"/>
      <c r="Y352" s="159"/>
    </row>
    <row r="353" spans="1:25" s="126" customFormat="1" ht="13.5" customHeight="1" x14ac:dyDescent="0.25">
      <c r="A353" s="92" t="s">
        <v>284</v>
      </c>
      <c r="B353" s="205" t="s">
        <v>1125</v>
      </c>
      <c r="C353" s="6"/>
      <c r="D353" s="6"/>
      <c r="E353" s="6">
        <v>1</v>
      </c>
      <c r="F353" s="6"/>
      <c r="G353" s="6"/>
      <c r="H353" s="6"/>
      <c r="I353" s="75"/>
      <c r="J353" s="75"/>
      <c r="K353" s="75"/>
      <c r="L353" s="220"/>
      <c r="M353" s="76" t="s">
        <v>254</v>
      </c>
      <c r="N353" s="40" t="s">
        <v>304</v>
      </c>
      <c r="O353" s="9"/>
      <c r="P353" s="45"/>
      <c r="Q353" s="14" t="s">
        <v>889</v>
      </c>
      <c r="R353" s="25"/>
      <c r="S353" s="54" t="str">
        <f t="shared" ref="S353:S359" si="177">B353</f>
        <v>IO-DIM6-30</v>
      </c>
      <c r="T353" s="12"/>
      <c r="U353" s="51" t="s">
        <v>267</v>
      </c>
      <c r="V353" s="12"/>
      <c r="W353" s="12" t="s">
        <v>1031</v>
      </c>
      <c r="X353" s="78">
        <v>1</v>
      </c>
      <c r="Y353" s="159"/>
    </row>
    <row r="354" spans="1:25" s="126" customFormat="1" ht="13.5" customHeight="1" x14ac:dyDescent="0.25">
      <c r="A354" s="92" t="s">
        <v>284</v>
      </c>
      <c r="B354" s="7" t="s">
        <v>1112</v>
      </c>
      <c r="C354" s="6">
        <v>1</v>
      </c>
      <c r="D354" s="6"/>
      <c r="E354" s="6"/>
      <c r="F354" s="6"/>
      <c r="G354" s="6"/>
      <c r="H354" s="6"/>
      <c r="I354" s="75"/>
      <c r="J354" s="75"/>
      <c r="K354" s="75"/>
      <c r="L354" s="220"/>
      <c r="M354" s="76" t="s">
        <v>254</v>
      </c>
      <c r="N354" s="40" t="s">
        <v>304</v>
      </c>
      <c r="O354" s="9"/>
      <c r="P354" s="45"/>
      <c r="Q354" s="14" t="s">
        <v>889</v>
      </c>
      <c r="R354" s="25"/>
      <c r="S354" s="54" t="str">
        <f t="shared" si="177"/>
        <v>HW Circ Pump 2 Run Status</v>
      </c>
      <c r="T354" s="12" t="str">
        <f t="shared" ref="T354:T359" si="178">$B$332</f>
        <v xml:space="preserve">Hydraulics        </v>
      </c>
      <c r="U354" s="51"/>
      <c r="V354" s="12"/>
      <c r="W354" s="12"/>
      <c r="X354" s="78"/>
      <c r="Y354" s="159"/>
    </row>
    <row r="355" spans="1:25" s="126" customFormat="1" ht="13.5" customHeight="1" x14ac:dyDescent="0.25">
      <c r="A355" s="92" t="s">
        <v>284</v>
      </c>
      <c r="B355" s="7" t="s">
        <v>1113</v>
      </c>
      <c r="C355" s="6">
        <v>1</v>
      </c>
      <c r="D355" s="6"/>
      <c r="E355" s="6"/>
      <c r="F355" s="6"/>
      <c r="G355" s="6"/>
      <c r="H355" s="6"/>
      <c r="I355" s="75"/>
      <c r="J355" s="75"/>
      <c r="K355" s="75"/>
      <c r="L355" s="220"/>
      <c r="M355" s="76"/>
      <c r="N355" s="40"/>
      <c r="O355" s="9"/>
      <c r="P355" s="45"/>
      <c r="Q355" s="14" t="s">
        <v>889</v>
      </c>
      <c r="R355" s="25"/>
      <c r="S355" s="54" t="str">
        <f t="shared" si="177"/>
        <v>HW Circ Pump 2 Pump Standby Status</v>
      </c>
      <c r="T355" s="12" t="str">
        <f t="shared" si="178"/>
        <v xml:space="preserve">Hydraulics        </v>
      </c>
      <c r="U355" s="51"/>
      <c r="V355" s="12"/>
      <c r="W355" s="12"/>
      <c r="X355" s="78"/>
      <c r="Y355" s="159"/>
    </row>
    <row r="356" spans="1:25" s="126" customFormat="1" ht="13.5" customHeight="1" x14ac:dyDescent="0.25">
      <c r="A356" s="92" t="s">
        <v>284</v>
      </c>
      <c r="B356" s="7" t="s">
        <v>1114</v>
      </c>
      <c r="C356" s="6">
        <v>1</v>
      </c>
      <c r="D356" s="6"/>
      <c r="E356" s="6"/>
      <c r="F356" s="6"/>
      <c r="G356" s="6"/>
      <c r="H356" s="6"/>
      <c r="I356" s="75"/>
      <c r="J356" s="75"/>
      <c r="K356" s="75"/>
      <c r="L356" s="220"/>
      <c r="M356" s="76"/>
      <c r="N356" s="40"/>
      <c r="O356" s="9"/>
      <c r="P356" s="45"/>
      <c r="Q356" s="14" t="s">
        <v>889</v>
      </c>
      <c r="R356" s="25"/>
      <c r="S356" s="54" t="str">
        <f t="shared" si="177"/>
        <v>HW Circ Pump 2 Pump Fault</v>
      </c>
      <c r="T356" s="12" t="str">
        <f t="shared" si="178"/>
        <v xml:space="preserve">Hydraulics        </v>
      </c>
      <c r="U356" s="51"/>
      <c r="V356" s="12"/>
      <c r="W356" s="12"/>
      <c r="X356" s="78"/>
      <c r="Y356" s="159"/>
    </row>
    <row r="357" spans="1:25" s="126" customFormat="1" ht="13.5" customHeight="1" x14ac:dyDescent="0.25">
      <c r="A357" s="92" t="s">
        <v>284</v>
      </c>
      <c r="B357" s="7" t="s">
        <v>1116</v>
      </c>
      <c r="C357" s="6">
        <v>1</v>
      </c>
      <c r="D357" s="6"/>
      <c r="E357" s="6"/>
      <c r="F357" s="6"/>
      <c r="G357" s="6"/>
      <c r="H357" s="6"/>
      <c r="I357" s="75"/>
      <c r="J357" s="75"/>
      <c r="K357" s="75"/>
      <c r="L357" s="220"/>
      <c r="M357" s="76"/>
      <c r="N357" s="40"/>
      <c r="O357" s="9"/>
      <c r="P357" s="45"/>
      <c r="Q357" s="14" t="s">
        <v>889</v>
      </c>
      <c r="R357" s="25"/>
      <c r="S357" s="54" t="str">
        <f t="shared" si="177"/>
        <v>LL Potable Water Tank 1 High Level</v>
      </c>
      <c r="T357" s="12" t="str">
        <f t="shared" si="178"/>
        <v xml:space="preserve">Hydraulics        </v>
      </c>
      <c r="U357" s="51"/>
      <c r="V357" s="12"/>
      <c r="W357" s="12"/>
      <c r="X357" s="78"/>
      <c r="Y357" s="159"/>
    </row>
    <row r="358" spans="1:25" s="126" customFormat="1" ht="13.5" customHeight="1" x14ac:dyDescent="0.25">
      <c r="A358" s="92" t="s">
        <v>284</v>
      </c>
      <c r="B358" s="7" t="s">
        <v>1115</v>
      </c>
      <c r="C358" s="6">
        <v>1</v>
      </c>
      <c r="D358" s="6"/>
      <c r="E358" s="6"/>
      <c r="F358" s="6"/>
      <c r="G358" s="6"/>
      <c r="H358" s="6"/>
      <c r="I358" s="75"/>
      <c r="J358" s="75"/>
      <c r="K358" s="75"/>
      <c r="L358" s="220"/>
      <c r="M358" s="76"/>
      <c r="N358" s="40"/>
      <c r="O358" s="9"/>
      <c r="P358" s="45"/>
      <c r="Q358" s="14" t="s">
        <v>889</v>
      </c>
      <c r="R358" s="25"/>
      <c r="S358" s="54" t="str">
        <f t="shared" si="177"/>
        <v>LL Potable Water Tank 1 Low Level</v>
      </c>
      <c r="T358" s="12" t="str">
        <f t="shared" si="178"/>
        <v xml:space="preserve">Hydraulics        </v>
      </c>
      <c r="U358" s="51"/>
      <c r="V358" s="12"/>
      <c r="W358" s="12"/>
      <c r="X358" s="78"/>
      <c r="Y358" s="159"/>
    </row>
    <row r="359" spans="1:25" s="126" customFormat="1" ht="13.5" customHeight="1" x14ac:dyDescent="0.25">
      <c r="A359" s="92" t="s">
        <v>284</v>
      </c>
      <c r="B359" s="7" t="s">
        <v>1117</v>
      </c>
      <c r="C359" s="6">
        <v>1</v>
      </c>
      <c r="D359" s="6"/>
      <c r="E359" s="6"/>
      <c r="F359" s="6"/>
      <c r="G359" s="6"/>
      <c r="H359" s="6"/>
      <c r="I359" s="75"/>
      <c r="J359" s="75"/>
      <c r="K359" s="75"/>
      <c r="L359" s="220"/>
      <c r="M359" s="76"/>
      <c r="N359" s="40"/>
      <c r="O359" s="9"/>
      <c r="P359" s="45"/>
      <c r="Q359" s="14" t="s">
        <v>889</v>
      </c>
      <c r="R359" s="25"/>
      <c r="S359" s="54" t="str">
        <f t="shared" si="177"/>
        <v>LL Potable Water Tank 1 Empty</v>
      </c>
      <c r="T359" s="12" t="str">
        <f t="shared" si="178"/>
        <v xml:space="preserve">Hydraulics        </v>
      </c>
      <c r="U359" s="51"/>
      <c r="V359" s="12"/>
      <c r="W359" s="12"/>
      <c r="X359" s="78"/>
      <c r="Y359" s="159"/>
    </row>
    <row r="360" spans="1:25" s="126" customFormat="1" ht="13.5" customHeight="1" x14ac:dyDescent="0.25">
      <c r="A360" s="92"/>
      <c r="B360" s="7"/>
      <c r="C360" s="6"/>
      <c r="D360" s="6"/>
      <c r="E360" s="6"/>
      <c r="F360" s="6"/>
      <c r="G360" s="6"/>
      <c r="H360" s="6"/>
      <c r="I360" s="75"/>
      <c r="J360" s="75"/>
      <c r="K360" s="75"/>
      <c r="L360" s="220"/>
      <c r="M360" s="76"/>
      <c r="N360" s="40"/>
      <c r="O360" s="9"/>
      <c r="P360" s="45"/>
      <c r="Q360" s="14"/>
      <c r="R360" s="25"/>
      <c r="S360" s="54"/>
      <c r="T360" s="12"/>
      <c r="U360" s="51"/>
      <c r="V360" s="12"/>
      <c r="W360" s="12"/>
      <c r="X360" s="78"/>
      <c r="Y360" s="159"/>
    </row>
    <row r="361" spans="1:25" s="126" customFormat="1" ht="13.5" customHeight="1" x14ac:dyDescent="0.25">
      <c r="A361" s="92" t="s">
        <v>284</v>
      </c>
      <c r="B361" s="205" t="s">
        <v>1129</v>
      </c>
      <c r="C361" s="6"/>
      <c r="D361" s="6"/>
      <c r="E361" s="6">
        <v>1</v>
      </c>
      <c r="F361" s="6"/>
      <c r="G361" s="6"/>
      <c r="H361" s="6"/>
      <c r="I361" s="75"/>
      <c r="J361" s="75"/>
      <c r="K361" s="75"/>
      <c r="L361" s="220"/>
      <c r="M361" s="76" t="s">
        <v>254</v>
      </c>
      <c r="N361" s="40" t="s">
        <v>304</v>
      </c>
      <c r="O361" s="9"/>
      <c r="P361" s="45"/>
      <c r="Q361" s="14" t="s">
        <v>889</v>
      </c>
      <c r="R361" s="25"/>
      <c r="S361" s="54" t="str">
        <f t="shared" ref="S361:S367" si="179">B361</f>
        <v>IO-DIM6-31</v>
      </c>
      <c r="T361" s="12"/>
      <c r="U361" s="51" t="s">
        <v>305</v>
      </c>
      <c r="V361" s="12"/>
      <c r="W361" s="12" t="s">
        <v>1031</v>
      </c>
      <c r="X361" s="78">
        <v>1</v>
      </c>
      <c r="Y361" s="159"/>
    </row>
    <row r="362" spans="1:25" s="126" customFormat="1" ht="13.5" customHeight="1" x14ac:dyDescent="0.25">
      <c r="A362" s="92" t="s">
        <v>284</v>
      </c>
      <c r="B362" s="7" t="s">
        <v>1119</v>
      </c>
      <c r="C362" s="6">
        <v>1</v>
      </c>
      <c r="D362" s="6"/>
      <c r="E362" s="6"/>
      <c r="F362" s="6"/>
      <c r="G362" s="6"/>
      <c r="H362" s="6"/>
      <c r="I362" s="75"/>
      <c r="J362" s="75"/>
      <c r="K362" s="75"/>
      <c r="L362" s="220"/>
      <c r="M362" s="76" t="s">
        <v>254</v>
      </c>
      <c r="N362" s="40" t="s">
        <v>304</v>
      </c>
      <c r="O362" s="9"/>
      <c r="P362" s="45"/>
      <c r="Q362" s="14" t="s">
        <v>889</v>
      </c>
      <c r="R362" s="25"/>
      <c r="S362" s="54" t="str">
        <f t="shared" si="179"/>
        <v>LL Potable Water Tank 2 High Level</v>
      </c>
      <c r="T362" s="12" t="str">
        <f t="shared" ref="T362:T367" si="180">$B$332</f>
        <v xml:space="preserve">Hydraulics        </v>
      </c>
      <c r="U362" s="51"/>
      <c r="V362" s="12"/>
      <c r="W362" s="12"/>
      <c r="X362" s="78"/>
      <c r="Y362" s="159"/>
    </row>
    <row r="363" spans="1:25" s="126" customFormat="1" ht="13.5" customHeight="1" x14ac:dyDescent="0.25">
      <c r="A363" s="92" t="s">
        <v>284</v>
      </c>
      <c r="B363" s="7" t="s">
        <v>1120</v>
      </c>
      <c r="C363" s="6">
        <v>1</v>
      </c>
      <c r="D363" s="6"/>
      <c r="E363" s="6"/>
      <c r="F363" s="6"/>
      <c r="G363" s="6"/>
      <c r="H363" s="6"/>
      <c r="I363" s="75"/>
      <c r="J363" s="75"/>
      <c r="K363" s="75"/>
      <c r="L363" s="220"/>
      <c r="M363" s="76"/>
      <c r="N363" s="40"/>
      <c r="O363" s="9"/>
      <c r="P363" s="45"/>
      <c r="Q363" s="14" t="s">
        <v>889</v>
      </c>
      <c r="R363" s="25"/>
      <c r="S363" s="54" t="str">
        <f t="shared" si="179"/>
        <v>LL Potable Water Tank 2 Low Level</v>
      </c>
      <c r="T363" s="12" t="str">
        <f t="shared" si="180"/>
        <v xml:space="preserve">Hydraulics        </v>
      </c>
      <c r="U363" s="51"/>
      <c r="V363" s="12"/>
      <c r="W363" s="12"/>
      <c r="X363" s="78"/>
      <c r="Y363" s="159"/>
    </row>
    <row r="364" spans="1:25" s="126" customFormat="1" ht="13.5" customHeight="1" x14ac:dyDescent="0.25">
      <c r="A364" s="92" t="s">
        <v>284</v>
      </c>
      <c r="B364" s="7" t="s">
        <v>1121</v>
      </c>
      <c r="C364" s="6">
        <v>1</v>
      </c>
      <c r="D364" s="6"/>
      <c r="E364" s="6"/>
      <c r="F364" s="6"/>
      <c r="G364" s="6"/>
      <c r="H364" s="6"/>
      <c r="I364" s="75"/>
      <c r="J364" s="75"/>
      <c r="K364" s="75"/>
      <c r="L364" s="220"/>
      <c r="M364" s="76"/>
      <c r="N364" s="40"/>
      <c r="O364" s="9"/>
      <c r="P364" s="45"/>
      <c r="Q364" s="14" t="s">
        <v>889</v>
      </c>
      <c r="R364" s="25"/>
      <c r="S364" s="54" t="str">
        <f t="shared" si="179"/>
        <v>LL Potable Water Tank 2 Empty</v>
      </c>
      <c r="T364" s="12" t="str">
        <f t="shared" si="180"/>
        <v xml:space="preserve">Hydraulics        </v>
      </c>
      <c r="U364" s="51"/>
      <c r="V364" s="12"/>
      <c r="W364" s="12"/>
      <c r="X364" s="78"/>
      <c r="Y364" s="159"/>
    </row>
    <row r="365" spans="1:25" s="126" customFormat="1" ht="13.5" customHeight="1" x14ac:dyDescent="0.25">
      <c r="A365" s="92" t="s">
        <v>284</v>
      </c>
      <c r="B365" s="7" t="s">
        <v>1081</v>
      </c>
      <c r="C365" s="6">
        <v>1</v>
      </c>
      <c r="D365" s="6"/>
      <c r="E365" s="6"/>
      <c r="F365" s="6"/>
      <c r="G365" s="6"/>
      <c r="H365" s="6"/>
      <c r="I365" s="75"/>
      <c r="J365" s="75"/>
      <c r="K365" s="75"/>
      <c r="L365" s="220"/>
      <c r="M365" s="76"/>
      <c r="N365" s="40"/>
      <c r="O365" s="9"/>
      <c r="P365" s="45"/>
      <c r="Q365" s="14" t="s">
        <v>889</v>
      </c>
      <c r="R365" s="25"/>
      <c r="S365" s="54" t="str">
        <f t="shared" si="179"/>
        <v>Water Treatment St1 Filter 1 Run Status</v>
      </c>
      <c r="T365" s="12" t="str">
        <f t="shared" si="180"/>
        <v xml:space="preserve">Hydraulics        </v>
      </c>
      <c r="U365" s="51"/>
      <c r="V365" s="12"/>
      <c r="W365" s="12"/>
      <c r="X365" s="78"/>
      <c r="Y365" s="159"/>
    </row>
    <row r="366" spans="1:25" s="126" customFormat="1" ht="13.5" customHeight="1" x14ac:dyDescent="0.25">
      <c r="A366" s="92" t="s">
        <v>284</v>
      </c>
      <c r="B366" s="7" t="s">
        <v>1082</v>
      </c>
      <c r="C366" s="6">
        <v>1</v>
      </c>
      <c r="D366" s="6"/>
      <c r="E366" s="6"/>
      <c r="F366" s="6"/>
      <c r="G366" s="6"/>
      <c r="H366" s="6"/>
      <c r="I366" s="75"/>
      <c r="J366" s="75"/>
      <c r="K366" s="75"/>
      <c r="L366" s="220"/>
      <c r="M366" s="76"/>
      <c r="N366" s="40"/>
      <c r="O366" s="9"/>
      <c r="P366" s="45"/>
      <c r="Q366" s="14" t="s">
        <v>889</v>
      </c>
      <c r="R366" s="25"/>
      <c r="S366" s="54" t="str">
        <f t="shared" si="179"/>
        <v>Water Treatment St1 Filter 1 Backwash Status</v>
      </c>
      <c r="T366" s="12" t="str">
        <f t="shared" si="180"/>
        <v xml:space="preserve">Hydraulics        </v>
      </c>
      <c r="U366" s="51"/>
      <c r="V366" s="12"/>
      <c r="W366" s="12"/>
      <c r="X366" s="78"/>
      <c r="Y366" s="159"/>
    </row>
    <row r="367" spans="1:25" s="126" customFormat="1" ht="13.5" customHeight="1" x14ac:dyDescent="0.25">
      <c r="A367" s="92" t="s">
        <v>284</v>
      </c>
      <c r="B367" s="7" t="s">
        <v>1083</v>
      </c>
      <c r="C367" s="6">
        <v>1</v>
      </c>
      <c r="D367" s="6"/>
      <c r="E367" s="6"/>
      <c r="F367" s="6"/>
      <c r="G367" s="6"/>
      <c r="H367" s="6"/>
      <c r="I367" s="75"/>
      <c r="J367" s="75"/>
      <c r="K367" s="75"/>
      <c r="L367" s="220"/>
      <c r="M367" s="76"/>
      <c r="N367" s="40"/>
      <c r="O367" s="9"/>
      <c r="P367" s="45"/>
      <c r="Q367" s="14" t="s">
        <v>889</v>
      </c>
      <c r="R367" s="25"/>
      <c r="S367" s="54" t="str">
        <f t="shared" si="179"/>
        <v>Water Treatment St1 Filter 2 Run Status</v>
      </c>
      <c r="T367" s="12" t="str">
        <f t="shared" si="180"/>
        <v xml:space="preserve">Hydraulics        </v>
      </c>
      <c r="U367" s="51"/>
      <c r="V367" s="12"/>
      <c r="W367" s="12"/>
      <c r="X367" s="78"/>
      <c r="Y367" s="159"/>
    </row>
    <row r="368" spans="1:25" s="126" customFormat="1" ht="13.5" customHeight="1" x14ac:dyDescent="0.25">
      <c r="A368" s="92"/>
      <c r="B368" s="7"/>
      <c r="C368" s="6"/>
      <c r="D368" s="6"/>
      <c r="E368" s="6"/>
      <c r="F368" s="6"/>
      <c r="G368" s="6"/>
      <c r="H368" s="6"/>
      <c r="I368" s="75"/>
      <c r="J368" s="75"/>
      <c r="K368" s="75"/>
      <c r="L368" s="220"/>
      <c r="M368" s="76"/>
      <c r="N368" s="40"/>
      <c r="O368" s="9"/>
      <c r="P368" s="45"/>
      <c r="Q368" s="14"/>
      <c r="R368" s="25"/>
      <c r="S368" s="54"/>
      <c r="T368" s="12"/>
      <c r="U368" s="51"/>
      <c r="V368" s="12"/>
      <c r="W368" s="12"/>
      <c r="X368" s="78"/>
      <c r="Y368" s="159"/>
    </row>
    <row r="369" spans="1:25" s="126" customFormat="1" ht="13.5" customHeight="1" x14ac:dyDescent="0.25">
      <c r="A369" s="92" t="s">
        <v>284</v>
      </c>
      <c r="B369" s="205" t="s">
        <v>1130</v>
      </c>
      <c r="C369" s="6"/>
      <c r="D369" s="6"/>
      <c r="E369" s="6">
        <v>1</v>
      </c>
      <c r="F369" s="6"/>
      <c r="G369" s="6"/>
      <c r="H369" s="6"/>
      <c r="I369" s="75"/>
      <c r="J369" s="75"/>
      <c r="K369" s="75"/>
      <c r="L369" s="220"/>
      <c r="M369" s="76" t="s">
        <v>254</v>
      </c>
      <c r="N369" s="40" t="s">
        <v>304</v>
      </c>
      <c r="O369" s="9"/>
      <c r="P369" s="45"/>
      <c r="Q369" s="14" t="s">
        <v>889</v>
      </c>
      <c r="R369" s="25"/>
      <c r="S369" s="54" t="str">
        <f t="shared" ref="S369:S375" si="181">B369</f>
        <v>IO-DIM6-32</v>
      </c>
      <c r="T369" s="12"/>
      <c r="U369" s="51" t="s">
        <v>645</v>
      </c>
      <c r="V369" s="12"/>
      <c r="W369" s="12" t="s">
        <v>1031</v>
      </c>
      <c r="X369" s="78">
        <v>1</v>
      </c>
      <c r="Y369" s="159"/>
    </row>
    <row r="370" spans="1:25" s="126" customFormat="1" ht="13.5" customHeight="1" x14ac:dyDescent="0.25">
      <c r="A370" s="92" t="s">
        <v>284</v>
      </c>
      <c r="B370" s="7" t="s">
        <v>1084</v>
      </c>
      <c r="C370" s="6">
        <v>1</v>
      </c>
      <c r="D370" s="6"/>
      <c r="E370" s="6"/>
      <c r="F370" s="6"/>
      <c r="G370" s="6"/>
      <c r="H370" s="6"/>
      <c r="I370" s="75"/>
      <c r="J370" s="75"/>
      <c r="K370" s="75"/>
      <c r="L370" s="220"/>
      <c r="M370" s="76" t="s">
        <v>254</v>
      </c>
      <c r="N370" s="40" t="s">
        <v>304</v>
      </c>
      <c r="O370" s="9"/>
      <c r="P370" s="45"/>
      <c r="Q370" s="14" t="s">
        <v>889</v>
      </c>
      <c r="R370" s="25"/>
      <c r="S370" s="54" t="str">
        <f t="shared" si="181"/>
        <v>Water Treatment St1 Filter 2 Backwash Status</v>
      </c>
      <c r="T370" s="12" t="str">
        <f t="shared" ref="T370:T375" si="182">$B$332</f>
        <v xml:space="preserve">Hydraulics        </v>
      </c>
      <c r="U370" s="51"/>
      <c r="V370" s="12"/>
      <c r="W370" s="12"/>
      <c r="X370" s="78"/>
      <c r="Y370" s="159"/>
    </row>
    <row r="371" spans="1:25" s="126" customFormat="1" ht="13.5" customHeight="1" x14ac:dyDescent="0.25">
      <c r="A371" s="92" t="s">
        <v>284</v>
      </c>
      <c r="B371" s="7" t="s">
        <v>1085</v>
      </c>
      <c r="C371" s="6">
        <v>1</v>
      </c>
      <c r="D371" s="6"/>
      <c r="E371" s="6"/>
      <c r="F371" s="6"/>
      <c r="G371" s="6"/>
      <c r="H371" s="6"/>
      <c r="I371" s="75"/>
      <c r="J371" s="75"/>
      <c r="K371" s="75"/>
      <c r="L371" s="220"/>
      <c r="M371" s="76"/>
      <c r="N371" s="40"/>
      <c r="O371" s="9"/>
      <c r="P371" s="45"/>
      <c r="Q371" s="14" t="s">
        <v>889</v>
      </c>
      <c r="R371" s="25"/>
      <c r="S371" s="54" t="str">
        <f t="shared" si="181"/>
        <v>Water Treatment St3 Filter 1 Run Status</v>
      </c>
      <c r="T371" s="12" t="str">
        <f t="shared" si="182"/>
        <v xml:space="preserve">Hydraulics        </v>
      </c>
      <c r="U371" s="51"/>
      <c r="V371" s="12"/>
      <c r="W371" s="12"/>
      <c r="X371" s="78"/>
      <c r="Y371" s="159"/>
    </row>
    <row r="372" spans="1:25" s="126" customFormat="1" ht="13.5" customHeight="1" x14ac:dyDescent="0.25">
      <c r="A372" s="92" t="s">
        <v>284</v>
      </c>
      <c r="B372" s="7" t="s">
        <v>1086</v>
      </c>
      <c r="C372" s="6">
        <v>1</v>
      </c>
      <c r="D372" s="6"/>
      <c r="E372" s="6"/>
      <c r="F372" s="6"/>
      <c r="G372" s="6"/>
      <c r="H372" s="6"/>
      <c r="I372" s="75"/>
      <c r="J372" s="75"/>
      <c r="K372" s="75"/>
      <c r="L372" s="220"/>
      <c r="M372" s="76"/>
      <c r="N372" s="40"/>
      <c r="O372" s="9"/>
      <c r="P372" s="45"/>
      <c r="Q372" s="14" t="s">
        <v>889</v>
      </c>
      <c r="R372" s="25"/>
      <c r="S372" s="54" t="str">
        <f t="shared" si="181"/>
        <v>Water Treatment St3 Filter 1 Fault</v>
      </c>
      <c r="T372" s="12" t="str">
        <f t="shared" si="182"/>
        <v xml:space="preserve">Hydraulics        </v>
      </c>
      <c r="U372" s="51"/>
      <c r="V372" s="12"/>
      <c r="W372" s="12"/>
      <c r="X372" s="78"/>
      <c r="Y372" s="159"/>
    </row>
    <row r="373" spans="1:25" s="126" customFormat="1" ht="13.5" customHeight="1" x14ac:dyDescent="0.25">
      <c r="A373" s="92" t="s">
        <v>284</v>
      </c>
      <c r="B373" s="7" t="s">
        <v>1087</v>
      </c>
      <c r="C373" s="6">
        <v>1</v>
      </c>
      <c r="D373" s="6"/>
      <c r="E373" s="6"/>
      <c r="F373" s="6"/>
      <c r="G373" s="6"/>
      <c r="H373" s="6"/>
      <c r="I373" s="75"/>
      <c r="J373" s="75"/>
      <c r="K373" s="75"/>
      <c r="L373" s="220"/>
      <c r="M373" s="76"/>
      <c r="N373" s="40"/>
      <c r="O373" s="9"/>
      <c r="P373" s="45"/>
      <c r="Q373" s="14" t="s">
        <v>889</v>
      </c>
      <c r="R373" s="25"/>
      <c r="S373" s="54" t="str">
        <f t="shared" si="181"/>
        <v>Water Treatment St3 Filter 2 Run Status</v>
      </c>
      <c r="T373" s="12" t="str">
        <f t="shared" si="182"/>
        <v xml:space="preserve">Hydraulics        </v>
      </c>
      <c r="U373" s="51"/>
      <c r="V373" s="12"/>
      <c r="W373" s="12"/>
      <c r="X373" s="78"/>
      <c r="Y373" s="159"/>
    </row>
    <row r="374" spans="1:25" s="126" customFormat="1" ht="13.5" customHeight="1" x14ac:dyDescent="0.25">
      <c r="A374" s="92" t="s">
        <v>284</v>
      </c>
      <c r="B374" s="7" t="s">
        <v>1088</v>
      </c>
      <c r="C374" s="6">
        <v>1</v>
      </c>
      <c r="D374" s="6"/>
      <c r="E374" s="6"/>
      <c r="F374" s="6"/>
      <c r="G374" s="6"/>
      <c r="H374" s="6"/>
      <c r="I374" s="75"/>
      <c r="J374" s="75"/>
      <c r="K374" s="75"/>
      <c r="L374" s="220"/>
      <c r="M374" s="76"/>
      <c r="N374" s="40"/>
      <c r="O374" s="9"/>
      <c r="P374" s="45"/>
      <c r="Q374" s="14" t="s">
        <v>889</v>
      </c>
      <c r="R374" s="25"/>
      <c r="S374" s="54" t="str">
        <f t="shared" si="181"/>
        <v>Water Treatment St3 Filter 2 Fault</v>
      </c>
      <c r="T374" s="12" t="str">
        <f t="shared" si="182"/>
        <v xml:space="preserve">Hydraulics        </v>
      </c>
      <c r="U374" s="51"/>
      <c r="V374" s="12"/>
      <c r="W374" s="12"/>
      <c r="X374" s="78"/>
      <c r="Y374" s="159"/>
    </row>
    <row r="375" spans="1:25" s="126" customFormat="1" ht="13.5" customHeight="1" x14ac:dyDescent="0.25">
      <c r="A375" s="92" t="s">
        <v>284</v>
      </c>
      <c r="B375" s="7" t="s">
        <v>1060</v>
      </c>
      <c r="C375" s="6"/>
      <c r="D375" s="6"/>
      <c r="E375" s="6"/>
      <c r="F375" s="6"/>
      <c r="G375" s="6"/>
      <c r="H375" s="6"/>
      <c r="I375" s="75"/>
      <c r="J375" s="75"/>
      <c r="K375" s="75"/>
      <c r="L375" s="220"/>
      <c r="M375" s="76"/>
      <c r="N375" s="40"/>
      <c r="O375" s="9"/>
      <c r="P375" s="45"/>
      <c r="Q375" s="14" t="s">
        <v>889</v>
      </c>
      <c r="R375" s="25"/>
      <c r="S375" s="54" t="str">
        <f t="shared" si="181"/>
        <v>Spare</v>
      </c>
      <c r="T375" s="12" t="str">
        <f t="shared" si="182"/>
        <v xml:space="preserve">Hydraulics        </v>
      </c>
      <c r="U375" s="51"/>
      <c r="V375" s="12"/>
      <c r="W375" s="12"/>
      <c r="X375" s="78"/>
      <c r="Y375" s="159"/>
    </row>
    <row r="376" spans="1:25" s="126" customFormat="1" ht="13.5" customHeight="1" x14ac:dyDescent="0.25">
      <c r="A376" s="92"/>
      <c r="B376" s="7"/>
      <c r="C376" s="6"/>
      <c r="D376" s="6"/>
      <c r="E376" s="6"/>
      <c r="F376" s="6"/>
      <c r="G376" s="6"/>
      <c r="H376" s="6"/>
      <c r="I376" s="75"/>
      <c r="J376" s="75"/>
      <c r="K376" s="75"/>
      <c r="L376" s="220"/>
      <c r="M376" s="76"/>
      <c r="N376" s="40"/>
      <c r="O376" s="9"/>
      <c r="P376" s="45"/>
      <c r="Q376" s="14"/>
      <c r="R376" s="25"/>
      <c r="S376" s="54"/>
      <c r="T376" s="12"/>
      <c r="U376" s="51"/>
      <c r="V376" s="12"/>
      <c r="W376" s="12"/>
      <c r="X376" s="78"/>
      <c r="Y376" s="159"/>
    </row>
    <row r="377" spans="1:25" s="126" customFormat="1" ht="13.5" customHeight="1" x14ac:dyDescent="0.25">
      <c r="A377" s="92" t="s">
        <v>284</v>
      </c>
      <c r="B377" s="205" t="s">
        <v>1131</v>
      </c>
      <c r="C377" s="6"/>
      <c r="D377" s="6"/>
      <c r="E377" s="6">
        <v>1</v>
      </c>
      <c r="F377" s="6"/>
      <c r="G377" s="6"/>
      <c r="H377" s="6"/>
      <c r="I377" s="75"/>
      <c r="J377" s="75"/>
      <c r="K377" s="75"/>
      <c r="L377" s="220"/>
      <c r="M377" s="76" t="s">
        <v>254</v>
      </c>
      <c r="N377" s="40" t="s">
        <v>304</v>
      </c>
      <c r="O377" s="9"/>
      <c r="P377" s="45"/>
      <c r="Q377" s="14" t="s">
        <v>889</v>
      </c>
      <c r="R377" s="25"/>
      <c r="S377" s="54" t="str">
        <f t="shared" ref="S377:S383" si="183">B377</f>
        <v>IO-DIM6-33</v>
      </c>
      <c r="T377" s="12"/>
      <c r="U377" s="51" t="s">
        <v>646</v>
      </c>
      <c r="V377" s="12"/>
      <c r="W377" s="12" t="s">
        <v>1031</v>
      </c>
      <c r="X377" s="78">
        <v>1</v>
      </c>
      <c r="Y377" s="159"/>
    </row>
    <row r="378" spans="1:25" s="126" customFormat="1" ht="13.5" customHeight="1" x14ac:dyDescent="0.25">
      <c r="A378" s="92" t="s">
        <v>284</v>
      </c>
      <c r="B378" s="7" t="s">
        <v>1132</v>
      </c>
      <c r="C378" s="6">
        <v>1</v>
      </c>
      <c r="D378" s="6"/>
      <c r="E378" s="6"/>
      <c r="F378" s="6"/>
      <c r="G378" s="6"/>
      <c r="H378" s="6"/>
      <c r="I378" s="75"/>
      <c r="J378" s="75"/>
      <c r="K378" s="75"/>
      <c r="L378" s="220"/>
      <c r="M378" s="76" t="s">
        <v>254</v>
      </c>
      <c r="N378" s="40" t="s">
        <v>304</v>
      </c>
      <c r="O378" s="9"/>
      <c r="P378" s="45"/>
      <c r="Q378" s="14" t="s">
        <v>889</v>
      </c>
      <c r="R378" s="25"/>
      <c r="S378" s="54" t="str">
        <f t="shared" si="183"/>
        <v>Haemodialysis Water Treatment Sys1 Run Ststus</v>
      </c>
      <c r="T378" s="12" t="str">
        <f t="shared" ref="T378:T383" si="184">$B$332</f>
        <v xml:space="preserve">Hydraulics        </v>
      </c>
      <c r="U378" s="51"/>
      <c r="V378" s="12"/>
      <c r="W378" s="12"/>
      <c r="X378" s="78"/>
      <c r="Y378" s="159"/>
    </row>
    <row r="379" spans="1:25" s="126" customFormat="1" ht="13.5" customHeight="1" x14ac:dyDescent="0.25">
      <c r="A379" s="92" t="s">
        <v>284</v>
      </c>
      <c r="B379" s="7" t="s">
        <v>1133</v>
      </c>
      <c r="C379" s="6">
        <v>1</v>
      </c>
      <c r="D379" s="6"/>
      <c r="E379" s="6"/>
      <c r="F379" s="6"/>
      <c r="G379" s="6"/>
      <c r="H379" s="6"/>
      <c r="I379" s="75"/>
      <c r="J379" s="75"/>
      <c r="K379" s="75"/>
      <c r="L379" s="220"/>
      <c r="M379" s="76"/>
      <c r="N379" s="40"/>
      <c r="O379" s="9"/>
      <c r="P379" s="45"/>
      <c r="Q379" s="14" t="s">
        <v>889</v>
      </c>
      <c r="R379" s="25"/>
      <c r="S379" s="54" t="str">
        <f t="shared" si="183"/>
        <v>Haemodialysis Water Treatment Sys1 Fault</v>
      </c>
      <c r="T379" s="12" t="str">
        <f t="shared" si="184"/>
        <v xml:space="preserve">Hydraulics        </v>
      </c>
      <c r="U379" s="51"/>
      <c r="V379" s="12"/>
      <c r="W379" s="12"/>
      <c r="X379" s="78"/>
      <c r="Y379" s="159"/>
    </row>
    <row r="380" spans="1:25" s="126" customFormat="1" ht="13.5" customHeight="1" x14ac:dyDescent="0.25">
      <c r="A380" s="92" t="s">
        <v>284</v>
      </c>
      <c r="B380" s="7" t="s">
        <v>1134</v>
      </c>
      <c r="C380" s="6">
        <v>1</v>
      </c>
      <c r="D380" s="6"/>
      <c r="E380" s="6"/>
      <c r="F380" s="6"/>
      <c r="G380" s="6"/>
      <c r="H380" s="6"/>
      <c r="I380" s="75"/>
      <c r="J380" s="75"/>
      <c r="K380" s="75"/>
      <c r="L380" s="220"/>
      <c r="M380" s="76"/>
      <c r="N380" s="40"/>
      <c r="O380" s="9"/>
      <c r="P380" s="45"/>
      <c r="Q380" s="14" t="s">
        <v>889</v>
      </c>
      <c r="R380" s="25"/>
      <c r="S380" s="54" t="str">
        <f t="shared" si="183"/>
        <v>Haemodialysis Water Treatment Sys2 Run Ststus</v>
      </c>
      <c r="T380" s="12" t="str">
        <f t="shared" si="184"/>
        <v xml:space="preserve">Hydraulics        </v>
      </c>
      <c r="U380" s="51"/>
      <c r="V380" s="12"/>
      <c r="W380" s="12"/>
      <c r="X380" s="78"/>
      <c r="Y380" s="159"/>
    </row>
    <row r="381" spans="1:25" s="126" customFormat="1" ht="13.5" customHeight="1" x14ac:dyDescent="0.25">
      <c r="A381" s="92" t="s">
        <v>284</v>
      </c>
      <c r="B381" s="7" t="s">
        <v>1135</v>
      </c>
      <c r="C381" s="6">
        <v>1</v>
      </c>
      <c r="D381" s="6"/>
      <c r="E381" s="6"/>
      <c r="F381" s="6"/>
      <c r="G381" s="6"/>
      <c r="H381" s="6"/>
      <c r="I381" s="75"/>
      <c r="J381" s="75"/>
      <c r="K381" s="75"/>
      <c r="L381" s="220"/>
      <c r="M381" s="76"/>
      <c r="N381" s="40"/>
      <c r="O381" s="9"/>
      <c r="P381" s="45"/>
      <c r="Q381" s="14" t="s">
        <v>889</v>
      </c>
      <c r="R381" s="25"/>
      <c r="S381" s="54" t="str">
        <f t="shared" si="183"/>
        <v>Haemodialysis Water Treatment Sys2 Fault</v>
      </c>
      <c r="T381" s="12" t="str">
        <f t="shared" si="184"/>
        <v xml:space="preserve">Hydraulics        </v>
      </c>
      <c r="U381" s="51"/>
      <c r="V381" s="12"/>
      <c r="W381" s="12"/>
      <c r="X381" s="78"/>
      <c r="Y381" s="159"/>
    </row>
    <row r="382" spans="1:25" s="126" customFormat="1" ht="13.5" customHeight="1" x14ac:dyDescent="0.25">
      <c r="A382" s="92" t="s">
        <v>284</v>
      </c>
      <c r="B382" s="7" t="s">
        <v>1136</v>
      </c>
      <c r="C382" s="6">
        <v>1</v>
      </c>
      <c r="D382" s="6"/>
      <c r="E382" s="6"/>
      <c r="F382" s="6"/>
      <c r="G382" s="6"/>
      <c r="H382" s="6"/>
      <c r="I382" s="75"/>
      <c r="J382" s="75"/>
      <c r="K382" s="75"/>
      <c r="L382" s="220"/>
      <c r="M382" s="76"/>
      <c r="N382" s="40"/>
      <c r="O382" s="9"/>
      <c r="P382" s="45"/>
      <c r="Q382" s="14" t="s">
        <v>889</v>
      </c>
      <c r="R382" s="25"/>
      <c r="S382" s="54" t="str">
        <f t="shared" si="183"/>
        <v>Haemodialysis Water Treatment Sys3 Run Ststus</v>
      </c>
      <c r="T382" s="12" t="str">
        <f t="shared" si="184"/>
        <v xml:space="preserve">Hydraulics        </v>
      </c>
      <c r="U382" s="51"/>
      <c r="V382" s="12"/>
      <c r="W382" s="12"/>
      <c r="X382" s="78"/>
      <c r="Y382" s="159"/>
    </row>
    <row r="383" spans="1:25" s="126" customFormat="1" ht="13.5" customHeight="1" x14ac:dyDescent="0.25">
      <c r="A383" s="92" t="s">
        <v>284</v>
      </c>
      <c r="B383" s="7" t="s">
        <v>1137</v>
      </c>
      <c r="C383" s="6">
        <v>1</v>
      </c>
      <c r="D383" s="6"/>
      <c r="E383" s="6"/>
      <c r="F383" s="6"/>
      <c r="G383" s="6"/>
      <c r="H383" s="6"/>
      <c r="I383" s="75"/>
      <c r="J383" s="75"/>
      <c r="K383" s="75"/>
      <c r="L383" s="220"/>
      <c r="M383" s="76"/>
      <c r="N383" s="40"/>
      <c r="O383" s="9"/>
      <c r="P383" s="45"/>
      <c r="Q383" s="14" t="s">
        <v>889</v>
      </c>
      <c r="R383" s="25"/>
      <c r="S383" s="54" t="str">
        <f t="shared" si="183"/>
        <v>Haemodialysis Water Treatment Sys3 Fault</v>
      </c>
      <c r="T383" s="12" t="str">
        <f t="shared" si="184"/>
        <v xml:space="preserve">Hydraulics        </v>
      </c>
      <c r="U383" s="51"/>
      <c r="V383" s="12"/>
      <c r="W383" s="12"/>
      <c r="X383" s="78"/>
      <c r="Y383" s="159"/>
    </row>
    <row r="384" spans="1:25" s="126" customFormat="1" ht="13.5" customHeight="1" x14ac:dyDescent="0.25">
      <c r="A384" s="92"/>
      <c r="B384" s="7"/>
      <c r="C384" s="6"/>
      <c r="D384" s="6"/>
      <c r="E384" s="6"/>
      <c r="F384" s="6"/>
      <c r="G384" s="6"/>
      <c r="H384" s="6"/>
      <c r="I384" s="75"/>
      <c r="J384" s="75"/>
      <c r="K384" s="75"/>
      <c r="L384" s="220"/>
      <c r="M384" s="76"/>
      <c r="N384" s="40"/>
      <c r="O384" s="9"/>
      <c r="P384" s="45"/>
      <c r="Q384" s="14"/>
      <c r="R384" s="25"/>
      <c r="S384" s="54"/>
      <c r="T384" s="12"/>
      <c r="U384" s="51"/>
      <c r="V384" s="12"/>
      <c r="W384" s="12"/>
      <c r="X384" s="78"/>
      <c r="Y384" s="159"/>
    </row>
    <row r="385" spans="1:25" s="126" customFormat="1" ht="13.5" customHeight="1" x14ac:dyDescent="0.25">
      <c r="A385" s="92" t="s">
        <v>284</v>
      </c>
      <c r="B385" s="205" t="s">
        <v>1144</v>
      </c>
      <c r="C385" s="6"/>
      <c r="D385" s="6"/>
      <c r="E385" s="6">
        <v>1</v>
      </c>
      <c r="F385" s="6"/>
      <c r="G385" s="6"/>
      <c r="H385" s="6"/>
      <c r="I385" s="75"/>
      <c r="J385" s="75"/>
      <c r="K385" s="75"/>
      <c r="L385" s="220"/>
      <c r="M385" s="76" t="s">
        <v>254</v>
      </c>
      <c r="N385" s="40" t="s">
        <v>304</v>
      </c>
      <c r="O385" s="9"/>
      <c r="P385" s="45"/>
      <c r="Q385" s="14" t="s">
        <v>889</v>
      </c>
      <c r="R385" s="25"/>
      <c r="S385" s="54" t="str">
        <f t="shared" ref="S385:S398" si="185">B385</f>
        <v>IO-DIM6-34</v>
      </c>
      <c r="T385" s="12"/>
      <c r="U385" s="51" t="s">
        <v>647</v>
      </c>
      <c r="V385" s="12"/>
      <c r="W385" s="12" t="s">
        <v>1031</v>
      </c>
      <c r="X385" s="78">
        <v>1</v>
      </c>
      <c r="Y385" s="159"/>
    </row>
    <row r="386" spans="1:25" s="126" customFormat="1" ht="13.5" customHeight="1" x14ac:dyDescent="0.25">
      <c r="A386" s="92" t="s">
        <v>284</v>
      </c>
      <c r="B386" s="7" t="s">
        <v>1140</v>
      </c>
      <c r="C386" s="6">
        <v>1</v>
      </c>
      <c r="D386" s="6"/>
      <c r="E386" s="6"/>
      <c r="F386" s="6"/>
      <c r="G386" s="6"/>
      <c r="H386" s="6"/>
      <c r="I386" s="75"/>
      <c r="J386" s="75"/>
      <c r="K386" s="75"/>
      <c r="L386" s="220"/>
      <c r="M386" s="76" t="s">
        <v>254</v>
      </c>
      <c r="N386" s="40" t="s">
        <v>304</v>
      </c>
      <c r="O386" s="9"/>
      <c r="P386" s="45"/>
      <c r="Q386" s="14" t="s">
        <v>889</v>
      </c>
      <c r="R386" s="25"/>
      <c r="S386" s="54" t="str">
        <f t="shared" si="185"/>
        <v>TMV Monitor Hub Server Warning</v>
      </c>
      <c r="T386" s="12" t="str">
        <f t="shared" ref="T386:T391" si="186">$B$332</f>
        <v xml:space="preserve">Hydraulics        </v>
      </c>
      <c r="U386" s="51"/>
      <c r="V386" s="12"/>
      <c r="W386" s="12"/>
      <c r="X386" s="78"/>
      <c r="Y386" s="159"/>
    </row>
    <row r="387" spans="1:25" s="126" customFormat="1" ht="13.5" customHeight="1" x14ac:dyDescent="0.25">
      <c r="A387" s="92" t="s">
        <v>284</v>
      </c>
      <c r="B387" s="7" t="s">
        <v>1141</v>
      </c>
      <c r="C387" s="6">
        <v>1</v>
      </c>
      <c r="D387" s="6"/>
      <c r="E387" s="6"/>
      <c r="F387" s="6"/>
      <c r="G387" s="6"/>
      <c r="H387" s="6"/>
      <c r="I387" s="75"/>
      <c r="J387" s="75"/>
      <c r="K387" s="75"/>
      <c r="L387" s="220"/>
      <c r="M387" s="76"/>
      <c r="N387" s="40"/>
      <c r="O387" s="9"/>
      <c r="P387" s="45"/>
      <c r="Q387" s="14" t="s">
        <v>889</v>
      </c>
      <c r="R387" s="25"/>
      <c r="S387" s="54" t="str">
        <f t="shared" si="185"/>
        <v>TMV Monitor Hub Server Fault</v>
      </c>
      <c r="T387" s="12" t="str">
        <f t="shared" si="186"/>
        <v xml:space="preserve">Hydraulics        </v>
      </c>
      <c r="U387" s="51"/>
      <c r="V387" s="12"/>
      <c r="W387" s="12"/>
      <c r="X387" s="78"/>
      <c r="Y387" s="159"/>
    </row>
    <row r="388" spans="1:25" s="126" customFormat="1" ht="13.5" customHeight="1" x14ac:dyDescent="0.25">
      <c r="A388" s="92" t="s">
        <v>284</v>
      </c>
      <c r="B388" s="7" t="s">
        <v>1142</v>
      </c>
      <c r="C388" s="6">
        <v>1</v>
      </c>
      <c r="D388" s="6"/>
      <c r="E388" s="6"/>
      <c r="F388" s="6"/>
      <c r="G388" s="6"/>
      <c r="H388" s="6"/>
      <c r="I388" s="75"/>
      <c r="J388" s="75"/>
      <c r="K388" s="75"/>
      <c r="L388" s="220"/>
      <c r="M388" s="76"/>
      <c r="N388" s="40"/>
      <c r="O388" s="9"/>
      <c r="P388" s="45"/>
      <c r="Q388" s="14" t="s">
        <v>889</v>
      </c>
      <c r="R388" s="25"/>
      <c r="S388" s="54" t="str">
        <f t="shared" si="185"/>
        <v>Gas Interlock Open</v>
      </c>
      <c r="T388" s="12" t="str">
        <f t="shared" si="186"/>
        <v xml:space="preserve">Hydraulics        </v>
      </c>
      <c r="U388" s="51"/>
      <c r="V388" s="12"/>
      <c r="W388" s="12"/>
      <c r="X388" s="78"/>
      <c r="Y388" s="159"/>
    </row>
    <row r="389" spans="1:25" s="126" customFormat="1" ht="13.5" customHeight="1" x14ac:dyDescent="0.25">
      <c r="A389" s="92" t="s">
        <v>284</v>
      </c>
      <c r="B389" s="7" t="s">
        <v>1143</v>
      </c>
      <c r="C389" s="6">
        <v>1</v>
      </c>
      <c r="D389" s="6"/>
      <c r="E389" s="6"/>
      <c r="F389" s="6"/>
      <c r="G389" s="6"/>
      <c r="H389" s="6"/>
      <c r="I389" s="75"/>
      <c r="J389" s="75"/>
      <c r="K389" s="75"/>
      <c r="L389" s="220"/>
      <c r="M389" s="76"/>
      <c r="N389" s="40"/>
      <c r="O389" s="9"/>
      <c r="P389" s="45"/>
      <c r="Q389" s="14" t="s">
        <v>889</v>
      </c>
      <c r="R389" s="25"/>
      <c r="S389" s="54" t="str">
        <f t="shared" si="185"/>
        <v>Gas Interlock Close</v>
      </c>
      <c r="T389" s="12" t="str">
        <f t="shared" si="186"/>
        <v xml:space="preserve">Hydraulics        </v>
      </c>
      <c r="U389" s="51"/>
      <c r="V389" s="12"/>
      <c r="W389" s="12"/>
      <c r="X389" s="78"/>
      <c r="Y389" s="159"/>
    </row>
    <row r="390" spans="1:25" s="126" customFormat="1" ht="13.5" customHeight="1" x14ac:dyDescent="0.25">
      <c r="A390" s="92" t="s">
        <v>284</v>
      </c>
      <c r="B390" s="7"/>
      <c r="C390" s="6"/>
      <c r="D390" s="6"/>
      <c r="E390" s="6"/>
      <c r="F390" s="6"/>
      <c r="G390" s="6"/>
      <c r="H390" s="6"/>
      <c r="I390" s="75"/>
      <c r="J390" s="75"/>
      <c r="K390" s="75"/>
      <c r="L390" s="220"/>
      <c r="M390" s="76"/>
      <c r="N390" s="40"/>
      <c r="O390" s="9"/>
      <c r="P390" s="45"/>
      <c r="Q390" s="14" t="s">
        <v>889</v>
      </c>
      <c r="R390" s="25"/>
      <c r="S390" s="54">
        <f t="shared" si="185"/>
        <v>0</v>
      </c>
      <c r="T390" s="12" t="str">
        <f t="shared" si="186"/>
        <v xml:space="preserve">Hydraulics        </v>
      </c>
      <c r="U390" s="51"/>
      <c r="V390" s="12"/>
      <c r="W390" s="12"/>
      <c r="X390" s="78"/>
      <c r="Y390" s="159"/>
    </row>
    <row r="391" spans="1:25" s="126" customFormat="1" ht="13.5" customHeight="1" x14ac:dyDescent="0.25">
      <c r="A391" s="92" t="s">
        <v>284</v>
      </c>
      <c r="B391" s="7"/>
      <c r="C391" s="6"/>
      <c r="D391" s="6"/>
      <c r="E391" s="6"/>
      <c r="F391" s="6"/>
      <c r="G391" s="6"/>
      <c r="H391" s="6"/>
      <c r="I391" s="75"/>
      <c r="J391" s="75"/>
      <c r="K391" s="75"/>
      <c r="L391" s="220"/>
      <c r="M391" s="76"/>
      <c r="N391" s="40"/>
      <c r="O391" s="9"/>
      <c r="P391" s="45"/>
      <c r="Q391" s="14" t="s">
        <v>889</v>
      </c>
      <c r="R391" s="25"/>
      <c r="S391" s="54">
        <f t="shared" si="185"/>
        <v>0</v>
      </c>
      <c r="T391" s="12" t="str">
        <f t="shared" si="186"/>
        <v xml:space="preserve">Hydraulics        </v>
      </c>
      <c r="U391" s="51"/>
      <c r="V391" s="12"/>
      <c r="W391" s="12"/>
      <c r="X391" s="78"/>
      <c r="Y391" s="159"/>
    </row>
    <row r="392" spans="1:25" s="126" customFormat="1" ht="13.5" customHeight="1" x14ac:dyDescent="0.25">
      <c r="A392" s="92" t="s">
        <v>284</v>
      </c>
      <c r="B392" s="205" t="s">
        <v>1151</v>
      </c>
      <c r="C392" s="6"/>
      <c r="D392" s="6"/>
      <c r="E392" s="6">
        <v>1</v>
      </c>
      <c r="F392" s="6"/>
      <c r="G392" s="6"/>
      <c r="H392" s="6"/>
      <c r="I392" s="75"/>
      <c r="J392" s="75"/>
      <c r="K392" s="75"/>
      <c r="L392" s="220"/>
      <c r="M392" s="76" t="s">
        <v>254</v>
      </c>
      <c r="N392" s="40" t="s">
        <v>304</v>
      </c>
      <c r="O392" s="9"/>
      <c r="P392" s="45"/>
      <c r="Q392" s="14" t="s">
        <v>889</v>
      </c>
      <c r="R392" s="25"/>
      <c r="S392" s="54" t="str">
        <f t="shared" si="185"/>
        <v>IO-DIM6-35</v>
      </c>
      <c r="T392" s="12"/>
      <c r="U392" s="51" t="s">
        <v>648</v>
      </c>
      <c r="V392" s="12"/>
      <c r="W392" s="12" t="s">
        <v>1031</v>
      </c>
      <c r="X392" s="78">
        <v>1</v>
      </c>
      <c r="Y392" s="159"/>
    </row>
    <row r="393" spans="1:25" s="126" customFormat="1" ht="13.5" customHeight="1" x14ac:dyDescent="0.25">
      <c r="A393" s="92" t="s">
        <v>284</v>
      </c>
      <c r="B393" s="7" t="s">
        <v>1145</v>
      </c>
      <c r="C393" s="6">
        <v>1</v>
      </c>
      <c r="D393" s="6"/>
      <c r="E393" s="6"/>
      <c r="F393" s="6"/>
      <c r="G393" s="6"/>
      <c r="H393" s="6"/>
      <c r="I393" s="75"/>
      <c r="J393" s="75"/>
      <c r="K393" s="75"/>
      <c r="L393" s="220"/>
      <c r="M393" s="76" t="s">
        <v>254</v>
      </c>
      <c r="N393" s="40" t="s">
        <v>304</v>
      </c>
      <c r="O393" s="9"/>
      <c r="P393" s="45"/>
      <c r="Q393" s="14" t="s">
        <v>889</v>
      </c>
      <c r="R393" s="25"/>
      <c r="S393" s="54" t="str">
        <f t="shared" si="185"/>
        <v>DIFFS Diesel Water Pump Run Status</v>
      </c>
      <c r="T393" s="12" t="str">
        <f t="shared" ref="T393:T398" si="187">$B$332</f>
        <v xml:space="preserve">Hydraulics        </v>
      </c>
      <c r="U393" s="51"/>
      <c r="V393" s="12"/>
      <c r="W393" s="12"/>
      <c r="X393" s="78"/>
      <c r="Y393" s="159"/>
    </row>
    <row r="394" spans="1:25" s="126" customFormat="1" ht="13.5" customHeight="1" x14ac:dyDescent="0.25">
      <c r="A394" s="92" t="s">
        <v>284</v>
      </c>
      <c r="B394" s="7" t="s">
        <v>1146</v>
      </c>
      <c r="C394" s="6">
        <v>1</v>
      </c>
      <c r="D394" s="6"/>
      <c r="E394" s="6"/>
      <c r="F394" s="6"/>
      <c r="G394" s="6"/>
      <c r="H394" s="6"/>
      <c r="I394" s="75"/>
      <c r="J394" s="75"/>
      <c r="K394" s="75"/>
      <c r="L394" s="220"/>
      <c r="M394" s="76"/>
      <c r="N394" s="40"/>
      <c r="O394" s="9"/>
      <c r="P394" s="45"/>
      <c r="Q394" s="14" t="s">
        <v>889</v>
      </c>
      <c r="R394" s="25"/>
      <c r="S394" s="54" t="str">
        <f t="shared" si="185"/>
        <v>DIFFS Diesel Water Pump Standby Status</v>
      </c>
      <c r="T394" s="12" t="str">
        <f t="shared" si="187"/>
        <v xml:space="preserve">Hydraulics        </v>
      </c>
      <c r="U394" s="51"/>
      <c r="V394" s="12"/>
      <c r="W394" s="12"/>
      <c r="X394" s="78"/>
      <c r="Y394" s="159"/>
    </row>
    <row r="395" spans="1:25" s="126" customFormat="1" ht="13.5" customHeight="1" x14ac:dyDescent="0.25">
      <c r="A395" s="92" t="s">
        <v>284</v>
      </c>
      <c r="B395" s="7" t="s">
        <v>1147</v>
      </c>
      <c r="C395" s="6">
        <v>1</v>
      </c>
      <c r="D395" s="6"/>
      <c r="E395" s="6"/>
      <c r="F395" s="6"/>
      <c r="G395" s="6"/>
      <c r="H395" s="6"/>
      <c r="I395" s="75"/>
      <c r="J395" s="75"/>
      <c r="K395" s="75"/>
      <c r="L395" s="220"/>
      <c r="M395" s="76"/>
      <c r="N395" s="40"/>
      <c r="O395" s="9"/>
      <c r="P395" s="45"/>
      <c r="Q395" s="14" t="s">
        <v>889</v>
      </c>
      <c r="R395" s="25"/>
      <c r="S395" s="54" t="str">
        <f t="shared" si="185"/>
        <v>DIFFS Diesel Water Pump Fault</v>
      </c>
      <c r="T395" s="12" t="str">
        <f t="shared" si="187"/>
        <v xml:space="preserve">Hydraulics        </v>
      </c>
      <c r="U395" s="51"/>
      <c r="V395" s="12"/>
      <c r="W395" s="12"/>
      <c r="X395" s="78"/>
      <c r="Y395" s="159"/>
    </row>
    <row r="396" spans="1:25" s="126" customFormat="1" ht="13.5" customHeight="1" x14ac:dyDescent="0.25">
      <c r="A396" s="92" t="s">
        <v>284</v>
      </c>
      <c r="B396" s="7" t="s">
        <v>1148</v>
      </c>
      <c r="C396" s="6">
        <v>1</v>
      </c>
      <c r="D396" s="6"/>
      <c r="E396" s="6"/>
      <c r="F396" s="6"/>
      <c r="G396" s="6"/>
      <c r="H396" s="6"/>
      <c r="I396" s="75"/>
      <c r="J396" s="75"/>
      <c r="K396" s="75"/>
      <c r="L396" s="220"/>
      <c r="M396" s="76"/>
      <c r="N396" s="40"/>
      <c r="O396" s="9"/>
      <c r="P396" s="45"/>
      <c r="Q396" s="14" t="s">
        <v>889</v>
      </c>
      <c r="R396" s="25"/>
      <c r="S396" s="54" t="str">
        <f t="shared" si="185"/>
        <v>DIFFS Electric Water Pump Run Status</v>
      </c>
      <c r="T396" s="12" t="str">
        <f t="shared" si="187"/>
        <v xml:space="preserve">Hydraulics        </v>
      </c>
      <c r="U396" s="51"/>
      <c r="V396" s="12"/>
      <c r="W396" s="12"/>
      <c r="X396" s="78"/>
      <c r="Y396" s="159"/>
    </row>
    <row r="397" spans="1:25" s="126" customFormat="1" ht="13.5" customHeight="1" x14ac:dyDescent="0.25">
      <c r="A397" s="92" t="s">
        <v>284</v>
      </c>
      <c r="B397" s="7" t="s">
        <v>1149</v>
      </c>
      <c r="C397" s="6">
        <v>1</v>
      </c>
      <c r="D397" s="6"/>
      <c r="E397" s="6"/>
      <c r="F397" s="6"/>
      <c r="G397" s="6"/>
      <c r="H397" s="6"/>
      <c r="I397" s="75"/>
      <c r="J397" s="75"/>
      <c r="K397" s="75"/>
      <c r="L397" s="220"/>
      <c r="M397" s="76"/>
      <c r="N397" s="40"/>
      <c r="O397" s="9"/>
      <c r="P397" s="45"/>
      <c r="Q397" s="14" t="s">
        <v>889</v>
      </c>
      <c r="R397" s="25"/>
      <c r="S397" s="54" t="str">
        <f t="shared" si="185"/>
        <v>DIFFS Electric Water Pump Standby Status</v>
      </c>
      <c r="T397" s="12" t="str">
        <f t="shared" si="187"/>
        <v xml:space="preserve">Hydraulics        </v>
      </c>
      <c r="U397" s="51"/>
      <c r="V397" s="12"/>
      <c r="W397" s="12"/>
      <c r="X397" s="78"/>
      <c r="Y397" s="159"/>
    </row>
    <row r="398" spans="1:25" s="126" customFormat="1" ht="13.5" customHeight="1" x14ac:dyDescent="0.25">
      <c r="A398" s="92" t="s">
        <v>284</v>
      </c>
      <c r="B398" s="7" t="s">
        <v>1150</v>
      </c>
      <c r="C398" s="6">
        <v>1</v>
      </c>
      <c r="D398" s="6"/>
      <c r="E398" s="6"/>
      <c r="F398" s="6"/>
      <c r="G398" s="6"/>
      <c r="H398" s="6"/>
      <c r="I398" s="75"/>
      <c r="J398" s="75"/>
      <c r="K398" s="75"/>
      <c r="L398" s="220"/>
      <c r="M398" s="76"/>
      <c r="N398" s="40"/>
      <c r="O398" s="9"/>
      <c r="P398" s="45"/>
      <c r="Q398" s="14" t="s">
        <v>889</v>
      </c>
      <c r="R398" s="25"/>
      <c r="S398" s="54" t="str">
        <f t="shared" si="185"/>
        <v>DIFFS Electric Water Pump Fault</v>
      </c>
      <c r="T398" s="12" t="str">
        <f t="shared" si="187"/>
        <v xml:space="preserve">Hydraulics        </v>
      </c>
      <c r="U398" s="51"/>
      <c r="V398" s="12"/>
      <c r="W398" s="12"/>
      <c r="X398" s="78"/>
      <c r="Y398" s="159"/>
    </row>
    <row r="399" spans="1:25" s="126" customFormat="1" ht="13.5" customHeight="1" x14ac:dyDescent="0.25">
      <c r="A399" s="92"/>
      <c r="B399" s="7"/>
      <c r="C399" s="6"/>
      <c r="D399" s="6"/>
      <c r="E399" s="6"/>
      <c r="F399" s="6"/>
      <c r="G399" s="6"/>
      <c r="H399" s="6"/>
      <c r="I399" s="75"/>
      <c r="J399" s="75"/>
      <c r="K399" s="75"/>
      <c r="L399" s="220"/>
      <c r="M399" s="76"/>
      <c r="N399" s="40"/>
      <c r="O399" s="9"/>
      <c r="P399" s="45"/>
      <c r="Q399" s="14"/>
      <c r="R399" s="25"/>
      <c r="S399" s="54"/>
      <c r="T399" s="12"/>
      <c r="U399" s="51"/>
      <c r="V399" s="12"/>
      <c r="W399" s="12"/>
      <c r="X399" s="78"/>
      <c r="Y399" s="159"/>
    </row>
    <row r="400" spans="1:25" s="126" customFormat="1" ht="13.5" customHeight="1" x14ac:dyDescent="0.25">
      <c r="A400" s="92" t="s">
        <v>284</v>
      </c>
      <c r="B400" s="205" t="s">
        <v>1164</v>
      </c>
      <c r="C400" s="6"/>
      <c r="D400" s="6"/>
      <c r="E400" s="6">
        <v>1</v>
      </c>
      <c r="F400" s="6"/>
      <c r="G400" s="6"/>
      <c r="H400" s="6"/>
      <c r="I400" s="75"/>
      <c r="J400" s="75"/>
      <c r="K400" s="75"/>
      <c r="L400" s="220"/>
      <c r="M400" s="76" t="s">
        <v>254</v>
      </c>
      <c r="N400" s="40" t="s">
        <v>304</v>
      </c>
      <c r="O400" s="9"/>
      <c r="P400" s="45"/>
      <c r="Q400" s="14" t="s">
        <v>889</v>
      </c>
      <c r="R400" s="25"/>
      <c r="S400" s="54" t="str">
        <f t="shared" ref="S400:S406" si="188">B400</f>
        <v>IO-DIM6-36</v>
      </c>
      <c r="T400" s="12"/>
      <c r="U400" s="51" t="s">
        <v>789</v>
      </c>
      <c r="V400" s="12"/>
      <c r="W400" s="12" t="s">
        <v>1031</v>
      </c>
      <c r="X400" s="78">
        <v>1</v>
      </c>
      <c r="Y400" s="159"/>
    </row>
    <row r="401" spans="1:25" s="126" customFormat="1" ht="13.5" customHeight="1" x14ac:dyDescent="0.25">
      <c r="A401" s="92" t="s">
        <v>284</v>
      </c>
      <c r="B401" s="7" t="s">
        <v>1152</v>
      </c>
      <c r="C401" s="6">
        <v>1</v>
      </c>
      <c r="D401" s="6"/>
      <c r="E401" s="6"/>
      <c r="F401" s="6"/>
      <c r="G401" s="6"/>
      <c r="H401" s="6"/>
      <c r="I401" s="75"/>
      <c r="J401" s="75"/>
      <c r="K401" s="75"/>
      <c r="L401" s="220"/>
      <c r="M401" s="76" t="s">
        <v>254</v>
      </c>
      <c r="N401" s="40" t="s">
        <v>304</v>
      </c>
      <c r="O401" s="9"/>
      <c r="P401" s="45"/>
      <c r="Q401" s="14" t="s">
        <v>889</v>
      </c>
      <c r="R401" s="25"/>
      <c r="S401" s="54" t="str">
        <f t="shared" si="188"/>
        <v>DIFFS Water Tank 1 High Level</v>
      </c>
      <c r="T401" s="12" t="str">
        <f t="shared" ref="T401:T406" si="189">$B$332</f>
        <v xml:space="preserve">Hydraulics        </v>
      </c>
      <c r="U401" s="51"/>
      <c r="V401" s="12"/>
      <c r="W401" s="12"/>
      <c r="X401" s="78"/>
      <c r="Y401" s="159"/>
    </row>
    <row r="402" spans="1:25" s="126" customFormat="1" ht="13.5" customHeight="1" x14ac:dyDescent="0.25">
      <c r="A402" s="92" t="s">
        <v>284</v>
      </c>
      <c r="B402" s="7" t="s">
        <v>1153</v>
      </c>
      <c r="C402" s="6">
        <v>1</v>
      </c>
      <c r="D402" s="6"/>
      <c r="E402" s="6"/>
      <c r="F402" s="6"/>
      <c r="G402" s="6"/>
      <c r="H402" s="6"/>
      <c r="I402" s="75"/>
      <c r="J402" s="75"/>
      <c r="K402" s="75"/>
      <c r="L402" s="220"/>
      <c r="M402" s="76"/>
      <c r="N402" s="40"/>
      <c r="O402" s="9"/>
      <c r="P402" s="45"/>
      <c r="Q402" s="14" t="s">
        <v>889</v>
      </c>
      <c r="R402" s="25"/>
      <c r="S402" s="54" t="str">
        <f t="shared" si="188"/>
        <v>DIFFS Water Tank 1 Low Level</v>
      </c>
      <c r="T402" s="12" t="str">
        <f t="shared" si="189"/>
        <v xml:space="preserve">Hydraulics        </v>
      </c>
      <c r="U402" s="51"/>
      <c r="V402" s="12"/>
      <c r="W402" s="12"/>
      <c r="X402" s="78"/>
      <c r="Y402" s="159"/>
    </row>
    <row r="403" spans="1:25" s="126" customFormat="1" ht="13.5" customHeight="1" x14ac:dyDescent="0.25">
      <c r="A403" s="92" t="s">
        <v>284</v>
      </c>
      <c r="B403" s="7" t="s">
        <v>1154</v>
      </c>
      <c r="C403" s="6">
        <v>1</v>
      </c>
      <c r="D403" s="6"/>
      <c r="E403" s="6"/>
      <c r="F403" s="6"/>
      <c r="G403" s="6"/>
      <c r="H403" s="6"/>
      <c r="I403" s="75"/>
      <c r="J403" s="75"/>
      <c r="K403" s="75"/>
      <c r="L403" s="220"/>
      <c r="M403" s="76"/>
      <c r="N403" s="40"/>
      <c r="O403" s="9"/>
      <c r="P403" s="45"/>
      <c r="Q403" s="14" t="s">
        <v>889</v>
      </c>
      <c r="R403" s="25"/>
      <c r="S403" s="54" t="str">
        <f t="shared" si="188"/>
        <v>DIFFS Water Tank 1 Empty</v>
      </c>
      <c r="T403" s="12" t="str">
        <f t="shared" si="189"/>
        <v xml:space="preserve">Hydraulics        </v>
      </c>
      <c r="U403" s="51"/>
      <c r="V403" s="12"/>
      <c r="W403" s="12"/>
      <c r="X403" s="78"/>
      <c r="Y403" s="159"/>
    </row>
    <row r="404" spans="1:25" s="126" customFormat="1" ht="13.5" customHeight="1" x14ac:dyDescent="0.25">
      <c r="A404" s="92" t="s">
        <v>284</v>
      </c>
      <c r="B404" s="7" t="s">
        <v>1155</v>
      </c>
      <c r="C404" s="6">
        <v>1</v>
      </c>
      <c r="D404" s="6"/>
      <c r="E404" s="6"/>
      <c r="F404" s="6"/>
      <c r="G404" s="6"/>
      <c r="H404" s="6"/>
      <c r="I404" s="75"/>
      <c r="J404" s="75"/>
      <c r="K404" s="75"/>
      <c r="L404" s="220"/>
      <c r="M404" s="76"/>
      <c r="N404" s="40"/>
      <c r="O404" s="9"/>
      <c r="P404" s="45"/>
      <c r="Q404" s="14" t="s">
        <v>889</v>
      </c>
      <c r="R404" s="25"/>
      <c r="S404" s="54" t="str">
        <f t="shared" si="188"/>
        <v>DIFFS Water Tank 2 High Level</v>
      </c>
      <c r="T404" s="12" t="str">
        <f t="shared" si="189"/>
        <v xml:space="preserve">Hydraulics        </v>
      </c>
      <c r="U404" s="51"/>
      <c r="V404" s="12"/>
      <c r="W404" s="12"/>
      <c r="X404" s="78"/>
      <c r="Y404" s="159"/>
    </row>
    <row r="405" spans="1:25" s="126" customFormat="1" ht="13.5" customHeight="1" x14ac:dyDescent="0.25">
      <c r="A405" s="92" t="s">
        <v>284</v>
      </c>
      <c r="B405" s="7" t="s">
        <v>1156</v>
      </c>
      <c r="C405" s="6">
        <v>1</v>
      </c>
      <c r="D405" s="6"/>
      <c r="E405" s="6"/>
      <c r="F405" s="6"/>
      <c r="G405" s="6"/>
      <c r="H405" s="6"/>
      <c r="I405" s="75"/>
      <c r="J405" s="75"/>
      <c r="K405" s="75"/>
      <c r="L405" s="220"/>
      <c r="M405" s="76"/>
      <c r="N405" s="40"/>
      <c r="O405" s="9"/>
      <c r="P405" s="45"/>
      <c r="Q405" s="14" t="s">
        <v>889</v>
      </c>
      <c r="R405" s="25"/>
      <c r="S405" s="54" t="str">
        <f t="shared" si="188"/>
        <v>DIFFS Water Tank 2 Low Level</v>
      </c>
      <c r="T405" s="12" t="str">
        <f t="shared" si="189"/>
        <v xml:space="preserve">Hydraulics        </v>
      </c>
      <c r="U405" s="51"/>
      <c r="V405" s="12"/>
      <c r="W405" s="12"/>
      <c r="X405" s="78"/>
      <c r="Y405" s="159"/>
    </row>
    <row r="406" spans="1:25" s="126" customFormat="1" ht="13.5" customHeight="1" x14ac:dyDescent="0.25">
      <c r="A406" s="92" t="s">
        <v>284</v>
      </c>
      <c r="B406" s="7" t="s">
        <v>1157</v>
      </c>
      <c r="C406" s="6">
        <v>1</v>
      </c>
      <c r="D406" s="6"/>
      <c r="E406" s="6"/>
      <c r="F406" s="6"/>
      <c r="G406" s="6"/>
      <c r="H406" s="6"/>
      <c r="I406" s="75"/>
      <c r="J406" s="75"/>
      <c r="K406" s="75"/>
      <c r="L406" s="220"/>
      <c r="M406" s="76"/>
      <c r="N406" s="40"/>
      <c r="O406" s="9"/>
      <c r="P406" s="45"/>
      <c r="Q406" s="14" t="s">
        <v>889</v>
      </c>
      <c r="R406" s="25"/>
      <c r="S406" s="54" t="str">
        <f t="shared" si="188"/>
        <v>DIFFS Water Tank 2 Empty</v>
      </c>
      <c r="T406" s="12" t="str">
        <f t="shared" si="189"/>
        <v xml:space="preserve">Hydraulics        </v>
      </c>
      <c r="U406" s="51"/>
      <c r="V406" s="12"/>
      <c r="W406" s="12"/>
      <c r="X406" s="78"/>
      <c r="Y406" s="159"/>
    </row>
    <row r="407" spans="1:25" s="126" customFormat="1" ht="13.5" customHeight="1" x14ac:dyDescent="0.25">
      <c r="A407" s="92"/>
      <c r="B407" s="7"/>
      <c r="C407" s="6"/>
      <c r="D407" s="6"/>
      <c r="E407" s="6"/>
      <c r="F407" s="6"/>
      <c r="G407" s="6"/>
      <c r="H407" s="6"/>
      <c r="I407" s="75"/>
      <c r="J407" s="75"/>
      <c r="K407" s="75"/>
      <c r="L407" s="220"/>
      <c r="M407" s="76"/>
      <c r="N407" s="40"/>
      <c r="O407" s="9"/>
      <c r="P407" s="45"/>
      <c r="Q407" s="14"/>
      <c r="R407" s="25"/>
      <c r="S407" s="54"/>
      <c r="T407" s="12"/>
      <c r="U407" s="51"/>
      <c r="V407" s="12"/>
      <c r="W407" s="12"/>
      <c r="X407" s="78"/>
      <c r="Y407" s="159"/>
    </row>
    <row r="408" spans="1:25" s="126" customFormat="1" ht="13.5" customHeight="1" x14ac:dyDescent="0.2">
      <c r="A408" s="92"/>
      <c r="B408" s="35" t="s">
        <v>132</v>
      </c>
      <c r="C408" s="33">
        <f>SUBTOTAL(9,C333:C407)</f>
        <v>55</v>
      </c>
      <c r="D408" s="33">
        <f>SUBTOTAL(9,D111:D303)</f>
        <v>0</v>
      </c>
      <c r="E408" s="33">
        <f>SUBTOTAL(9,E333:E407)</f>
        <v>9</v>
      </c>
      <c r="F408" s="33">
        <f>SUBTOTAL(9,F111:F303)</f>
        <v>0</v>
      </c>
      <c r="G408" s="33">
        <f>SUBTOTAL(9,G111:G303)</f>
        <v>0</v>
      </c>
      <c r="H408" s="33">
        <f>SUBTOTAL(9,H111:H303)</f>
        <v>0</v>
      </c>
      <c r="I408" s="38"/>
      <c r="J408" s="38"/>
      <c r="K408" s="38"/>
      <c r="L408" s="38"/>
      <c r="M408" s="38"/>
      <c r="N408" s="38"/>
      <c r="O408" s="41"/>
      <c r="P408" s="43"/>
      <c r="Q408" s="41"/>
      <c r="R408" s="42"/>
      <c r="S408" s="41"/>
      <c r="T408" s="43"/>
      <c r="U408" s="52"/>
      <c r="V408" s="42"/>
      <c r="W408" s="88"/>
      <c r="X408" s="88"/>
      <c r="Y408" s="144"/>
    </row>
    <row r="409" spans="1:25" s="125" customFormat="1" x14ac:dyDescent="0.2">
      <c r="A409" s="74"/>
      <c r="B409" s="111"/>
      <c r="C409" s="112"/>
      <c r="D409" s="112"/>
      <c r="E409" s="112"/>
      <c r="F409" s="112"/>
      <c r="G409" s="112"/>
      <c r="H409" s="112"/>
      <c r="I409" s="114"/>
      <c r="J409" s="114"/>
      <c r="K409" s="114"/>
      <c r="L409" s="114"/>
      <c r="M409" s="114"/>
      <c r="N409" s="114"/>
      <c r="O409" s="74"/>
      <c r="P409" s="6"/>
      <c r="Q409" s="74"/>
      <c r="R409" s="7"/>
      <c r="S409" s="74"/>
      <c r="T409" s="6"/>
      <c r="U409" s="51"/>
      <c r="V409" s="7"/>
      <c r="W409" s="6"/>
      <c r="X409" s="6"/>
      <c r="Y409" s="144"/>
    </row>
    <row r="410" spans="1:25" s="125" customFormat="1" x14ac:dyDescent="0.2">
      <c r="A410" s="92"/>
      <c r="B410" s="32"/>
      <c r="C410" s="33"/>
      <c r="D410" s="33"/>
      <c r="E410" s="33"/>
      <c r="F410" s="33"/>
      <c r="G410" s="33"/>
      <c r="H410" s="33"/>
      <c r="I410" s="247" t="s">
        <v>137</v>
      </c>
      <c r="J410" s="248"/>
      <c r="K410" s="249"/>
      <c r="L410" s="200" t="s">
        <v>138</v>
      </c>
      <c r="M410" s="204"/>
      <c r="N410" s="38" t="s">
        <v>144</v>
      </c>
      <c r="O410" s="34"/>
      <c r="P410" s="33"/>
      <c r="Q410" s="36"/>
      <c r="R410" s="33"/>
      <c r="S410" s="34"/>
      <c r="T410" s="33"/>
      <c r="U410" s="49"/>
      <c r="V410" s="32"/>
      <c r="W410" s="33"/>
      <c r="X410" s="33"/>
      <c r="Y410" s="143"/>
    </row>
    <row r="411" spans="1:25" s="125" customFormat="1" x14ac:dyDescent="0.2">
      <c r="A411" s="101"/>
      <c r="B411" s="105" t="s">
        <v>249</v>
      </c>
      <c r="C411" s="102"/>
      <c r="D411" s="102"/>
      <c r="E411" s="102"/>
      <c r="F411" s="102"/>
      <c r="G411" s="102"/>
      <c r="H411" s="102"/>
      <c r="I411" s="108"/>
      <c r="J411" s="118"/>
      <c r="K411" s="119"/>
      <c r="L411" s="108"/>
      <c r="M411" s="109"/>
      <c r="N411" s="103"/>
      <c r="O411" s="104"/>
      <c r="P411" s="102"/>
      <c r="Q411" s="110"/>
      <c r="R411" s="102"/>
      <c r="S411" s="104"/>
      <c r="T411" s="102"/>
      <c r="U411" s="106"/>
      <c r="V411" s="105"/>
      <c r="W411" s="102"/>
      <c r="X411" s="102"/>
      <c r="Y411" s="153"/>
    </row>
    <row r="412" spans="1:25" s="125" customFormat="1" x14ac:dyDescent="0.2">
      <c r="A412" s="74"/>
      <c r="B412" s="117"/>
      <c r="C412" s="112"/>
      <c r="D412" s="112"/>
      <c r="E412" s="112"/>
      <c r="F412" s="112"/>
      <c r="G412" s="112"/>
      <c r="H412" s="112"/>
      <c r="I412" s="201"/>
      <c r="J412" s="202"/>
      <c r="K412" s="203"/>
      <c r="L412" s="201"/>
      <c r="M412" s="166"/>
      <c r="N412" s="114"/>
      <c r="O412" s="120"/>
      <c r="P412" s="112"/>
      <c r="Q412" s="121"/>
      <c r="R412" s="112"/>
      <c r="S412" s="120"/>
      <c r="T412" s="112"/>
      <c r="U412" s="122"/>
      <c r="V412" s="117"/>
      <c r="W412" s="112"/>
      <c r="X412" s="112"/>
      <c r="Y412" s="143"/>
    </row>
    <row r="413" spans="1:25" x14ac:dyDescent="0.2">
      <c r="A413" s="93"/>
      <c r="B413" s="11" t="s">
        <v>626</v>
      </c>
      <c r="S413" s="55"/>
      <c r="Y413" s="160"/>
    </row>
    <row r="414" spans="1:25" s="125" customFormat="1" x14ac:dyDescent="0.2">
      <c r="A414" s="92" t="s">
        <v>285</v>
      </c>
      <c r="B414" s="46" t="s">
        <v>381</v>
      </c>
      <c r="C414" s="33" t="s">
        <v>72</v>
      </c>
      <c r="D414" s="33" t="s">
        <v>73</v>
      </c>
      <c r="E414" s="33" t="s">
        <v>74</v>
      </c>
      <c r="F414" s="33" t="s">
        <v>75</v>
      </c>
      <c r="G414" s="33" t="s">
        <v>151</v>
      </c>
      <c r="H414" s="33" t="s">
        <v>199</v>
      </c>
      <c r="I414" s="38" t="s">
        <v>139</v>
      </c>
      <c r="J414" s="38" t="s">
        <v>140</v>
      </c>
      <c r="K414" s="38" t="s">
        <v>169</v>
      </c>
      <c r="L414" s="38" t="s">
        <v>141</v>
      </c>
      <c r="M414" s="38" t="s">
        <v>142</v>
      </c>
      <c r="N414" s="38" t="s">
        <v>143</v>
      </c>
      <c r="O414" s="34"/>
      <c r="P414" s="33"/>
      <c r="Q414" s="34"/>
      <c r="R414" s="32"/>
      <c r="S414" s="34"/>
      <c r="T414" s="33"/>
      <c r="U414" s="49"/>
      <c r="V414" s="32"/>
      <c r="W414" s="33" t="s">
        <v>268</v>
      </c>
      <c r="X414" s="33">
        <v>1</v>
      </c>
      <c r="Y414" s="157"/>
    </row>
    <row r="415" spans="1:25" s="126" customFormat="1" ht="15" x14ac:dyDescent="0.25">
      <c r="A415" s="92" t="s">
        <v>285</v>
      </c>
      <c r="B415" s="74" t="s">
        <v>348</v>
      </c>
      <c r="C415" s="12"/>
      <c r="D415" s="12"/>
      <c r="E415" s="12"/>
      <c r="F415" s="12"/>
      <c r="G415" s="12"/>
      <c r="H415" s="12">
        <v>1</v>
      </c>
      <c r="I415" s="75"/>
      <c r="J415" s="75"/>
      <c r="K415" s="75"/>
      <c r="L415" s="244" t="s">
        <v>252</v>
      </c>
      <c r="M415" s="76" t="s">
        <v>254</v>
      </c>
      <c r="N415" s="40" t="s">
        <v>304</v>
      </c>
      <c r="O415" s="9"/>
      <c r="P415" s="45" t="str">
        <f t="shared" ref="P415:P419" si="190">IF(R415="","",T415&amp;"-"&amp;U415)</f>
        <v>FCU-L4-01-SW01</v>
      </c>
      <c r="Q415" s="14" t="str">
        <f t="shared" ref="Q415:Q423" si="191">$A$414</f>
        <v>Level-4</v>
      </c>
      <c r="R415" s="25" t="str">
        <f>T415</f>
        <v>FCU-L4-01</v>
      </c>
      <c r="S415" s="54" t="str">
        <f t="shared" ref="S415:S423" si="192">B415</f>
        <v>Schedule</v>
      </c>
      <c r="T415" s="12" t="str">
        <f>$B$414</f>
        <v>FCU-L4-01</v>
      </c>
      <c r="U415" s="51" t="s">
        <v>337</v>
      </c>
      <c r="V415" s="12" t="s">
        <v>202</v>
      </c>
      <c r="W415" s="12" t="s">
        <v>208</v>
      </c>
      <c r="X415" s="12">
        <v>1</v>
      </c>
      <c r="Y415" s="158"/>
    </row>
    <row r="416" spans="1:25" s="126" customFormat="1" ht="15" x14ac:dyDescent="0.25">
      <c r="A416" s="92" t="s">
        <v>285</v>
      </c>
      <c r="B416" s="74" t="s">
        <v>197</v>
      </c>
      <c r="C416" s="12"/>
      <c r="D416" s="12">
        <v>1</v>
      </c>
      <c r="E416" s="12"/>
      <c r="F416" s="12"/>
      <c r="G416" s="12"/>
      <c r="H416" s="12"/>
      <c r="I416" s="75"/>
      <c r="J416" s="75"/>
      <c r="K416" s="75"/>
      <c r="L416" s="245"/>
      <c r="M416" s="76" t="s">
        <v>254</v>
      </c>
      <c r="N416" s="40" t="s">
        <v>304</v>
      </c>
      <c r="O416" s="9"/>
      <c r="P416" s="45" t="str">
        <f t="shared" si="190"/>
        <v>FCU-L4-01-DO1</v>
      </c>
      <c r="Q416" s="14" t="str">
        <f t="shared" si="191"/>
        <v>Level-4</v>
      </c>
      <c r="R416" s="25" t="str">
        <f t="shared" ref="R416:R419" si="193">T416</f>
        <v>FCU-L4-01</v>
      </c>
      <c r="S416" s="54" t="str">
        <f t="shared" si="192"/>
        <v>Fan Enable</v>
      </c>
      <c r="T416" s="12" t="str">
        <f t="shared" ref="T416:T424" si="194">$B$414</f>
        <v>FCU-L4-01</v>
      </c>
      <c r="U416" s="50" t="s">
        <v>255</v>
      </c>
      <c r="V416" s="12" t="s">
        <v>188</v>
      </c>
      <c r="W416" s="12" t="s">
        <v>41</v>
      </c>
      <c r="X416" s="78">
        <v>1</v>
      </c>
      <c r="Y416" s="159"/>
    </row>
    <row r="417" spans="1:25" s="126" customFormat="1" ht="15" x14ac:dyDescent="0.25">
      <c r="A417" s="92" t="s">
        <v>285</v>
      </c>
      <c r="B417" s="74" t="s">
        <v>829</v>
      </c>
      <c r="C417" s="12"/>
      <c r="D417" s="12">
        <v>1</v>
      </c>
      <c r="E417" s="12"/>
      <c r="F417" s="12"/>
      <c r="G417" s="12"/>
      <c r="H417" s="12"/>
      <c r="I417" s="75"/>
      <c r="J417" s="75"/>
      <c r="K417" s="75"/>
      <c r="L417" s="245"/>
      <c r="M417" s="76" t="s">
        <v>254</v>
      </c>
      <c r="N417" s="40" t="s">
        <v>304</v>
      </c>
      <c r="O417" s="9"/>
      <c r="P417" s="45" t="str">
        <f t="shared" si="190"/>
        <v>GEF-L4-04-DO2</v>
      </c>
      <c r="Q417" s="14" t="str">
        <f t="shared" ref="Q417" si="195">$A$8</f>
        <v>Level-3</v>
      </c>
      <c r="R417" s="25" t="str">
        <f t="shared" ref="R417" si="196">$T417</f>
        <v>GEF-L4-04</v>
      </c>
      <c r="S417" s="54" t="str">
        <f t="shared" si="192"/>
        <v>GEF-L4-04 Fan Enable</v>
      </c>
      <c r="T417" s="12" t="s">
        <v>587</v>
      </c>
      <c r="U417" s="50" t="s">
        <v>560</v>
      </c>
      <c r="V417" s="12" t="s">
        <v>188</v>
      </c>
      <c r="W417" s="12" t="s">
        <v>41</v>
      </c>
      <c r="X417" s="78">
        <v>1</v>
      </c>
      <c r="Y417" s="159"/>
    </row>
    <row r="418" spans="1:25" s="126" customFormat="1" ht="14.25" x14ac:dyDescent="0.2">
      <c r="A418" s="92" t="s">
        <v>285</v>
      </c>
      <c r="B418" s="7" t="s">
        <v>198</v>
      </c>
      <c r="C418" s="12">
        <v>1</v>
      </c>
      <c r="D418" s="12"/>
      <c r="E418" s="12"/>
      <c r="F418" s="12"/>
      <c r="G418" s="12"/>
      <c r="H418" s="12"/>
      <c r="I418" s="39" t="s">
        <v>154</v>
      </c>
      <c r="J418" s="40" t="s">
        <v>152</v>
      </c>
      <c r="K418" s="39" t="s">
        <v>153</v>
      </c>
      <c r="L418" s="245"/>
      <c r="M418" s="39" t="s">
        <v>200</v>
      </c>
      <c r="N418" s="40" t="s">
        <v>304</v>
      </c>
      <c r="O418" s="9"/>
      <c r="P418" s="45" t="str">
        <f t="shared" si="190"/>
        <v>FCU-L4-01-UI1</v>
      </c>
      <c r="Q418" s="14" t="str">
        <f t="shared" si="191"/>
        <v>Level-4</v>
      </c>
      <c r="R418" s="25" t="str">
        <f t="shared" si="193"/>
        <v>FCU-L4-01</v>
      </c>
      <c r="S418" s="54" t="str">
        <f t="shared" si="192"/>
        <v>Fan Status</v>
      </c>
      <c r="T418" s="12" t="str">
        <f t="shared" si="194"/>
        <v>FCU-L4-01</v>
      </c>
      <c r="U418" s="51" t="s">
        <v>256</v>
      </c>
      <c r="V418" s="12" t="s">
        <v>188</v>
      </c>
      <c r="W418" s="12" t="s">
        <v>546</v>
      </c>
      <c r="X418" s="78">
        <v>1</v>
      </c>
      <c r="Y418" s="159"/>
    </row>
    <row r="419" spans="1:25" s="126" customFormat="1" ht="15" x14ac:dyDescent="0.25">
      <c r="A419" s="92" t="s">
        <v>285</v>
      </c>
      <c r="B419" s="7" t="s">
        <v>347</v>
      </c>
      <c r="C419" s="12"/>
      <c r="D419" s="12"/>
      <c r="E419" s="12">
        <v>1</v>
      </c>
      <c r="F419" s="12"/>
      <c r="G419" s="12"/>
      <c r="H419" s="12"/>
      <c r="I419" s="75"/>
      <c r="J419" s="75"/>
      <c r="K419" s="75"/>
      <c r="L419" s="245"/>
      <c r="M419" s="39" t="s">
        <v>200</v>
      </c>
      <c r="N419" s="40" t="s">
        <v>304</v>
      </c>
      <c r="O419" s="9"/>
      <c r="P419" s="45" t="str">
        <f t="shared" si="190"/>
        <v>FCU-L4-01-UI2</v>
      </c>
      <c r="Q419" s="14" t="str">
        <f t="shared" si="191"/>
        <v>Level-4</v>
      </c>
      <c r="R419" s="25" t="str">
        <f t="shared" si="193"/>
        <v>FCU-L4-01</v>
      </c>
      <c r="S419" s="54" t="str">
        <f t="shared" si="192"/>
        <v>SA Temp</v>
      </c>
      <c r="T419" s="12" t="str">
        <f t="shared" si="194"/>
        <v>FCU-L4-01</v>
      </c>
      <c r="U419" s="51" t="s">
        <v>257</v>
      </c>
      <c r="V419" s="12" t="s">
        <v>260</v>
      </c>
      <c r="W419" s="12" t="s">
        <v>294</v>
      </c>
      <c r="X419" s="78">
        <v>1</v>
      </c>
      <c r="Y419" s="159"/>
    </row>
    <row r="420" spans="1:25" s="126" customFormat="1" ht="15" x14ac:dyDescent="0.25">
      <c r="A420" s="92" t="s">
        <v>285</v>
      </c>
      <c r="B420" s="7" t="s">
        <v>192</v>
      </c>
      <c r="C420" s="6"/>
      <c r="D420" s="6"/>
      <c r="E420" s="6">
        <v>1</v>
      </c>
      <c r="F420" s="6"/>
      <c r="G420" s="6"/>
      <c r="H420" s="6"/>
      <c r="I420" s="40" t="s">
        <v>253</v>
      </c>
      <c r="J420" s="40" t="s">
        <v>343</v>
      </c>
      <c r="K420" s="75"/>
      <c r="L420" s="245"/>
      <c r="M420" s="39" t="s">
        <v>200</v>
      </c>
      <c r="N420" s="40" t="s">
        <v>308</v>
      </c>
      <c r="O420" s="9"/>
      <c r="P420" s="45" t="str">
        <f>IF(R420="","",T420&amp;"-"&amp;U420)</f>
        <v>FCU-L4-01-UI3</v>
      </c>
      <c r="Q420" s="14" t="str">
        <f t="shared" si="191"/>
        <v>Level-4</v>
      </c>
      <c r="R420" s="25" t="str">
        <f>T419</f>
        <v>FCU-L4-01</v>
      </c>
      <c r="S420" s="54" t="str">
        <f t="shared" si="192"/>
        <v>Space Temp</v>
      </c>
      <c r="T420" s="12" t="str">
        <f t="shared" si="194"/>
        <v>FCU-L4-01</v>
      </c>
      <c r="U420" s="51" t="s">
        <v>258</v>
      </c>
      <c r="V420" s="12" t="s">
        <v>617</v>
      </c>
      <c r="W420" s="12" t="s">
        <v>306</v>
      </c>
      <c r="X420" s="78">
        <v>1</v>
      </c>
      <c r="Y420" s="159"/>
    </row>
    <row r="421" spans="1:25" s="126" customFormat="1" ht="15" x14ac:dyDescent="0.25">
      <c r="A421" s="92" t="s">
        <v>285</v>
      </c>
      <c r="B421" s="7" t="s">
        <v>283</v>
      </c>
      <c r="C421" s="6">
        <v>1</v>
      </c>
      <c r="D421" s="6"/>
      <c r="E421" s="6"/>
      <c r="F421" s="6"/>
      <c r="G421" s="6"/>
      <c r="H421" s="6"/>
      <c r="I421" s="40" t="s">
        <v>548</v>
      </c>
      <c r="J421" s="40" t="s">
        <v>343</v>
      </c>
      <c r="K421" s="75"/>
      <c r="L421" s="245"/>
      <c r="M421" s="39" t="s">
        <v>200</v>
      </c>
      <c r="N421" s="40" t="s">
        <v>304</v>
      </c>
      <c r="O421" s="9"/>
      <c r="P421" s="45" t="str">
        <f t="shared" ref="P421:P423" si="197">IF(R421="","",T421&amp;"-"&amp;U421)</f>
        <v>FCU-L4-01-UI4</v>
      </c>
      <c r="Q421" s="14" t="str">
        <f t="shared" si="191"/>
        <v>Level-4</v>
      </c>
      <c r="R421" s="25" t="str">
        <f>T420</f>
        <v>FCU-L4-01</v>
      </c>
      <c r="S421" s="54" t="str">
        <f t="shared" si="192"/>
        <v>Dirty Filter</v>
      </c>
      <c r="T421" s="12" t="str">
        <f t="shared" si="194"/>
        <v>FCU-L4-01</v>
      </c>
      <c r="U421" s="51" t="s">
        <v>264</v>
      </c>
      <c r="V421" s="12" t="s">
        <v>545</v>
      </c>
      <c r="W421" s="12" t="s">
        <v>293</v>
      </c>
      <c r="X421" s="78">
        <v>1</v>
      </c>
      <c r="Y421" s="159"/>
    </row>
    <row r="422" spans="1:25" s="126" customFormat="1" ht="15" x14ac:dyDescent="0.25">
      <c r="A422" s="92" t="s">
        <v>285</v>
      </c>
      <c r="B422" s="7" t="s">
        <v>830</v>
      </c>
      <c r="C422" s="6">
        <v>1</v>
      </c>
      <c r="D422" s="6"/>
      <c r="E422" s="6"/>
      <c r="F422" s="6"/>
      <c r="G422" s="6"/>
      <c r="H422" s="6"/>
      <c r="I422" s="75"/>
      <c r="J422" s="75"/>
      <c r="K422" s="75"/>
      <c r="L422" s="245"/>
      <c r="M422" s="39"/>
      <c r="N422" s="40"/>
      <c r="O422" s="9"/>
      <c r="P422" s="45" t="str">
        <f t="shared" si="197"/>
        <v>GEF-L4-04-UI5</v>
      </c>
      <c r="Q422" s="14" t="str">
        <f t="shared" si="191"/>
        <v>Level-4</v>
      </c>
      <c r="R422" s="25" t="str">
        <f t="shared" ref="R422" si="198">$T422</f>
        <v>GEF-L4-04</v>
      </c>
      <c r="S422" s="54" t="str">
        <f t="shared" si="192"/>
        <v>GEF-L4-04 Status</v>
      </c>
      <c r="T422" s="12" t="s">
        <v>587</v>
      </c>
      <c r="U422" s="51" t="s">
        <v>265</v>
      </c>
      <c r="V422" s="12" t="s">
        <v>188</v>
      </c>
      <c r="W422" s="12" t="s">
        <v>546</v>
      </c>
      <c r="X422" s="78">
        <v>1</v>
      </c>
      <c r="Y422" s="159"/>
    </row>
    <row r="423" spans="1:25" s="126" customFormat="1" ht="14.25" x14ac:dyDescent="0.2">
      <c r="A423" s="92" t="s">
        <v>285</v>
      </c>
      <c r="B423" s="7" t="s">
        <v>559</v>
      </c>
      <c r="C423" s="6">
        <v>1</v>
      </c>
      <c r="D423" s="6"/>
      <c r="E423" s="6"/>
      <c r="F423" s="6"/>
      <c r="G423" s="6"/>
      <c r="H423" s="6"/>
      <c r="I423" s="39" t="s">
        <v>544</v>
      </c>
      <c r="J423" s="40" t="s">
        <v>597</v>
      </c>
      <c r="K423" s="39" t="s">
        <v>559</v>
      </c>
      <c r="L423" s="245"/>
      <c r="M423" s="39" t="s">
        <v>200</v>
      </c>
      <c r="N423" s="40" t="s">
        <v>304</v>
      </c>
      <c r="O423" s="9"/>
      <c r="P423" s="45" t="str">
        <f t="shared" si="197"/>
        <v>L4 Fire signal-UI5</v>
      </c>
      <c r="Q423" s="14" t="str">
        <f t="shared" si="191"/>
        <v>Level-4</v>
      </c>
      <c r="R423" s="25" t="str">
        <f>T423</f>
        <v>L4 Fire signal</v>
      </c>
      <c r="S423" s="54" t="str">
        <f t="shared" si="192"/>
        <v>Fire</v>
      </c>
      <c r="T423" s="12" t="s">
        <v>778</v>
      </c>
      <c r="U423" s="51" t="s">
        <v>265</v>
      </c>
      <c r="V423" s="12" t="s">
        <v>188</v>
      </c>
      <c r="W423" s="12" t="s">
        <v>41</v>
      </c>
      <c r="X423" s="78">
        <v>1</v>
      </c>
      <c r="Y423" s="159"/>
    </row>
    <row r="424" spans="1:25" s="126" customFormat="1" ht="15" x14ac:dyDescent="0.25">
      <c r="A424" s="92" t="s">
        <v>285</v>
      </c>
      <c r="B424" s="7" t="s">
        <v>250</v>
      </c>
      <c r="C424" s="6"/>
      <c r="D424" s="6"/>
      <c r="E424" s="6"/>
      <c r="F424" s="6">
        <v>1</v>
      </c>
      <c r="G424" s="6"/>
      <c r="H424" s="6"/>
      <c r="I424" s="75"/>
      <c r="J424" s="75"/>
      <c r="K424" s="75"/>
      <c r="L424" s="245"/>
      <c r="M424" s="76" t="s">
        <v>254</v>
      </c>
      <c r="N424" s="40" t="s">
        <v>304</v>
      </c>
      <c r="O424" s="9"/>
      <c r="P424" s="45" t="str">
        <f t="shared" ref="P424" si="199">IF(R424="","",T424&amp;"-"&amp;U424)</f>
        <v>FCU-L4-01-UO6</v>
      </c>
      <c r="Q424" s="14" t="str">
        <f>$A$414</f>
        <v>Level-4</v>
      </c>
      <c r="R424" s="25" t="str">
        <f t="shared" ref="R424" si="200">T424</f>
        <v>FCU-L4-01</v>
      </c>
      <c r="S424" s="54" t="str">
        <f t="shared" ref="S424" si="201">B424</f>
        <v xml:space="preserve">CHW Valve </v>
      </c>
      <c r="T424" s="12" t="str">
        <f t="shared" si="194"/>
        <v>FCU-L4-01</v>
      </c>
      <c r="U424" s="51" t="s">
        <v>290</v>
      </c>
      <c r="V424" s="12" t="s">
        <v>252</v>
      </c>
      <c r="W424" s="12" t="s">
        <v>368</v>
      </c>
      <c r="X424" s="78">
        <v>1</v>
      </c>
      <c r="Y424" s="159"/>
    </row>
    <row r="425" spans="1:25" s="126" customFormat="1" ht="15" x14ac:dyDescent="0.25">
      <c r="A425" s="92" t="s">
        <v>285</v>
      </c>
      <c r="B425" s="7" t="s">
        <v>775</v>
      </c>
      <c r="C425" s="12"/>
      <c r="D425" s="12"/>
      <c r="E425" s="12"/>
      <c r="F425" s="12">
        <v>1</v>
      </c>
      <c r="G425" s="12"/>
      <c r="H425" s="12"/>
      <c r="I425" s="75"/>
      <c r="J425" s="75"/>
      <c r="K425" s="75"/>
      <c r="L425" s="245"/>
      <c r="M425" s="76" t="s">
        <v>254</v>
      </c>
      <c r="N425" s="40" t="s">
        <v>304</v>
      </c>
      <c r="O425" s="9"/>
      <c r="P425" s="45" t="str">
        <f t="shared" ref="P425" si="202">IF(R425="","",T425&amp;"-"&amp;U425)</f>
        <v>FCU-L4-01-UO8</v>
      </c>
      <c r="Q425" s="14" t="str">
        <f t="shared" ref="Q425" si="203">$A$414</f>
        <v>Level-4</v>
      </c>
      <c r="R425" s="25" t="str">
        <f t="shared" ref="R425" si="204">$T425</f>
        <v>FCU-L4-01</v>
      </c>
      <c r="S425" s="54" t="str">
        <f t="shared" ref="S425" si="205">B425</f>
        <v>Fan Speed</v>
      </c>
      <c r="T425" s="12" t="str">
        <f>$B$414</f>
        <v>FCU-L4-01</v>
      </c>
      <c r="U425" s="51" t="s">
        <v>292</v>
      </c>
      <c r="V425" s="12" t="s">
        <v>252</v>
      </c>
      <c r="W425" s="12" t="s">
        <v>48</v>
      </c>
      <c r="X425" s="78">
        <v>1</v>
      </c>
      <c r="Y425" s="159"/>
    </row>
    <row r="426" spans="1:25" s="126" customFormat="1" x14ac:dyDescent="0.2">
      <c r="A426" s="92"/>
      <c r="B426" s="35" t="s">
        <v>132</v>
      </c>
      <c r="C426" s="33">
        <f t="shared" ref="C426:H426" si="206">SUBTOTAL(9,C415:C425)</f>
        <v>4</v>
      </c>
      <c r="D426" s="33">
        <f t="shared" si="206"/>
        <v>2</v>
      </c>
      <c r="E426" s="33">
        <f t="shared" si="206"/>
        <v>2</v>
      </c>
      <c r="F426" s="33">
        <f t="shared" si="206"/>
        <v>2</v>
      </c>
      <c r="G426" s="33">
        <f t="shared" si="206"/>
        <v>0</v>
      </c>
      <c r="H426" s="33">
        <f t="shared" si="206"/>
        <v>1</v>
      </c>
      <c r="I426" s="38"/>
      <c r="J426" s="38"/>
      <c r="K426" s="38"/>
      <c r="L426" s="38"/>
      <c r="M426" s="38"/>
      <c r="N426" s="38"/>
      <c r="O426" s="41"/>
      <c r="P426" s="43"/>
      <c r="Q426" s="41"/>
      <c r="R426" s="42"/>
      <c r="S426" s="41"/>
      <c r="T426" s="43"/>
      <c r="U426" s="52"/>
      <c r="V426" s="42"/>
      <c r="W426" s="88"/>
      <c r="X426" s="88"/>
      <c r="Y426" s="144"/>
    </row>
    <row r="427" spans="1:25" s="126" customFormat="1" x14ac:dyDescent="0.2">
      <c r="A427" s="74"/>
      <c r="B427" s="117" t="s">
        <v>627</v>
      </c>
      <c r="C427" s="112"/>
      <c r="D427" s="112"/>
      <c r="E427" s="112"/>
      <c r="F427" s="112"/>
      <c r="G427" s="112"/>
      <c r="H427" s="112"/>
      <c r="I427" s="114"/>
      <c r="J427" s="114"/>
      <c r="K427" s="114"/>
      <c r="L427" s="114"/>
      <c r="M427" s="114"/>
      <c r="N427" s="114"/>
      <c r="O427" s="98"/>
      <c r="P427" s="115"/>
      <c r="Q427" s="98"/>
      <c r="R427" s="116"/>
      <c r="S427" s="98"/>
      <c r="T427" s="115"/>
      <c r="U427" s="107"/>
      <c r="V427" s="116"/>
      <c r="W427" s="6"/>
      <c r="X427" s="6"/>
      <c r="Y427" s="144"/>
    </row>
    <row r="428" spans="1:25" s="125" customFormat="1" x14ac:dyDescent="0.2">
      <c r="A428" s="92" t="s">
        <v>285</v>
      </c>
      <c r="B428" s="46" t="s">
        <v>382</v>
      </c>
      <c r="C428" s="33" t="s">
        <v>72</v>
      </c>
      <c r="D428" s="33" t="s">
        <v>73</v>
      </c>
      <c r="E428" s="33" t="s">
        <v>74</v>
      </c>
      <c r="F428" s="33" t="s">
        <v>75</v>
      </c>
      <c r="G428" s="33" t="s">
        <v>151</v>
      </c>
      <c r="H428" s="33" t="s">
        <v>199</v>
      </c>
      <c r="I428" s="38" t="s">
        <v>139</v>
      </c>
      <c r="J428" s="38" t="s">
        <v>140</v>
      </c>
      <c r="K428" s="38" t="s">
        <v>169</v>
      </c>
      <c r="L428" s="38" t="s">
        <v>141</v>
      </c>
      <c r="M428" s="38" t="s">
        <v>142</v>
      </c>
      <c r="N428" s="38" t="s">
        <v>143</v>
      </c>
      <c r="O428" s="34"/>
      <c r="P428" s="33"/>
      <c r="Q428" s="34"/>
      <c r="R428" s="32"/>
      <c r="S428" s="34"/>
      <c r="T428" s="33"/>
      <c r="U428" s="49"/>
      <c r="V428" s="32"/>
      <c r="W428" s="33" t="s">
        <v>268</v>
      </c>
      <c r="X428" s="33">
        <v>1</v>
      </c>
      <c r="Y428" s="157"/>
    </row>
    <row r="429" spans="1:25" s="126" customFormat="1" ht="15" x14ac:dyDescent="0.25">
      <c r="A429" s="92" t="s">
        <v>285</v>
      </c>
      <c r="B429" s="74" t="s">
        <v>348</v>
      </c>
      <c r="C429" s="12"/>
      <c r="D429" s="12"/>
      <c r="E429" s="12"/>
      <c r="F429" s="12"/>
      <c r="G429" s="12"/>
      <c r="H429" s="12">
        <v>1</v>
      </c>
      <c r="I429" s="75"/>
      <c r="J429" s="75"/>
      <c r="K429" s="75"/>
      <c r="L429" s="244" t="s">
        <v>252</v>
      </c>
      <c r="M429" s="76" t="s">
        <v>254</v>
      </c>
      <c r="N429" s="40" t="s">
        <v>304</v>
      </c>
      <c r="O429" s="9"/>
      <c r="P429" s="45" t="str">
        <f t="shared" ref="P429:P434" si="207">IF(R429="","",T429&amp;"-"&amp;U429)</f>
        <v>FCU-L4-02-SW01</v>
      </c>
      <c r="Q429" s="14" t="str">
        <f t="shared" ref="Q429:Q438" si="208">$A$414</f>
        <v>Level-4</v>
      </c>
      <c r="R429" s="25" t="str">
        <f>T429</f>
        <v>FCU-L4-02</v>
      </c>
      <c r="S429" s="54" t="str">
        <f t="shared" ref="S429:S438" si="209">B429</f>
        <v>Schedule</v>
      </c>
      <c r="T429" s="12" t="str">
        <f t="shared" ref="T429:T436" si="210">$B$428</f>
        <v>FCU-L4-02</v>
      </c>
      <c r="U429" s="51" t="s">
        <v>337</v>
      </c>
      <c r="V429" s="12" t="s">
        <v>202</v>
      </c>
      <c r="W429" s="12" t="s">
        <v>208</v>
      </c>
      <c r="X429" s="12">
        <v>1</v>
      </c>
      <c r="Y429" s="158"/>
    </row>
    <row r="430" spans="1:25" s="126" customFormat="1" ht="15" x14ac:dyDescent="0.25">
      <c r="A430" s="92" t="s">
        <v>285</v>
      </c>
      <c r="B430" s="74" t="s">
        <v>197</v>
      </c>
      <c r="C430" s="12"/>
      <c r="D430" s="12">
        <v>1</v>
      </c>
      <c r="E430" s="12"/>
      <c r="F430" s="12"/>
      <c r="G430" s="12"/>
      <c r="H430" s="12"/>
      <c r="I430" s="75"/>
      <c r="J430" s="75"/>
      <c r="K430" s="75"/>
      <c r="L430" s="245"/>
      <c r="M430" s="76" t="s">
        <v>254</v>
      </c>
      <c r="N430" s="40" t="s">
        <v>304</v>
      </c>
      <c r="O430" s="9"/>
      <c r="P430" s="45" t="str">
        <f t="shared" si="207"/>
        <v>FCU-L4-02-DO1</v>
      </c>
      <c r="Q430" s="14" t="str">
        <f t="shared" si="208"/>
        <v>Level-4</v>
      </c>
      <c r="R430" s="25" t="str">
        <f t="shared" ref="R430:R434" si="211">T430</f>
        <v>FCU-L4-02</v>
      </c>
      <c r="S430" s="54" t="str">
        <f t="shared" si="209"/>
        <v>Fan Enable</v>
      </c>
      <c r="T430" s="12" t="str">
        <f t="shared" si="210"/>
        <v>FCU-L4-02</v>
      </c>
      <c r="U430" s="50" t="s">
        <v>255</v>
      </c>
      <c r="V430" s="12" t="s">
        <v>188</v>
      </c>
      <c r="W430" s="12" t="s">
        <v>41</v>
      </c>
      <c r="X430" s="78">
        <v>1</v>
      </c>
      <c r="Y430" s="159"/>
    </row>
    <row r="431" spans="1:25" s="126" customFormat="1" ht="15" x14ac:dyDescent="0.25">
      <c r="A431" s="92" t="s">
        <v>285</v>
      </c>
      <c r="B431" s="74" t="s">
        <v>780</v>
      </c>
      <c r="C431" s="12"/>
      <c r="D431" s="12">
        <v>1</v>
      </c>
      <c r="E431" s="12"/>
      <c r="F431" s="12"/>
      <c r="G431" s="12"/>
      <c r="H431" s="12"/>
      <c r="I431" s="75"/>
      <c r="J431" s="75"/>
      <c r="K431" s="75"/>
      <c r="L431" s="245"/>
      <c r="M431" s="76" t="s">
        <v>254</v>
      </c>
      <c r="N431" s="40" t="s">
        <v>304</v>
      </c>
      <c r="O431" s="9"/>
      <c r="P431" s="45" t="str">
        <f t="shared" si="207"/>
        <v>OAF-L4-01-DO2</v>
      </c>
      <c r="Q431" s="14" t="str">
        <f t="shared" si="208"/>
        <v>Level-4</v>
      </c>
      <c r="R431" s="25" t="str">
        <f t="shared" ref="R431:R432" si="212">$T431</f>
        <v>OAF-L4-01</v>
      </c>
      <c r="S431" s="54" t="str">
        <f t="shared" si="209"/>
        <v>OAF-L4-01 Fan Enable</v>
      </c>
      <c r="T431" s="12" t="s">
        <v>395</v>
      </c>
      <c r="U431" s="50" t="s">
        <v>560</v>
      </c>
      <c r="V431" s="12" t="s">
        <v>188</v>
      </c>
      <c r="W431" s="12" t="s">
        <v>41</v>
      </c>
      <c r="X431" s="78">
        <v>1</v>
      </c>
      <c r="Y431" s="159"/>
    </row>
    <row r="432" spans="1:25" s="126" customFormat="1" ht="15" x14ac:dyDescent="0.25">
      <c r="A432" s="92" t="s">
        <v>285</v>
      </c>
      <c r="B432" s="74" t="s">
        <v>781</v>
      </c>
      <c r="C432" s="12"/>
      <c r="D432" s="12">
        <v>1</v>
      </c>
      <c r="E432" s="12"/>
      <c r="F432" s="12"/>
      <c r="G432" s="12"/>
      <c r="H432" s="12"/>
      <c r="I432" s="75"/>
      <c r="J432" s="75"/>
      <c r="K432" s="75"/>
      <c r="L432" s="245"/>
      <c r="M432" s="76" t="s">
        <v>254</v>
      </c>
      <c r="N432" s="40" t="s">
        <v>304</v>
      </c>
      <c r="O432" s="9"/>
      <c r="P432" s="45" t="str">
        <f t="shared" si="207"/>
        <v>OAF-L4-02-DO3</v>
      </c>
      <c r="Q432" s="14" t="str">
        <f t="shared" si="208"/>
        <v>Level-4</v>
      </c>
      <c r="R432" s="25" t="str">
        <f t="shared" si="212"/>
        <v>OAF-L4-02</v>
      </c>
      <c r="S432" s="54" t="str">
        <f t="shared" si="209"/>
        <v>OAF-L4-02 Fan Enable</v>
      </c>
      <c r="T432" s="12" t="s">
        <v>590</v>
      </c>
      <c r="U432" s="50" t="s">
        <v>782</v>
      </c>
      <c r="V432" s="12" t="s">
        <v>188</v>
      </c>
      <c r="W432" s="12" t="s">
        <v>41</v>
      </c>
      <c r="X432" s="78">
        <v>1</v>
      </c>
      <c r="Y432" s="159"/>
    </row>
    <row r="433" spans="1:25" s="126" customFormat="1" ht="14.25" x14ac:dyDescent="0.2">
      <c r="A433" s="92" t="s">
        <v>285</v>
      </c>
      <c r="B433" s="7" t="s">
        <v>198</v>
      </c>
      <c r="C433" s="12">
        <v>1</v>
      </c>
      <c r="D433" s="12"/>
      <c r="E433" s="12"/>
      <c r="F433" s="12"/>
      <c r="G433" s="12"/>
      <c r="H433" s="12"/>
      <c r="I433" s="39" t="s">
        <v>154</v>
      </c>
      <c r="J433" s="40" t="s">
        <v>152</v>
      </c>
      <c r="K433" s="39" t="s">
        <v>153</v>
      </c>
      <c r="L433" s="245"/>
      <c r="M433" s="39" t="s">
        <v>200</v>
      </c>
      <c r="N433" s="40" t="s">
        <v>304</v>
      </c>
      <c r="O433" s="9"/>
      <c r="P433" s="45" t="str">
        <f t="shared" si="207"/>
        <v>FCU-L4-02-UI1</v>
      </c>
      <c r="Q433" s="14" t="str">
        <f t="shared" si="208"/>
        <v>Level-4</v>
      </c>
      <c r="R433" s="25" t="str">
        <f t="shared" si="211"/>
        <v>FCU-L4-02</v>
      </c>
      <c r="S433" s="54" t="str">
        <f t="shared" si="209"/>
        <v>Fan Status</v>
      </c>
      <c r="T433" s="12" t="str">
        <f t="shared" si="210"/>
        <v>FCU-L4-02</v>
      </c>
      <c r="U433" s="51" t="s">
        <v>256</v>
      </c>
      <c r="V433" s="12" t="s">
        <v>188</v>
      </c>
      <c r="W433" s="12" t="s">
        <v>546</v>
      </c>
      <c r="X433" s="78">
        <v>1</v>
      </c>
      <c r="Y433" s="159"/>
    </row>
    <row r="434" spans="1:25" s="126" customFormat="1" ht="15" x14ac:dyDescent="0.25">
      <c r="A434" s="92" t="s">
        <v>285</v>
      </c>
      <c r="B434" s="7" t="s">
        <v>347</v>
      </c>
      <c r="C434" s="12"/>
      <c r="D434" s="12"/>
      <c r="E434" s="12">
        <v>1</v>
      </c>
      <c r="F434" s="12"/>
      <c r="G434" s="12"/>
      <c r="H434" s="12"/>
      <c r="I434" s="75"/>
      <c r="J434" s="75"/>
      <c r="K434" s="75"/>
      <c r="L434" s="245"/>
      <c r="M434" s="39" t="s">
        <v>200</v>
      </c>
      <c r="N434" s="40" t="s">
        <v>304</v>
      </c>
      <c r="O434" s="9"/>
      <c r="P434" s="45" t="str">
        <f t="shared" si="207"/>
        <v>FCU-L4-02-UI2</v>
      </c>
      <c r="Q434" s="14" t="str">
        <f t="shared" si="208"/>
        <v>Level-4</v>
      </c>
      <c r="R434" s="25" t="str">
        <f t="shared" si="211"/>
        <v>FCU-L4-02</v>
      </c>
      <c r="S434" s="54" t="str">
        <f t="shared" si="209"/>
        <v>SA Temp</v>
      </c>
      <c r="T434" s="12" t="str">
        <f t="shared" si="210"/>
        <v>FCU-L4-02</v>
      </c>
      <c r="U434" s="51" t="s">
        <v>257</v>
      </c>
      <c r="V434" s="12" t="s">
        <v>260</v>
      </c>
      <c r="W434" s="12" t="s">
        <v>294</v>
      </c>
      <c r="X434" s="78">
        <v>1</v>
      </c>
      <c r="Y434" s="159"/>
    </row>
    <row r="435" spans="1:25" s="126" customFormat="1" ht="15" x14ac:dyDescent="0.25">
      <c r="A435" s="92" t="s">
        <v>285</v>
      </c>
      <c r="B435" s="7" t="s">
        <v>365</v>
      </c>
      <c r="C435" s="6"/>
      <c r="D435" s="6"/>
      <c r="E435" s="6">
        <v>1</v>
      </c>
      <c r="F435" s="6"/>
      <c r="G435" s="6"/>
      <c r="H435" s="6"/>
      <c r="I435" s="40" t="s">
        <v>253</v>
      </c>
      <c r="J435" s="40" t="s">
        <v>343</v>
      </c>
      <c r="K435" s="75"/>
      <c r="L435" s="245"/>
      <c r="M435" s="39" t="s">
        <v>200</v>
      </c>
      <c r="N435" s="40" t="s">
        <v>308</v>
      </c>
      <c r="O435" s="9"/>
      <c r="P435" s="45" t="str">
        <f>IF(R435="","",T435&amp;"-"&amp;U435)</f>
        <v>FCU-L4-02-UI3</v>
      </c>
      <c r="Q435" s="14" t="str">
        <f t="shared" si="208"/>
        <v>Level-4</v>
      </c>
      <c r="R435" s="25" t="str">
        <f>T434</f>
        <v>FCU-L4-02</v>
      </c>
      <c r="S435" s="54" t="str">
        <f t="shared" si="209"/>
        <v>RA Temp</v>
      </c>
      <c r="T435" s="12" t="str">
        <f t="shared" si="210"/>
        <v>FCU-L4-02</v>
      </c>
      <c r="U435" s="51" t="s">
        <v>258</v>
      </c>
      <c r="V435" s="12" t="s">
        <v>366</v>
      </c>
      <c r="W435" s="12" t="s">
        <v>294</v>
      </c>
      <c r="X435" s="78">
        <v>1</v>
      </c>
      <c r="Y435" s="159"/>
    </row>
    <row r="436" spans="1:25" s="126" customFormat="1" ht="15" x14ac:dyDescent="0.25">
      <c r="A436" s="92" t="s">
        <v>285</v>
      </c>
      <c r="B436" s="7" t="s">
        <v>283</v>
      </c>
      <c r="C436" s="6">
        <v>1</v>
      </c>
      <c r="D436" s="6"/>
      <c r="E436" s="6"/>
      <c r="F436" s="6"/>
      <c r="G436" s="6"/>
      <c r="H436" s="6"/>
      <c r="I436" s="40" t="s">
        <v>548</v>
      </c>
      <c r="J436" s="40" t="s">
        <v>343</v>
      </c>
      <c r="K436" s="75"/>
      <c r="L436" s="245"/>
      <c r="M436" s="39" t="s">
        <v>200</v>
      </c>
      <c r="N436" s="40" t="s">
        <v>304</v>
      </c>
      <c r="O436" s="9"/>
      <c r="P436" s="45" t="str">
        <f t="shared" ref="P436:P438" si="213">IF(R436="","",T436&amp;"-"&amp;U436)</f>
        <v>FCU-L4-02-UI4</v>
      </c>
      <c r="Q436" s="14" t="str">
        <f t="shared" si="208"/>
        <v>Level-4</v>
      </c>
      <c r="R436" s="25" t="str">
        <f>T435</f>
        <v>FCU-L4-02</v>
      </c>
      <c r="S436" s="54" t="str">
        <f t="shared" si="209"/>
        <v>Dirty Filter</v>
      </c>
      <c r="T436" s="12" t="str">
        <f t="shared" si="210"/>
        <v>FCU-L4-02</v>
      </c>
      <c r="U436" s="51" t="s">
        <v>264</v>
      </c>
      <c r="V436" s="12" t="s">
        <v>545</v>
      </c>
      <c r="W436" s="12" t="s">
        <v>293</v>
      </c>
      <c r="X436" s="78">
        <v>1</v>
      </c>
      <c r="Y436" s="159"/>
    </row>
    <row r="437" spans="1:25" s="126" customFormat="1" ht="15" x14ac:dyDescent="0.25">
      <c r="A437" s="92" t="s">
        <v>285</v>
      </c>
      <c r="B437" s="7" t="s">
        <v>783</v>
      </c>
      <c r="C437" s="6">
        <v>1</v>
      </c>
      <c r="D437" s="6"/>
      <c r="E437" s="6"/>
      <c r="F437" s="6"/>
      <c r="G437" s="6"/>
      <c r="H437" s="6"/>
      <c r="I437" s="75"/>
      <c r="J437" s="75"/>
      <c r="K437" s="75"/>
      <c r="L437" s="245"/>
      <c r="M437" s="39"/>
      <c r="N437" s="40"/>
      <c r="O437" s="9"/>
      <c r="P437" s="45" t="str">
        <f t="shared" si="213"/>
        <v>OAF-L4-01-UI5</v>
      </c>
      <c r="Q437" s="14" t="str">
        <f t="shared" si="208"/>
        <v>Level-4</v>
      </c>
      <c r="R437" s="25" t="str">
        <f t="shared" ref="R437:R438" si="214">$T437</f>
        <v>OAF-L4-01</v>
      </c>
      <c r="S437" s="54" t="str">
        <f t="shared" si="209"/>
        <v>OAF-L4-01 Status</v>
      </c>
      <c r="T437" s="12" t="s">
        <v>395</v>
      </c>
      <c r="U437" s="51" t="s">
        <v>265</v>
      </c>
      <c r="V437" s="12" t="s">
        <v>188</v>
      </c>
      <c r="W437" s="12" t="s">
        <v>546</v>
      </c>
      <c r="X437" s="78">
        <v>1</v>
      </c>
      <c r="Y437" s="159"/>
    </row>
    <row r="438" spans="1:25" s="126" customFormat="1" ht="15" x14ac:dyDescent="0.25">
      <c r="A438" s="92" t="s">
        <v>285</v>
      </c>
      <c r="B438" s="7" t="s">
        <v>784</v>
      </c>
      <c r="C438" s="6">
        <v>1</v>
      </c>
      <c r="D438" s="6"/>
      <c r="E438" s="6"/>
      <c r="F438" s="6"/>
      <c r="G438" s="6"/>
      <c r="H438" s="6"/>
      <c r="I438" s="75"/>
      <c r="J438" s="75"/>
      <c r="K438" s="75"/>
      <c r="L438" s="245"/>
      <c r="M438" s="39"/>
      <c r="N438" s="40"/>
      <c r="O438" s="9"/>
      <c r="P438" s="45" t="str">
        <f t="shared" si="213"/>
        <v>OAF-L4-02-UI6</v>
      </c>
      <c r="Q438" s="14" t="str">
        <f t="shared" si="208"/>
        <v>Level-4</v>
      </c>
      <c r="R438" s="25" t="str">
        <f t="shared" si="214"/>
        <v>OAF-L4-02</v>
      </c>
      <c r="S438" s="54" t="str">
        <f t="shared" si="209"/>
        <v>OAF-L4-02 Status</v>
      </c>
      <c r="T438" s="12" t="s">
        <v>590</v>
      </c>
      <c r="U438" s="51" t="s">
        <v>266</v>
      </c>
      <c r="V438" s="12" t="s">
        <v>188</v>
      </c>
      <c r="W438" s="12" t="s">
        <v>546</v>
      </c>
      <c r="X438" s="78">
        <v>1</v>
      </c>
      <c r="Y438" s="159"/>
    </row>
    <row r="439" spans="1:25" s="126" customFormat="1" ht="15" x14ac:dyDescent="0.25">
      <c r="A439" s="92" t="s">
        <v>285</v>
      </c>
      <c r="B439" s="7" t="s">
        <v>250</v>
      </c>
      <c r="C439" s="6"/>
      <c r="D439" s="6"/>
      <c r="E439" s="6"/>
      <c r="F439" s="6">
        <v>1</v>
      </c>
      <c r="G439" s="6"/>
      <c r="H439" s="6"/>
      <c r="I439" s="75"/>
      <c r="J439" s="75"/>
      <c r="K439" s="75"/>
      <c r="L439" s="245"/>
      <c r="M439" s="76" t="s">
        <v>254</v>
      </c>
      <c r="N439" s="40" t="s">
        <v>304</v>
      </c>
      <c r="O439" s="9"/>
      <c r="P439" s="45" t="str">
        <f t="shared" ref="P439:P440" si="215">IF(R439="","",T439&amp;"-"&amp;U439)</f>
        <v>FCU-L4-02-UO6</v>
      </c>
      <c r="Q439" s="14" t="str">
        <f>$A$414</f>
        <v>Level-4</v>
      </c>
      <c r="R439" s="25" t="str">
        <f t="shared" ref="R439:R440" si="216">T439</f>
        <v>FCU-L4-02</v>
      </c>
      <c r="S439" s="54" t="str">
        <f t="shared" ref="S439:S440" si="217">B439</f>
        <v xml:space="preserve">CHW Valve </v>
      </c>
      <c r="T439" s="12" t="str">
        <f>$B$428</f>
        <v>FCU-L4-02</v>
      </c>
      <c r="U439" s="51" t="s">
        <v>290</v>
      </c>
      <c r="V439" s="12" t="s">
        <v>252</v>
      </c>
      <c r="W439" s="12" t="s">
        <v>368</v>
      </c>
      <c r="X439" s="78">
        <v>1</v>
      </c>
      <c r="Y439" s="159"/>
    </row>
    <row r="440" spans="1:25" s="126" customFormat="1" ht="15" x14ac:dyDescent="0.25">
      <c r="A440" s="92" t="s">
        <v>285</v>
      </c>
      <c r="B440" s="7" t="s">
        <v>251</v>
      </c>
      <c r="C440" s="12"/>
      <c r="D440" s="12"/>
      <c r="E440" s="12"/>
      <c r="F440" s="12">
        <v>1</v>
      </c>
      <c r="G440" s="12"/>
      <c r="H440" s="12"/>
      <c r="I440" s="75"/>
      <c r="J440" s="75"/>
      <c r="K440" s="75"/>
      <c r="L440" s="245"/>
      <c r="M440" s="76" t="s">
        <v>254</v>
      </c>
      <c r="N440" s="40" t="s">
        <v>304</v>
      </c>
      <c r="O440" s="9"/>
      <c r="P440" s="45" t="str">
        <f t="shared" si="215"/>
        <v>FCU-L4-02-UO7</v>
      </c>
      <c r="Q440" s="14" t="str">
        <f>$A$414</f>
        <v>Level-4</v>
      </c>
      <c r="R440" s="25" t="str">
        <f t="shared" si="216"/>
        <v>FCU-L4-02</v>
      </c>
      <c r="S440" s="54" t="str">
        <f t="shared" si="217"/>
        <v>HW Valve</v>
      </c>
      <c r="T440" s="12" t="str">
        <f>$B$428</f>
        <v>FCU-L4-02</v>
      </c>
      <c r="U440" s="51" t="s">
        <v>291</v>
      </c>
      <c r="V440" s="12" t="s">
        <v>252</v>
      </c>
      <c r="W440" s="12" t="s">
        <v>369</v>
      </c>
      <c r="X440" s="78">
        <v>1</v>
      </c>
      <c r="Y440" s="159"/>
    </row>
    <row r="441" spans="1:25" s="126" customFormat="1" x14ac:dyDescent="0.2">
      <c r="A441" s="92"/>
      <c r="B441" s="35" t="s">
        <v>132</v>
      </c>
      <c r="C441" s="33">
        <f t="shared" ref="C441:H441" si="218">SUBTOTAL(9,C429:C440)</f>
        <v>4</v>
      </c>
      <c r="D441" s="33">
        <f t="shared" si="218"/>
        <v>3</v>
      </c>
      <c r="E441" s="33">
        <f t="shared" si="218"/>
        <v>2</v>
      </c>
      <c r="F441" s="33">
        <f t="shared" si="218"/>
        <v>2</v>
      </c>
      <c r="G441" s="33">
        <f t="shared" si="218"/>
        <v>0</v>
      </c>
      <c r="H441" s="33">
        <f t="shared" si="218"/>
        <v>1</v>
      </c>
      <c r="I441" s="38"/>
      <c r="J441" s="38"/>
      <c r="K441" s="38"/>
      <c r="L441" s="38"/>
      <c r="M441" s="38"/>
      <c r="N441" s="38"/>
      <c r="O441" s="41"/>
      <c r="P441" s="43"/>
      <c r="Q441" s="41"/>
      <c r="R441" s="42"/>
      <c r="S441" s="41"/>
      <c r="T441" s="43"/>
      <c r="U441" s="52"/>
      <c r="V441" s="42"/>
      <c r="W441" s="88"/>
      <c r="X441" s="88"/>
      <c r="Y441" s="144"/>
    </row>
    <row r="442" spans="1:25" s="126" customFormat="1" x14ac:dyDescent="0.2">
      <c r="A442" s="74"/>
      <c r="B442" s="117" t="s">
        <v>567</v>
      </c>
      <c r="C442" s="112"/>
      <c r="D442" s="112"/>
      <c r="E442" s="112"/>
      <c r="F442" s="112"/>
      <c r="G442" s="112"/>
      <c r="H442" s="112"/>
      <c r="I442" s="114"/>
      <c r="J442" s="114"/>
      <c r="K442" s="114"/>
      <c r="L442" s="114"/>
      <c r="M442" s="114"/>
      <c r="N442" s="114"/>
      <c r="O442" s="98"/>
      <c r="P442" s="115"/>
      <c r="Q442" s="98"/>
      <c r="R442" s="116"/>
      <c r="S442" s="98"/>
      <c r="T442" s="115"/>
      <c r="U442" s="107"/>
      <c r="V442" s="116"/>
      <c r="W442" s="6"/>
      <c r="X442" s="6"/>
      <c r="Y442" s="144"/>
    </row>
    <row r="443" spans="1:25" s="125" customFormat="1" x14ac:dyDescent="0.2">
      <c r="A443" s="92" t="s">
        <v>285</v>
      </c>
      <c r="B443" s="46" t="s">
        <v>383</v>
      </c>
      <c r="C443" s="33" t="s">
        <v>72</v>
      </c>
      <c r="D443" s="33" t="s">
        <v>73</v>
      </c>
      <c r="E443" s="33" t="s">
        <v>74</v>
      </c>
      <c r="F443" s="33" t="s">
        <v>75</v>
      </c>
      <c r="G443" s="33" t="s">
        <v>151</v>
      </c>
      <c r="H443" s="33" t="s">
        <v>199</v>
      </c>
      <c r="I443" s="38" t="s">
        <v>139</v>
      </c>
      <c r="J443" s="38" t="s">
        <v>140</v>
      </c>
      <c r="K443" s="38" t="s">
        <v>169</v>
      </c>
      <c r="L443" s="38" t="s">
        <v>141</v>
      </c>
      <c r="M443" s="38" t="s">
        <v>142</v>
      </c>
      <c r="N443" s="38" t="s">
        <v>143</v>
      </c>
      <c r="O443" s="34"/>
      <c r="P443" s="33"/>
      <c r="Q443" s="34"/>
      <c r="R443" s="32"/>
      <c r="S443" s="34"/>
      <c r="T443" s="33"/>
      <c r="U443" s="49"/>
      <c r="V443" s="32"/>
      <c r="W443" s="33" t="s">
        <v>268</v>
      </c>
      <c r="X443" s="33">
        <v>1</v>
      </c>
      <c r="Y443" s="157"/>
    </row>
    <row r="444" spans="1:25" s="126" customFormat="1" ht="15" x14ac:dyDescent="0.25">
      <c r="A444" s="92" t="s">
        <v>285</v>
      </c>
      <c r="B444" s="74" t="s">
        <v>348</v>
      </c>
      <c r="C444" s="12"/>
      <c r="D444" s="12"/>
      <c r="E444" s="12"/>
      <c r="F444" s="12"/>
      <c r="G444" s="12"/>
      <c r="H444" s="12">
        <v>1</v>
      </c>
      <c r="I444" s="75"/>
      <c r="J444" s="75"/>
      <c r="K444" s="75"/>
      <c r="L444" s="244" t="s">
        <v>252</v>
      </c>
      <c r="M444" s="76" t="s">
        <v>254</v>
      </c>
      <c r="N444" s="40" t="s">
        <v>304</v>
      </c>
      <c r="O444" s="9"/>
      <c r="P444" s="45" t="str">
        <f t="shared" ref="P444:P447" si="219">IF(R444="","",T444&amp;"-"&amp;U444)</f>
        <v>FCU-L4-03-SW01</v>
      </c>
      <c r="Q444" s="14" t="str">
        <f t="shared" ref="Q444:Q449" si="220">$A$414</f>
        <v>Level-4</v>
      </c>
      <c r="R444" s="25" t="str">
        <f>T444</f>
        <v>FCU-L4-03</v>
      </c>
      <c r="S444" s="54" t="str">
        <f t="shared" ref="S444:S449" si="221">B444</f>
        <v>Schedule</v>
      </c>
      <c r="T444" s="12" t="str">
        <f>$B$443</f>
        <v>FCU-L4-03</v>
      </c>
      <c r="U444" s="51" t="s">
        <v>337</v>
      </c>
      <c r="V444" s="12" t="s">
        <v>202</v>
      </c>
      <c r="W444" s="12" t="s">
        <v>208</v>
      </c>
      <c r="X444" s="12">
        <v>1</v>
      </c>
      <c r="Y444" s="158"/>
    </row>
    <row r="445" spans="1:25" s="126" customFormat="1" ht="15" x14ac:dyDescent="0.25">
      <c r="A445" s="92" t="s">
        <v>285</v>
      </c>
      <c r="B445" s="74" t="s">
        <v>197</v>
      </c>
      <c r="C445" s="12"/>
      <c r="D445" s="12">
        <v>1</v>
      </c>
      <c r="E445" s="12"/>
      <c r="F445" s="12"/>
      <c r="G445" s="12"/>
      <c r="H445" s="12"/>
      <c r="I445" s="75"/>
      <c r="J445" s="75"/>
      <c r="K445" s="75"/>
      <c r="L445" s="245"/>
      <c r="M445" s="76" t="s">
        <v>254</v>
      </c>
      <c r="N445" s="40" t="s">
        <v>304</v>
      </c>
      <c r="O445" s="9"/>
      <c r="P445" s="45" t="str">
        <f t="shared" si="219"/>
        <v>FCU-L4-03-DO1</v>
      </c>
      <c r="Q445" s="14" t="str">
        <f t="shared" si="220"/>
        <v>Level-4</v>
      </c>
      <c r="R445" s="25" t="str">
        <f t="shared" ref="R445:R447" si="222">T445</f>
        <v>FCU-L4-03</v>
      </c>
      <c r="S445" s="54" t="str">
        <f t="shared" si="221"/>
        <v>Fan Enable</v>
      </c>
      <c r="T445" s="12" t="str">
        <f t="shared" ref="T445:T451" si="223">$B$443</f>
        <v>FCU-L4-03</v>
      </c>
      <c r="U445" s="50" t="s">
        <v>255</v>
      </c>
      <c r="V445" s="12" t="s">
        <v>188</v>
      </c>
      <c r="W445" s="12" t="s">
        <v>41</v>
      </c>
      <c r="X445" s="78">
        <v>1</v>
      </c>
      <c r="Y445" s="159"/>
    </row>
    <row r="446" spans="1:25" s="126" customFormat="1" ht="14.25" x14ac:dyDescent="0.2">
      <c r="A446" s="92" t="s">
        <v>285</v>
      </c>
      <c r="B446" s="7" t="s">
        <v>198</v>
      </c>
      <c r="C446" s="12">
        <v>1</v>
      </c>
      <c r="D446" s="12"/>
      <c r="E446" s="12"/>
      <c r="F446" s="12"/>
      <c r="G446" s="12"/>
      <c r="H446" s="12"/>
      <c r="I446" s="39" t="s">
        <v>154</v>
      </c>
      <c r="J446" s="40" t="s">
        <v>152</v>
      </c>
      <c r="K446" s="39" t="s">
        <v>153</v>
      </c>
      <c r="L446" s="245"/>
      <c r="M446" s="39" t="s">
        <v>200</v>
      </c>
      <c r="N446" s="40" t="s">
        <v>304</v>
      </c>
      <c r="O446" s="9"/>
      <c r="P446" s="45" t="str">
        <f t="shared" si="219"/>
        <v>FCU-L4-03-UI1</v>
      </c>
      <c r="Q446" s="14" t="str">
        <f t="shared" si="220"/>
        <v>Level-4</v>
      </c>
      <c r="R446" s="25" t="str">
        <f t="shared" si="222"/>
        <v>FCU-L4-03</v>
      </c>
      <c r="S446" s="54" t="str">
        <f t="shared" si="221"/>
        <v>Fan Status</v>
      </c>
      <c r="T446" s="12" t="str">
        <f t="shared" si="223"/>
        <v>FCU-L4-03</v>
      </c>
      <c r="U446" s="51" t="s">
        <v>256</v>
      </c>
      <c r="V446" s="12" t="s">
        <v>188</v>
      </c>
      <c r="W446" s="12" t="s">
        <v>546</v>
      </c>
      <c r="X446" s="78">
        <v>1</v>
      </c>
      <c r="Y446" s="159"/>
    </row>
    <row r="447" spans="1:25" s="126" customFormat="1" ht="15" x14ac:dyDescent="0.25">
      <c r="A447" s="92" t="s">
        <v>285</v>
      </c>
      <c r="B447" s="7" t="s">
        <v>347</v>
      </c>
      <c r="C447" s="12"/>
      <c r="D447" s="12"/>
      <c r="E447" s="12">
        <v>1</v>
      </c>
      <c r="F447" s="12"/>
      <c r="G447" s="12"/>
      <c r="H447" s="12"/>
      <c r="I447" s="75"/>
      <c r="J447" s="75"/>
      <c r="K447" s="75"/>
      <c r="L447" s="245"/>
      <c r="M447" s="39" t="s">
        <v>200</v>
      </c>
      <c r="N447" s="40" t="s">
        <v>304</v>
      </c>
      <c r="O447" s="9"/>
      <c r="P447" s="45" t="str">
        <f t="shared" si="219"/>
        <v>FCU-L4-03-UI2</v>
      </c>
      <c r="Q447" s="14" t="str">
        <f t="shared" si="220"/>
        <v>Level-4</v>
      </c>
      <c r="R447" s="25" t="str">
        <f t="shared" si="222"/>
        <v>FCU-L4-03</v>
      </c>
      <c r="S447" s="54" t="str">
        <f t="shared" si="221"/>
        <v>SA Temp</v>
      </c>
      <c r="T447" s="12" t="str">
        <f t="shared" si="223"/>
        <v>FCU-L4-03</v>
      </c>
      <c r="U447" s="51" t="s">
        <v>257</v>
      </c>
      <c r="V447" s="12" t="s">
        <v>260</v>
      </c>
      <c r="W447" s="12" t="s">
        <v>294</v>
      </c>
      <c r="X447" s="78">
        <v>1</v>
      </c>
      <c r="Y447" s="159"/>
    </row>
    <row r="448" spans="1:25" s="126" customFormat="1" ht="15" x14ac:dyDescent="0.25">
      <c r="A448" s="92" t="s">
        <v>285</v>
      </c>
      <c r="B448" s="7" t="s">
        <v>365</v>
      </c>
      <c r="C448" s="6"/>
      <c r="D448" s="6"/>
      <c r="E448" s="6">
        <v>1</v>
      </c>
      <c r="F448" s="6"/>
      <c r="G448" s="6"/>
      <c r="H448" s="6"/>
      <c r="I448" s="40" t="s">
        <v>253</v>
      </c>
      <c r="J448" s="40" t="s">
        <v>343</v>
      </c>
      <c r="K448" s="75"/>
      <c r="L448" s="245"/>
      <c r="M448" s="39" t="s">
        <v>200</v>
      </c>
      <c r="N448" s="40" t="s">
        <v>308</v>
      </c>
      <c r="O448" s="9"/>
      <c r="P448" s="45" t="str">
        <f>IF(R448="","",T448&amp;"-"&amp;U448)</f>
        <v>FCU-L4-03-UI3</v>
      </c>
      <c r="Q448" s="14" t="str">
        <f t="shared" si="220"/>
        <v>Level-4</v>
      </c>
      <c r="R448" s="25" t="str">
        <f>T447</f>
        <v>FCU-L4-03</v>
      </c>
      <c r="S448" s="54" t="str">
        <f t="shared" si="221"/>
        <v>RA Temp</v>
      </c>
      <c r="T448" s="12" t="str">
        <f t="shared" si="223"/>
        <v>FCU-L4-03</v>
      </c>
      <c r="U448" s="51" t="s">
        <v>258</v>
      </c>
      <c r="V448" s="12" t="s">
        <v>366</v>
      </c>
      <c r="W448" s="12" t="s">
        <v>294</v>
      </c>
      <c r="X448" s="78">
        <v>1</v>
      </c>
      <c r="Y448" s="159"/>
    </row>
    <row r="449" spans="1:25" s="126" customFormat="1" ht="15" x14ac:dyDescent="0.25">
      <c r="A449" s="92" t="s">
        <v>285</v>
      </c>
      <c r="B449" s="7" t="s">
        <v>283</v>
      </c>
      <c r="C449" s="6">
        <v>1</v>
      </c>
      <c r="D449" s="6"/>
      <c r="E449" s="6"/>
      <c r="F449" s="6"/>
      <c r="G449" s="6"/>
      <c r="H449" s="6"/>
      <c r="I449" s="40" t="s">
        <v>548</v>
      </c>
      <c r="J449" s="40" t="s">
        <v>343</v>
      </c>
      <c r="K449" s="75"/>
      <c r="L449" s="245"/>
      <c r="M449" s="39" t="s">
        <v>200</v>
      </c>
      <c r="N449" s="40" t="s">
        <v>304</v>
      </c>
      <c r="O449" s="9"/>
      <c r="P449" s="45" t="str">
        <f t="shared" ref="P449" si="224">IF(R449="","",T449&amp;"-"&amp;U449)</f>
        <v>FCU-L4-03-UI4</v>
      </c>
      <c r="Q449" s="14" t="str">
        <f t="shared" si="220"/>
        <v>Level-4</v>
      </c>
      <c r="R449" s="25" t="str">
        <f>T448</f>
        <v>FCU-L4-03</v>
      </c>
      <c r="S449" s="54" t="str">
        <f t="shared" si="221"/>
        <v>Dirty Filter</v>
      </c>
      <c r="T449" s="12" t="str">
        <f t="shared" si="223"/>
        <v>FCU-L4-03</v>
      </c>
      <c r="U449" s="51" t="s">
        <v>264</v>
      </c>
      <c r="V449" s="12" t="s">
        <v>545</v>
      </c>
      <c r="W449" s="12" t="s">
        <v>293</v>
      </c>
      <c r="X449" s="78">
        <v>1</v>
      </c>
      <c r="Y449" s="159"/>
    </row>
    <row r="450" spans="1:25" s="126" customFormat="1" ht="15" x14ac:dyDescent="0.25">
      <c r="A450" s="92" t="s">
        <v>285</v>
      </c>
      <c r="B450" s="7" t="s">
        <v>250</v>
      </c>
      <c r="C450" s="6"/>
      <c r="D450" s="6"/>
      <c r="E450" s="6"/>
      <c r="F450" s="6">
        <v>1</v>
      </c>
      <c r="G450" s="6"/>
      <c r="H450" s="6"/>
      <c r="I450" s="75"/>
      <c r="J450" s="75"/>
      <c r="K450" s="75"/>
      <c r="L450" s="245"/>
      <c r="M450" s="76" t="s">
        <v>254</v>
      </c>
      <c r="N450" s="40" t="s">
        <v>304</v>
      </c>
      <c r="O450" s="9"/>
      <c r="P450" s="45" t="str">
        <f t="shared" ref="P450:P452" si="225">IF(R450="","",T450&amp;"-"&amp;U450)</f>
        <v>FCU-L4-03-UO6</v>
      </c>
      <c r="Q450" s="14" t="str">
        <f>$A$414</f>
        <v>Level-4</v>
      </c>
      <c r="R450" s="25" t="str">
        <f t="shared" ref="R450:R451" si="226">T450</f>
        <v>FCU-L4-03</v>
      </c>
      <c r="S450" s="54" t="str">
        <f t="shared" ref="S450:S451" si="227">B450</f>
        <v xml:space="preserve">CHW Valve </v>
      </c>
      <c r="T450" s="12" t="str">
        <f t="shared" si="223"/>
        <v>FCU-L4-03</v>
      </c>
      <c r="U450" s="51" t="s">
        <v>290</v>
      </c>
      <c r="V450" s="12" t="s">
        <v>252</v>
      </c>
      <c r="W450" s="12" t="s">
        <v>368</v>
      </c>
      <c r="X450" s="78">
        <v>1</v>
      </c>
      <c r="Y450" s="159"/>
    </row>
    <row r="451" spans="1:25" s="126" customFormat="1" ht="15" x14ac:dyDescent="0.25">
      <c r="A451" s="92" t="s">
        <v>285</v>
      </c>
      <c r="B451" s="7" t="s">
        <v>251</v>
      </c>
      <c r="C451" s="12"/>
      <c r="D451" s="12"/>
      <c r="E451" s="12"/>
      <c r="F451" s="12">
        <v>1</v>
      </c>
      <c r="G451" s="12"/>
      <c r="H451" s="12"/>
      <c r="I451" s="75"/>
      <c r="J451" s="75"/>
      <c r="K451" s="75"/>
      <c r="L451" s="245"/>
      <c r="M451" s="76" t="s">
        <v>254</v>
      </c>
      <c r="N451" s="40" t="s">
        <v>304</v>
      </c>
      <c r="O451" s="9"/>
      <c r="P451" s="45" t="str">
        <f t="shared" si="225"/>
        <v>FCU-L4-03-UO7</v>
      </c>
      <c r="Q451" s="14" t="str">
        <f>$A$414</f>
        <v>Level-4</v>
      </c>
      <c r="R451" s="25" t="str">
        <f t="shared" si="226"/>
        <v>FCU-L4-03</v>
      </c>
      <c r="S451" s="54" t="str">
        <f t="shared" si="227"/>
        <v>HW Valve</v>
      </c>
      <c r="T451" s="12" t="str">
        <f t="shared" si="223"/>
        <v>FCU-L4-03</v>
      </c>
      <c r="U451" s="51" t="s">
        <v>291</v>
      </c>
      <c r="V451" s="12" t="s">
        <v>252</v>
      </c>
      <c r="W451" s="12" t="s">
        <v>369</v>
      </c>
      <c r="X451" s="78">
        <v>1</v>
      </c>
      <c r="Y451" s="159"/>
    </row>
    <row r="452" spans="1:25" s="126" customFormat="1" ht="15" x14ac:dyDescent="0.25">
      <c r="A452" s="92"/>
      <c r="B452" s="7"/>
      <c r="C452" s="12"/>
      <c r="D452" s="12"/>
      <c r="E452" s="12"/>
      <c r="F452" s="12"/>
      <c r="G452" s="12"/>
      <c r="H452" s="12"/>
      <c r="I452" s="75"/>
      <c r="J452" s="75"/>
      <c r="K452" s="75"/>
      <c r="L452" s="245"/>
      <c r="M452" s="76" t="s">
        <v>254</v>
      </c>
      <c r="N452" s="40" t="s">
        <v>304</v>
      </c>
      <c r="O452" s="9"/>
      <c r="P452" s="45" t="str">
        <f t="shared" si="225"/>
        <v/>
      </c>
      <c r="Q452" s="14"/>
      <c r="R452" s="25"/>
      <c r="S452" s="54"/>
      <c r="T452" s="12"/>
      <c r="U452" s="51" t="s">
        <v>292</v>
      </c>
      <c r="V452" s="12"/>
      <c r="W452" s="12"/>
      <c r="X452" s="78"/>
      <c r="Y452" s="159"/>
    </row>
    <row r="453" spans="1:25" s="126" customFormat="1" x14ac:dyDescent="0.2">
      <c r="A453" s="93"/>
      <c r="B453" s="13"/>
      <c r="C453" s="6"/>
      <c r="D453" s="6"/>
      <c r="E453" s="6"/>
      <c r="F453" s="6"/>
      <c r="G453" s="6"/>
      <c r="H453" s="6"/>
      <c r="I453" s="40"/>
      <c r="J453" s="40"/>
      <c r="K453" s="40"/>
      <c r="L453" s="252"/>
      <c r="M453" s="39"/>
      <c r="N453" s="40"/>
      <c r="O453" s="9"/>
      <c r="P453" s="45"/>
      <c r="Q453" s="14"/>
      <c r="R453" s="25"/>
      <c r="S453" s="54"/>
      <c r="T453" s="12"/>
      <c r="U453" s="51"/>
      <c r="V453" s="13"/>
      <c r="W453" s="12" t="s">
        <v>302</v>
      </c>
      <c r="X453" s="12"/>
      <c r="Y453" s="158"/>
    </row>
    <row r="454" spans="1:25" s="126" customFormat="1" x14ac:dyDescent="0.2">
      <c r="A454" s="92"/>
      <c r="B454" s="35" t="s">
        <v>132</v>
      </c>
      <c r="C454" s="33">
        <f t="shared" ref="C454:H454" si="228">SUBTOTAL(9,C444:C452)</f>
        <v>2</v>
      </c>
      <c r="D454" s="33">
        <f t="shared" si="228"/>
        <v>1</v>
      </c>
      <c r="E454" s="33">
        <f t="shared" si="228"/>
        <v>2</v>
      </c>
      <c r="F454" s="33">
        <f t="shared" si="228"/>
        <v>2</v>
      </c>
      <c r="G454" s="33">
        <f t="shared" si="228"/>
        <v>0</v>
      </c>
      <c r="H454" s="33">
        <f t="shared" si="228"/>
        <v>1</v>
      </c>
      <c r="I454" s="38"/>
      <c r="J454" s="38"/>
      <c r="K454" s="38"/>
      <c r="L454" s="38"/>
      <c r="M454" s="38"/>
      <c r="N454" s="38"/>
      <c r="O454" s="41"/>
      <c r="P454" s="43"/>
      <c r="Q454" s="41"/>
      <c r="R454" s="42"/>
      <c r="S454" s="41"/>
      <c r="T454" s="43"/>
      <c r="U454" s="52"/>
      <c r="V454" s="42"/>
      <c r="W454" s="88"/>
      <c r="X454" s="88"/>
      <c r="Y454" s="144"/>
    </row>
    <row r="455" spans="1:25" s="126" customFormat="1" x14ac:dyDescent="0.2">
      <c r="A455" s="74"/>
      <c r="B455" s="117" t="s">
        <v>628</v>
      </c>
      <c r="C455" s="112"/>
      <c r="D455" s="112"/>
      <c r="E455" s="112"/>
      <c r="F455" s="112"/>
      <c r="G455" s="112"/>
      <c r="H455" s="112"/>
      <c r="I455" s="114"/>
      <c r="J455" s="114"/>
      <c r="K455" s="114"/>
      <c r="L455" s="114"/>
      <c r="M455" s="114"/>
      <c r="N455" s="114"/>
      <c r="O455" s="98"/>
      <c r="P455" s="115"/>
      <c r="Q455" s="98"/>
      <c r="R455" s="116"/>
      <c r="S455" s="98"/>
      <c r="T455" s="115"/>
      <c r="U455" s="107"/>
      <c r="V455" s="116"/>
      <c r="W455" s="6"/>
      <c r="X455" s="6"/>
      <c r="Y455" s="144"/>
    </row>
    <row r="456" spans="1:25" s="125" customFormat="1" x14ac:dyDescent="0.2">
      <c r="A456" s="92" t="s">
        <v>285</v>
      </c>
      <c r="B456" s="46" t="s">
        <v>384</v>
      </c>
      <c r="C456" s="33" t="s">
        <v>72</v>
      </c>
      <c r="D456" s="33" t="s">
        <v>73</v>
      </c>
      <c r="E456" s="33" t="s">
        <v>74</v>
      </c>
      <c r="F456" s="33" t="s">
        <v>75</v>
      </c>
      <c r="G456" s="33" t="s">
        <v>151</v>
      </c>
      <c r="H456" s="33" t="s">
        <v>199</v>
      </c>
      <c r="I456" s="38" t="s">
        <v>139</v>
      </c>
      <c r="J456" s="38" t="s">
        <v>140</v>
      </c>
      <c r="K456" s="38" t="s">
        <v>169</v>
      </c>
      <c r="L456" s="38" t="s">
        <v>141</v>
      </c>
      <c r="M456" s="38" t="s">
        <v>142</v>
      </c>
      <c r="N456" s="38" t="s">
        <v>143</v>
      </c>
      <c r="O456" s="34"/>
      <c r="P456" s="33"/>
      <c r="Q456" s="34"/>
      <c r="R456" s="32"/>
      <c r="S456" s="34"/>
      <c r="T456" s="33"/>
      <c r="U456" s="49"/>
      <c r="V456" s="32"/>
      <c r="W456" s="33" t="s">
        <v>268</v>
      </c>
      <c r="X456" s="33">
        <v>1</v>
      </c>
      <c r="Y456" s="157"/>
    </row>
    <row r="457" spans="1:25" s="126" customFormat="1" ht="15" x14ac:dyDescent="0.25">
      <c r="A457" s="92" t="s">
        <v>285</v>
      </c>
      <c r="B457" s="74" t="s">
        <v>348</v>
      </c>
      <c r="C457" s="12"/>
      <c r="D457" s="12"/>
      <c r="E457" s="12"/>
      <c r="F457" s="12"/>
      <c r="G457" s="12"/>
      <c r="H457" s="12">
        <v>1</v>
      </c>
      <c r="I457" s="75"/>
      <c r="J457" s="75"/>
      <c r="K457" s="75"/>
      <c r="L457" s="244" t="s">
        <v>252</v>
      </c>
      <c r="M457" s="76" t="s">
        <v>254</v>
      </c>
      <c r="N457" s="40" t="s">
        <v>304</v>
      </c>
      <c r="O457" s="9"/>
      <c r="P457" s="45" t="str">
        <f t="shared" ref="P457:P460" si="229">IF(R457="","",T457&amp;"-"&amp;U457)</f>
        <v>FCU-L4-04-SW01</v>
      </c>
      <c r="Q457" s="14" t="str">
        <f>$A$414</f>
        <v>Level-4</v>
      </c>
      <c r="R457" s="25" t="str">
        <f>T457</f>
        <v>FCU-L4-04</v>
      </c>
      <c r="S457" s="54" t="str">
        <f t="shared" ref="S457:S463" si="230">B457</f>
        <v>Schedule</v>
      </c>
      <c r="T457" s="12" t="str">
        <f>$B$456</f>
        <v>FCU-L4-04</v>
      </c>
      <c r="U457" s="51" t="s">
        <v>337</v>
      </c>
      <c r="V457" s="12" t="s">
        <v>202</v>
      </c>
      <c r="W457" s="12" t="s">
        <v>208</v>
      </c>
      <c r="X457" s="12">
        <v>1</v>
      </c>
      <c r="Y457" s="158"/>
    </row>
    <row r="458" spans="1:25" s="126" customFormat="1" ht="15" x14ac:dyDescent="0.25">
      <c r="A458" s="92" t="s">
        <v>285</v>
      </c>
      <c r="B458" s="74" t="s">
        <v>197</v>
      </c>
      <c r="C458" s="12"/>
      <c r="D458" s="12">
        <v>1</v>
      </c>
      <c r="E458" s="12"/>
      <c r="F458" s="12"/>
      <c r="G458" s="12"/>
      <c r="H458" s="12"/>
      <c r="I458" s="75"/>
      <c r="J458" s="75"/>
      <c r="K458" s="75"/>
      <c r="L458" s="245"/>
      <c r="M458" s="76" t="s">
        <v>254</v>
      </c>
      <c r="N458" s="40" t="s">
        <v>304</v>
      </c>
      <c r="O458" s="9"/>
      <c r="P458" s="45" t="str">
        <f t="shared" si="229"/>
        <v>FCU-L4-04-DO1</v>
      </c>
      <c r="Q458" s="14" t="str">
        <f>$A$414</f>
        <v>Level-4</v>
      </c>
      <c r="R458" s="25" t="str">
        <f t="shared" ref="R458:R460" si="231">T458</f>
        <v>FCU-L4-04</v>
      </c>
      <c r="S458" s="54" t="str">
        <f t="shared" si="230"/>
        <v>Fan Enable</v>
      </c>
      <c r="T458" s="12" t="str">
        <f t="shared" ref="T458:T462" si="232">$B$456</f>
        <v>FCU-L4-04</v>
      </c>
      <c r="U458" s="50" t="s">
        <v>255</v>
      </c>
      <c r="V458" s="12" t="s">
        <v>188</v>
      </c>
      <c r="W458" s="12" t="s">
        <v>41</v>
      </c>
      <c r="X458" s="78">
        <v>1</v>
      </c>
      <c r="Y458" s="159"/>
    </row>
    <row r="459" spans="1:25" s="126" customFormat="1" ht="14.25" x14ac:dyDescent="0.2">
      <c r="A459" s="92" t="s">
        <v>285</v>
      </c>
      <c r="B459" s="7" t="s">
        <v>198</v>
      </c>
      <c r="C459" s="12">
        <v>1</v>
      </c>
      <c r="D459" s="12"/>
      <c r="E459" s="12"/>
      <c r="F459" s="12"/>
      <c r="G459" s="12"/>
      <c r="H459" s="12"/>
      <c r="I459" s="39" t="s">
        <v>154</v>
      </c>
      <c r="J459" s="40" t="s">
        <v>152</v>
      </c>
      <c r="K459" s="39" t="s">
        <v>153</v>
      </c>
      <c r="L459" s="245"/>
      <c r="M459" s="39" t="s">
        <v>200</v>
      </c>
      <c r="N459" s="40" t="s">
        <v>304</v>
      </c>
      <c r="O459" s="9"/>
      <c r="P459" s="45" t="str">
        <f t="shared" si="229"/>
        <v>FCU-L4-04-UI1</v>
      </c>
      <c r="Q459" s="14" t="str">
        <f t="shared" ref="Q459:Q463" si="233">$A$414</f>
        <v>Level-4</v>
      </c>
      <c r="R459" s="25" t="str">
        <f t="shared" si="231"/>
        <v>FCU-L4-04</v>
      </c>
      <c r="S459" s="54" t="str">
        <f t="shared" si="230"/>
        <v>Fan Status</v>
      </c>
      <c r="T459" s="12" t="str">
        <f t="shared" si="232"/>
        <v>FCU-L4-04</v>
      </c>
      <c r="U459" s="51" t="s">
        <v>256</v>
      </c>
      <c r="V459" s="12" t="s">
        <v>188</v>
      </c>
      <c r="W459" s="12" t="s">
        <v>546</v>
      </c>
      <c r="X459" s="78">
        <v>1</v>
      </c>
      <c r="Y459" s="159"/>
    </row>
    <row r="460" spans="1:25" s="126" customFormat="1" ht="15" x14ac:dyDescent="0.25">
      <c r="A460" s="92" t="s">
        <v>285</v>
      </c>
      <c r="B460" s="7" t="s">
        <v>347</v>
      </c>
      <c r="C460" s="12"/>
      <c r="D460" s="12"/>
      <c r="E460" s="12">
        <v>1</v>
      </c>
      <c r="F460" s="12"/>
      <c r="G460" s="12"/>
      <c r="H460" s="12"/>
      <c r="I460" s="75"/>
      <c r="J460" s="75"/>
      <c r="K460" s="75"/>
      <c r="L460" s="245"/>
      <c r="M460" s="39" t="s">
        <v>200</v>
      </c>
      <c r="N460" s="40" t="s">
        <v>304</v>
      </c>
      <c r="O460" s="9"/>
      <c r="P460" s="45" t="str">
        <f t="shared" si="229"/>
        <v>FCU-L4-04-UI2</v>
      </c>
      <c r="Q460" s="14" t="str">
        <f t="shared" si="233"/>
        <v>Level-4</v>
      </c>
      <c r="R460" s="25" t="str">
        <f t="shared" si="231"/>
        <v>FCU-L4-04</v>
      </c>
      <c r="S460" s="54" t="str">
        <f t="shared" si="230"/>
        <v>SA Temp</v>
      </c>
      <c r="T460" s="12" t="str">
        <f t="shared" si="232"/>
        <v>FCU-L4-04</v>
      </c>
      <c r="U460" s="51" t="s">
        <v>257</v>
      </c>
      <c r="V460" s="12" t="s">
        <v>260</v>
      </c>
      <c r="W460" s="12" t="s">
        <v>294</v>
      </c>
      <c r="X460" s="78">
        <v>1</v>
      </c>
      <c r="Y460" s="159"/>
    </row>
    <row r="461" spans="1:25" s="126" customFormat="1" ht="15" x14ac:dyDescent="0.25">
      <c r="A461" s="92" t="s">
        <v>285</v>
      </c>
      <c r="B461" s="7" t="s">
        <v>365</v>
      </c>
      <c r="C461" s="6"/>
      <c r="D461" s="6"/>
      <c r="E461" s="6">
        <v>1</v>
      </c>
      <c r="F461" s="6"/>
      <c r="G461" s="6"/>
      <c r="H461" s="6"/>
      <c r="I461" s="40" t="s">
        <v>253</v>
      </c>
      <c r="J461" s="40" t="s">
        <v>343</v>
      </c>
      <c r="K461" s="75"/>
      <c r="L461" s="245"/>
      <c r="M461" s="39" t="s">
        <v>200</v>
      </c>
      <c r="N461" s="40" t="s">
        <v>308</v>
      </c>
      <c r="O461" s="9"/>
      <c r="P461" s="45" t="str">
        <f>IF(R461="","",T461&amp;"-"&amp;U461)</f>
        <v>FCU-L4-04-UI3</v>
      </c>
      <c r="Q461" s="14" t="str">
        <f t="shared" si="233"/>
        <v>Level-4</v>
      </c>
      <c r="R461" s="25" t="str">
        <f>T460</f>
        <v>FCU-L4-04</v>
      </c>
      <c r="S461" s="54" t="str">
        <f t="shared" si="230"/>
        <v>RA Temp</v>
      </c>
      <c r="T461" s="12" t="str">
        <f t="shared" si="232"/>
        <v>FCU-L4-04</v>
      </c>
      <c r="U461" s="51" t="s">
        <v>258</v>
      </c>
      <c r="V461" s="12" t="s">
        <v>366</v>
      </c>
      <c r="W461" s="12" t="s">
        <v>294</v>
      </c>
      <c r="X461" s="78">
        <v>1</v>
      </c>
      <c r="Y461" s="159"/>
    </row>
    <row r="462" spans="1:25" s="126" customFormat="1" ht="15" x14ac:dyDescent="0.25">
      <c r="A462" s="92" t="s">
        <v>285</v>
      </c>
      <c r="B462" s="7" t="s">
        <v>283</v>
      </c>
      <c r="C462" s="6">
        <v>1</v>
      </c>
      <c r="D462" s="6"/>
      <c r="E462" s="6"/>
      <c r="F462" s="6"/>
      <c r="G462" s="6"/>
      <c r="H462" s="6"/>
      <c r="I462" s="40" t="s">
        <v>548</v>
      </c>
      <c r="J462" s="40" t="s">
        <v>343</v>
      </c>
      <c r="K462" s="75"/>
      <c r="L462" s="245"/>
      <c r="M462" s="39" t="s">
        <v>200</v>
      </c>
      <c r="N462" s="40" t="s">
        <v>304</v>
      </c>
      <c r="O462" s="9"/>
      <c r="P462" s="45" t="str">
        <f t="shared" ref="P462:P463" si="234">IF(R462="","",T462&amp;"-"&amp;U462)</f>
        <v>FCU-L4-04-UI4</v>
      </c>
      <c r="Q462" s="14" t="str">
        <f t="shared" si="233"/>
        <v>Level-4</v>
      </c>
      <c r="R462" s="25" t="str">
        <f>T461</f>
        <v>FCU-L4-04</v>
      </c>
      <c r="S462" s="54" t="str">
        <f t="shared" si="230"/>
        <v>Dirty Filter</v>
      </c>
      <c r="T462" s="12" t="str">
        <f t="shared" si="232"/>
        <v>FCU-L4-04</v>
      </c>
      <c r="U462" s="51" t="s">
        <v>264</v>
      </c>
      <c r="V462" s="12" t="s">
        <v>545</v>
      </c>
      <c r="W462" s="12" t="s">
        <v>293</v>
      </c>
      <c r="X462" s="78">
        <v>1</v>
      </c>
      <c r="Y462" s="159"/>
    </row>
    <row r="463" spans="1:25" s="126" customFormat="1" ht="14.25" x14ac:dyDescent="0.2">
      <c r="A463" s="92" t="s">
        <v>285</v>
      </c>
      <c r="B463" s="7" t="s">
        <v>559</v>
      </c>
      <c r="C463" s="6">
        <v>1</v>
      </c>
      <c r="D463" s="6"/>
      <c r="E463" s="6"/>
      <c r="F463" s="6"/>
      <c r="G463" s="6"/>
      <c r="H463" s="6"/>
      <c r="I463" s="39" t="s">
        <v>544</v>
      </c>
      <c r="J463" s="40" t="s">
        <v>597</v>
      </c>
      <c r="K463" s="39" t="s">
        <v>559</v>
      </c>
      <c r="L463" s="245"/>
      <c r="M463" s="39" t="s">
        <v>200</v>
      </c>
      <c r="N463" s="40" t="s">
        <v>304</v>
      </c>
      <c r="O463" s="9"/>
      <c r="P463" s="45" t="str">
        <f t="shared" si="234"/>
        <v>L4 Fire signal-UI5</v>
      </c>
      <c r="Q463" s="14" t="str">
        <f t="shared" si="233"/>
        <v>Level-4</v>
      </c>
      <c r="R463" s="25" t="str">
        <f>T463</f>
        <v>L4 Fire signal</v>
      </c>
      <c r="S463" s="54" t="str">
        <f t="shared" si="230"/>
        <v>Fire</v>
      </c>
      <c r="T463" s="12" t="s">
        <v>778</v>
      </c>
      <c r="U463" s="51" t="s">
        <v>265</v>
      </c>
      <c r="V463" s="12" t="s">
        <v>188</v>
      </c>
      <c r="W463" s="12" t="s">
        <v>41</v>
      </c>
      <c r="X463" s="78">
        <v>1</v>
      </c>
      <c r="Y463" s="159"/>
    </row>
    <row r="464" spans="1:25" s="126" customFormat="1" ht="15" x14ac:dyDescent="0.25">
      <c r="A464" s="92" t="s">
        <v>285</v>
      </c>
      <c r="B464" s="7" t="s">
        <v>250</v>
      </c>
      <c r="C464" s="6"/>
      <c r="D464" s="6"/>
      <c r="E464" s="6"/>
      <c r="F464" s="6">
        <v>1</v>
      </c>
      <c r="G464" s="6"/>
      <c r="H464" s="6"/>
      <c r="I464" s="75"/>
      <c r="J464" s="75"/>
      <c r="K464" s="75"/>
      <c r="L464" s="245"/>
      <c r="M464" s="76" t="s">
        <v>254</v>
      </c>
      <c r="N464" s="40" t="s">
        <v>304</v>
      </c>
      <c r="O464" s="9"/>
      <c r="P464" s="45" t="str">
        <f t="shared" ref="P464:P465" si="235">IF(R464="","",T464&amp;"-"&amp;U464)</f>
        <v>FCU-L4-04-UO6</v>
      </c>
      <c r="Q464" s="14" t="str">
        <f>$A$414</f>
        <v>Level-4</v>
      </c>
      <c r="R464" s="25" t="str">
        <f t="shared" ref="R464:R465" si="236">T464</f>
        <v>FCU-L4-04</v>
      </c>
      <c r="S464" s="54" t="str">
        <f t="shared" ref="S464:S465" si="237">B464</f>
        <v xml:space="preserve">CHW Valve </v>
      </c>
      <c r="T464" s="12" t="str">
        <f t="shared" ref="T464:T465" si="238">$B$456</f>
        <v>FCU-L4-04</v>
      </c>
      <c r="U464" s="51" t="s">
        <v>290</v>
      </c>
      <c r="V464" s="12" t="s">
        <v>252</v>
      </c>
      <c r="W464" s="12" t="s">
        <v>368</v>
      </c>
      <c r="X464" s="78">
        <v>1</v>
      </c>
      <c r="Y464" s="159"/>
    </row>
    <row r="465" spans="1:25" s="126" customFormat="1" ht="15" x14ac:dyDescent="0.25">
      <c r="A465" s="92" t="s">
        <v>285</v>
      </c>
      <c r="B465" s="7" t="s">
        <v>251</v>
      </c>
      <c r="C465" s="12"/>
      <c r="D465" s="12"/>
      <c r="E465" s="12"/>
      <c r="F465" s="12">
        <v>1</v>
      </c>
      <c r="G465" s="12"/>
      <c r="H465" s="12"/>
      <c r="I465" s="75"/>
      <c r="J465" s="75"/>
      <c r="K465" s="75"/>
      <c r="L465" s="245"/>
      <c r="M465" s="76" t="s">
        <v>254</v>
      </c>
      <c r="N465" s="40" t="s">
        <v>304</v>
      </c>
      <c r="O465" s="9"/>
      <c r="P465" s="45" t="str">
        <f t="shared" si="235"/>
        <v>FCU-L4-04-UO7</v>
      </c>
      <c r="Q465" s="14" t="str">
        <f>$A$414</f>
        <v>Level-4</v>
      </c>
      <c r="R465" s="25" t="str">
        <f t="shared" si="236"/>
        <v>FCU-L4-04</v>
      </c>
      <c r="S465" s="54" t="str">
        <f t="shared" si="237"/>
        <v>HW Valve</v>
      </c>
      <c r="T465" s="12" t="str">
        <f t="shared" si="238"/>
        <v>FCU-L4-04</v>
      </c>
      <c r="U465" s="51" t="s">
        <v>291</v>
      </c>
      <c r="V465" s="12" t="s">
        <v>252</v>
      </c>
      <c r="W465" s="12" t="s">
        <v>369</v>
      </c>
      <c r="X465" s="78">
        <v>1</v>
      </c>
      <c r="Y465" s="159"/>
    </row>
    <row r="466" spans="1:25" s="126" customFormat="1" x14ac:dyDescent="0.2">
      <c r="A466" s="92"/>
      <c r="B466" s="35" t="s">
        <v>132</v>
      </c>
      <c r="C466" s="33">
        <f t="shared" ref="C466:H466" si="239">SUBTOTAL(9,C457:C465)</f>
        <v>3</v>
      </c>
      <c r="D466" s="33">
        <f t="shared" si="239"/>
        <v>1</v>
      </c>
      <c r="E466" s="33">
        <f t="shared" si="239"/>
        <v>2</v>
      </c>
      <c r="F466" s="33">
        <f t="shared" si="239"/>
        <v>2</v>
      </c>
      <c r="G466" s="33">
        <f t="shared" si="239"/>
        <v>0</v>
      </c>
      <c r="H466" s="33">
        <f t="shared" si="239"/>
        <v>1</v>
      </c>
      <c r="I466" s="38"/>
      <c r="J466" s="38"/>
      <c r="K466" s="38"/>
      <c r="L466" s="38"/>
      <c r="M466" s="38"/>
      <c r="N466" s="38"/>
      <c r="O466" s="41"/>
      <c r="P466" s="43"/>
      <c r="Q466" s="41"/>
      <c r="R466" s="42"/>
      <c r="S466" s="41"/>
      <c r="T466" s="43"/>
      <c r="U466" s="52"/>
      <c r="V466" s="42"/>
      <c r="W466" s="88"/>
      <c r="X466" s="88"/>
      <c r="Y466" s="144"/>
    </row>
    <row r="467" spans="1:25" s="126" customFormat="1" x14ac:dyDescent="0.2">
      <c r="A467" s="92"/>
      <c r="B467" s="35"/>
      <c r="C467" s="33"/>
      <c r="D467" s="33"/>
      <c r="E467" s="33"/>
      <c r="F467" s="33"/>
      <c r="G467" s="33"/>
      <c r="H467" s="33"/>
      <c r="I467" s="38"/>
      <c r="J467" s="38"/>
      <c r="K467" s="38"/>
      <c r="L467" s="38"/>
      <c r="M467" s="38"/>
      <c r="N467" s="38"/>
      <c r="O467" s="41"/>
      <c r="P467" s="43"/>
      <c r="Q467" s="41"/>
      <c r="R467" s="42"/>
      <c r="S467" s="41"/>
      <c r="T467" s="43"/>
      <c r="U467" s="52"/>
      <c r="V467" s="42"/>
      <c r="W467" s="88"/>
      <c r="X467" s="88"/>
      <c r="Y467" s="144"/>
    </row>
    <row r="468" spans="1:25" x14ac:dyDescent="0.2">
      <c r="A468" s="93"/>
      <c r="B468" s="117" t="s">
        <v>569</v>
      </c>
      <c r="S468" s="55"/>
      <c r="Y468" s="160"/>
    </row>
    <row r="469" spans="1:25" s="125" customFormat="1" x14ac:dyDescent="0.2">
      <c r="A469" s="92" t="s">
        <v>285</v>
      </c>
      <c r="B469" s="46" t="s">
        <v>385</v>
      </c>
      <c r="C469" s="33" t="s">
        <v>72</v>
      </c>
      <c r="D469" s="33" t="s">
        <v>73</v>
      </c>
      <c r="E469" s="33" t="s">
        <v>74</v>
      </c>
      <c r="F469" s="33" t="s">
        <v>75</v>
      </c>
      <c r="G469" s="33" t="s">
        <v>151</v>
      </c>
      <c r="H469" s="33" t="s">
        <v>199</v>
      </c>
      <c r="I469" s="38" t="s">
        <v>139</v>
      </c>
      <c r="J469" s="38" t="s">
        <v>140</v>
      </c>
      <c r="K469" s="38" t="s">
        <v>169</v>
      </c>
      <c r="L469" s="38" t="s">
        <v>141</v>
      </c>
      <c r="M469" s="38" t="s">
        <v>142</v>
      </c>
      <c r="N469" s="38" t="s">
        <v>143</v>
      </c>
      <c r="O469" s="34"/>
      <c r="P469" s="33"/>
      <c r="Q469" s="34"/>
      <c r="R469" s="32"/>
      <c r="S469" s="34"/>
      <c r="T469" s="33"/>
      <c r="U469" s="49"/>
      <c r="V469" s="32"/>
      <c r="W469" s="33" t="s">
        <v>310</v>
      </c>
      <c r="X469" s="33">
        <v>1</v>
      </c>
      <c r="Y469" s="157"/>
    </row>
    <row r="470" spans="1:25" s="126" customFormat="1" ht="15" x14ac:dyDescent="0.25">
      <c r="A470" s="92" t="s">
        <v>285</v>
      </c>
      <c r="B470" s="74" t="s">
        <v>348</v>
      </c>
      <c r="C470" s="12"/>
      <c r="D470" s="12"/>
      <c r="E470" s="12"/>
      <c r="F470" s="12"/>
      <c r="G470" s="12"/>
      <c r="H470" s="12">
        <v>1</v>
      </c>
      <c r="I470" s="75"/>
      <c r="J470" s="75"/>
      <c r="K470" s="75"/>
      <c r="L470" s="244" t="s">
        <v>252</v>
      </c>
      <c r="M470" s="76" t="s">
        <v>254</v>
      </c>
      <c r="N470" s="40" t="s">
        <v>304</v>
      </c>
      <c r="O470" s="9"/>
      <c r="P470" s="45" t="str">
        <f t="shared" ref="P470:P473" si="240">IF(R470="","",T470&amp;"-"&amp;U470)</f>
        <v>FCU-L4-RN-01-SW01</v>
      </c>
      <c r="Q470" s="14" t="str">
        <f>$A$414</f>
        <v>Level-4</v>
      </c>
      <c r="R470" s="25" t="str">
        <f>T470</f>
        <v>FCU-L4-RN-01</v>
      </c>
      <c r="S470" s="54" t="str">
        <f t="shared" ref="S470:S479" si="241">B470</f>
        <v>Schedule</v>
      </c>
      <c r="T470" s="12" t="str">
        <f>$B$469</f>
        <v>FCU-L4-RN-01</v>
      </c>
      <c r="U470" s="51" t="s">
        <v>337</v>
      </c>
      <c r="V470" s="12" t="s">
        <v>202</v>
      </c>
      <c r="W470" s="12" t="s">
        <v>208</v>
      </c>
      <c r="X470" s="12">
        <v>1</v>
      </c>
      <c r="Y470" s="158"/>
    </row>
    <row r="471" spans="1:25" s="126" customFormat="1" ht="15" x14ac:dyDescent="0.25">
      <c r="A471" s="92" t="s">
        <v>285</v>
      </c>
      <c r="B471" s="74" t="s">
        <v>197</v>
      </c>
      <c r="C471" s="12"/>
      <c r="D471" s="12">
        <v>1</v>
      </c>
      <c r="E471" s="12"/>
      <c r="F471" s="12"/>
      <c r="G471" s="12"/>
      <c r="H471" s="12"/>
      <c r="I471" s="75"/>
      <c r="J471" s="75"/>
      <c r="K471" s="75"/>
      <c r="L471" s="245"/>
      <c r="M471" s="76" t="s">
        <v>254</v>
      </c>
      <c r="N471" s="40" t="s">
        <v>304</v>
      </c>
      <c r="O471" s="9"/>
      <c r="P471" s="45" t="str">
        <f t="shared" si="240"/>
        <v>FCU-L4-RN-01-UO1</v>
      </c>
      <c r="Q471" s="14" t="str">
        <f t="shared" ref="Q471:Q481" si="242">$A$414</f>
        <v>Level-4</v>
      </c>
      <c r="R471" s="25" t="str">
        <f t="shared" ref="R471:R473" si="243">T471</f>
        <v>FCU-L4-RN-01</v>
      </c>
      <c r="S471" s="54" t="str">
        <f t="shared" si="241"/>
        <v>Fan Enable</v>
      </c>
      <c r="T471" s="12" t="str">
        <f t="shared" ref="T471:T481" si="244">$B$469</f>
        <v>FCU-L4-RN-01</v>
      </c>
      <c r="U471" s="50" t="s">
        <v>349</v>
      </c>
      <c r="V471" s="12" t="s">
        <v>188</v>
      </c>
      <c r="W471" s="12" t="s">
        <v>605</v>
      </c>
      <c r="X471" s="78">
        <v>1</v>
      </c>
      <c r="Y471" s="159"/>
    </row>
    <row r="472" spans="1:25" s="126" customFormat="1" ht="14.25" x14ac:dyDescent="0.2">
      <c r="A472" s="92" t="s">
        <v>285</v>
      </c>
      <c r="B472" s="7" t="s">
        <v>198</v>
      </c>
      <c r="C472" s="12">
        <v>1</v>
      </c>
      <c r="D472" s="12"/>
      <c r="E472" s="12"/>
      <c r="F472" s="12"/>
      <c r="G472" s="12"/>
      <c r="H472" s="12"/>
      <c r="I472" s="39" t="s">
        <v>154</v>
      </c>
      <c r="J472" s="40" t="s">
        <v>152</v>
      </c>
      <c r="K472" s="39" t="s">
        <v>153</v>
      </c>
      <c r="L472" s="245"/>
      <c r="M472" s="39" t="s">
        <v>200</v>
      </c>
      <c r="N472" s="40" t="s">
        <v>304</v>
      </c>
      <c r="O472" s="9"/>
      <c r="P472" s="45" t="str">
        <f t="shared" si="240"/>
        <v>FCU-L4-RN-01-UI1</v>
      </c>
      <c r="Q472" s="14" t="str">
        <f t="shared" si="242"/>
        <v>Level-4</v>
      </c>
      <c r="R472" s="25" t="str">
        <f t="shared" si="243"/>
        <v>FCU-L4-RN-01</v>
      </c>
      <c r="S472" s="54" t="str">
        <f t="shared" si="241"/>
        <v>Fan Status</v>
      </c>
      <c r="T472" s="12" t="str">
        <f t="shared" si="244"/>
        <v>FCU-L4-RN-01</v>
      </c>
      <c r="U472" s="51" t="s">
        <v>256</v>
      </c>
      <c r="V472" s="12" t="s">
        <v>188</v>
      </c>
      <c r="W472" s="12" t="s">
        <v>546</v>
      </c>
      <c r="X472" s="78">
        <v>1</v>
      </c>
      <c r="Y472" s="159"/>
    </row>
    <row r="473" spans="1:25" s="126" customFormat="1" ht="15" x14ac:dyDescent="0.25">
      <c r="A473" s="92" t="s">
        <v>285</v>
      </c>
      <c r="B473" s="7" t="s">
        <v>347</v>
      </c>
      <c r="C473" s="12"/>
      <c r="D473" s="12"/>
      <c r="E473" s="12">
        <v>1</v>
      </c>
      <c r="F473" s="12"/>
      <c r="G473" s="12"/>
      <c r="H473" s="12"/>
      <c r="I473" s="75"/>
      <c r="J473" s="75"/>
      <c r="K473" s="75"/>
      <c r="L473" s="245"/>
      <c r="M473" s="39" t="s">
        <v>200</v>
      </c>
      <c r="N473" s="40" t="s">
        <v>304</v>
      </c>
      <c r="O473" s="9"/>
      <c r="P473" s="45" t="str">
        <f t="shared" si="240"/>
        <v>FCU-L4-RN-01-UI2</v>
      </c>
      <c r="Q473" s="14" t="str">
        <f t="shared" si="242"/>
        <v>Level-4</v>
      </c>
      <c r="R473" s="25" t="str">
        <f t="shared" si="243"/>
        <v>FCU-L4-RN-01</v>
      </c>
      <c r="S473" s="54" t="str">
        <f t="shared" si="241"/>
        <v>SA Temp</v>
      </c>
      <c r="T473" s="12" t="str">
        <f t="shared" si="244"/>
        <v>FCU-L4-RN-01</v>
      </c>
      <c r="U473" s="51" t="s">
        <v>257</v>
      </c>
      <c r="V473" s="12" t="s">
        <v>260</v>
      </c>
      <c r="W473" s="12" t="s">
        <v>294</v>
      </c>
      <c r="X473" s="78">
        <v>1</v>
      </c>
      <c r="Y473" s="159"/>
    </row>
    <row r="474" spans="1:25" s="126" customFormat="1" ht="15" x14ac:dyDescent="0.25">
      <c r="A474" s="92" t="s">
        <v>285</v>
      </c>
      <c r="B474" s="7" t="s">
        <v>192</v>
      </c>
      <c r="C474" s="6"/>
      <c r="D474" s="6"/>
      <c r="E474" s="6">
        <v>1</v>
      </c>
      <c r="F474" s="6"/>
      <c r="G474" s="6"/>
      <c r="H474" s="6"/>
      <c r="I474" s="40" t="s">
        <v>253</v>
      </c>
      <c r="J474" s="40" t="s">
        <v>343</v>
      </c>
      <c r="K474" s="75"/>
      <c r="L474" s="245"/>
      <c r="M474" s="39" t="s">
        <v>200</v>
      </c>
      <c r="N474" s="40" t="s">
        <v>308</v>
      </c>
      <c r="O474" s="9"/>
      <c r="P474" s="45" t="str">
        <f>IF(R474="","",T474&amp;"-"&amp;U474)</f>
        <v>FCU-L4-RN-01-UI3</v>
      </c>
      <c r="Q474" s="14" t="str">
        <f t="shared" si="242"/>
        <v>Level-4</v>
      </c>
      <c r="R474" s="25" t="str">
        <f>T473</f>
        <v>FCU-L4-RN-01</v>
      </c>
      <c r="S474" s="54" t="str">
        <f t="shared" si="241"/>
        <v>Space Temp</v>
      </c>
      <c r="T474" s="12" t="str">
        <f t="shared" si="244"/>
        <v>FCU-L4-RN-01</v>
      </c>
      <c r="U474" s="51" t="s">
        <v>258</v>
      </c>
      <c r="V474" s="12" t="s">
        <v>617</v>
      </c>
      <c r="W474" s="12" t="s">
        <v>306</v>
      </c>
      <c r="X474" s="78">
        <v>1</v>
      </c>
      <c r="Y474" s="159"/>
    </row>
    <row r="475" spans="1:25" s="126" customFormat="1" ht="15" x14ac:dyDescent="0.25">
      <c r="A475" s="92" t="s">
        <v>285</v>
      </c>
      <c r="B475" s="7" t="s">
        <v>283</v>
      </c>
      <c r="C475" s="6">
        <v>1</v>
      </c>
      <c r="D475" s="6"/>
      <c r="E475" s="6"/>
      <c r="F475" s="6"/>
      <c r="G475" s="6"/>
      <c r="H475" s="6"/>
      <c r="I475" s="40" t="s">
        <v>548</v>
      </c>
      <c r="J475" s="40" t="s">
        <v>343</v>
      </c>
      <c r="K475" s="75"/>
      <c r="L475" s="245"/>
      <c r="M475" s="39" t="s">
        <v>200</v>
      </c>
      <c r="N475" s="40" t="s">
        <v>304</v>
      </c>
      <c r="O475" s="9"/>
      <c r="P475" s="45" t="str">
        <f t="shared" ref="P475:P479" si="245">IF(R475="","",T475&amp;"-"&amp;U475)</f>
        <v>FCU-L4-RN-01-UI4</v>
      </c>
      <c r="Q475" s="14" t="str">
        <f t="shared" si="242"/>
        <v>Level-4</v>
      </c>
      <c r="R475" s="25" t="str">
        <f>T474</f>
        <v>FCU-L4-RN-01</v>
      </c>
      <c r="S475" s="54" t="str">
        <f t="shared" si="241"/>
        <v>Dirty Filter</v>
      </c>
      <c r="T475" s="12" t="str">
        <f t="shared" si="244"/>
        <v>FCU-L4-RN-01</v>
      </c>
      <c r="U475" s="51" t="s">
        <v>264</v>
      </c>
      <c r="V475" s="12" t="s">
        <v>545</v>
      </c>
      <c r="W475" s="12" t="s">
        <v>293</v>
      </c>
      <c r="X475" s="78">
        <v>1</v>
      </c>
      <c r="Y475" s="159"/>
    </row>
    <row r="476" spans="1:25" s="126" customFormat="1" ht="15" x14ac:dyDescent="0.25">
      <c r="A476" s="92" t="s">
        <v>285</v>
      </c>
      <c r="B476" s="216" t="s">
        <v>671</v>
      </c>
      <c r="C476" s="6"/>
      <c r="D476" s="6"/>
      <c r="E476" s="6">
        <v>1</v>
      </c>
      <c r="F476" s="6"/>
      <c r="G476" s="6"/>
      <c r="H476" s="6"/>
      <c r="I476" s="40" t="s">
        <v>253</v>
      </c>
      <c r="J476" s="40" t="s">
        <v>343</v>
      </c>
      <c r="K476" s="75"/>
      <c r="L476" s="245"/>
      <c r="M476" s="39" t="s">
        <v>200</v>
      </c>
      <c r="N476" s="40" t="s">
        <v>304</v>
      </c>
      <c r="O476" s="9"/>
      <c r="P476" s="45" t="str">
        <f t="shared" si="245"/>
        <v>AHU-L4-RN-WZ-UI5</v>
      </c>
      <c r="Q476" s="14" t="str">
        <f t="shared" si="242"/>
        <v>Level-4</v>
      </c>
      <c r="R476" s="25" t="str">
        <f t="shared" ref="R476:R479" si="246">T476</f>
        <v>AHU-L4-RN-WZ</v>
      </c>
      <c r="S476" s="54" t="str">
        <f t="shared" si="241"/>
        <v>WZ Space Temp</v>
      </c>
      <c r="T476" s="12" t="s">
        <v>672</v>
      </c>
      <c r="U476" s="51" t="s">
        <v>265</v>
      </c>
      <c r="V476" s="12" t="s">
        <v>617</v>
      </c>
      <c r="W476" s="12" t="s">
        <v>306</v>
      </c>
      <c r="X476" s="78">
        <v>1</v>
      </c>
      <c r="Y476" s="159"/>
    </row>
    <row r="477" spans="1:25" s="126" customFormat="1" ht="15" x14ac:dyDescent="0.25">
      <c r="A477" s="92" t="s">
        <v>285</v>
      </c>
      <c r="B477" s="216" t="s">
        <v>676</v>
      </c>
      <c r="C477" s="6"/>
      <c r="D477" s="6"/>
      <c r="E477" s="6">
        <v>1</v>
      </c>
      <c r="F477" s="6"/>
      <c r="G477" s="6"/>
      <c r="H477" s="6"/>
      <c r="I477" s="40" t="s">
        <v>253</v>
      </c>
      <c r="J477" s="40" t="s">
        <v>343</v>
      </c>
      <c r="K477" s="75"/>
      <c r="L477" s="245"/>
      <c r="M477" s="39" t="s">
        <v>200</v>
      </c>
      <c r="N477" s="40" t="s">
        <v>304</v>
      </c>
      <c r="O477" s="9"/>
      <c r="P477" s="45" t="str">
        <f t="shared" si="245"/>
        <v>AHU-L4-RN-CZ-UI6</v>
      </c>
      <c r="Q477" s="14" t="str">
        <f t="shared" si="242"/>
        <v>Level-4</v>
      </c>
      <c r="R477" s="25" t="str">
        <f t="shared" si="246"/>
        <v>AHU-L4-RN-CZ</v>
      </c>
      <c r="S477" s="54" t="str">
        <f t="shared" si="241"/>
        <v>CZ Space Temp 1</v>
      </c>
      <c r="T477" s="12" t="s">
        <v>673</v>
      </c>
      <c r="U477" s="51" t="s">
        <v>266</v>
      </c>
      <c r="V477" s="12" t="s">
        <v>617</v>
      </c>
      <c r="W477" s="12" t="s">
        <v>306</v>
      </c>
      <c r="X477" s="78">
        <v>1</v>
      </c>
      <c r="Y477" s="159"/>
    </row>
    <row r="478" spans="1:25" s="126" customFormat="1" ht="15" x14ac:dyDescent="0.25">
      <c r="A478" s="92" t="s">
        <v>285</v>
      </c>
      <c r="B478" s="216" t="s">
        <v>862</v>
      </c>
      <c r="C478" s="6"/>
      <c r="D478" s="6"/>
      <c r="E478" s="6"/>
      <c r="F478" s="6">
        <v>1</v>
      </c>
      <c r="G478" s="6"/>
      <c r="H478" s="6"/>
      <c r="I478" s="75"/>
      <c r="J478" s="75"/>
      <c r="K478" s="75"/>
      <c r="L478" s="245"/>
      <c r="M478" s="76" t="s">
        <v>254</v>
      </c>
      <c r="N478" s="40" t="s">
        <v>304</v>
      </c>
      <c r="O478" s="9"/>
      <c r="P478" s="45" t="str">
        <f t="shared" ref="P478" si="247">IF(R478="","",T478&amp;"-"&amp;U478)</f>
        <v>AHU-L4-RN-WZ-UO4</v>
      </c>
      <c r="Q478" s="14" t="str">
        <f t="shared" si="242"/>
        <v>Level-4</v>
      </c>
      <c r="R478" s="25" t="str">
        <f t="shared" ref="R478" si="248">T478</f>
        <v>AHU-L4-RN-WZ</v>
      </c>
      <c r="S478" s="54" t="str">
        <f t="shared" ref="S478" si="249">B478</f>
        <v>AH LED WZ-RN</v>
      </c>
      <c r="T478" s="12" t="s">
        <v>672</v>
      </c>
      <c r="U478" s="51" t="s">
        <v>325</v>
      </c>
      <c r="V478" s="12" t="s">
        <v>252</v>
      </c>
      <c r="W478" s="12" t="s">
        <v>306</v>
      </c>
      <c r="X478" s="78">
        <v>0</v>
      </c>
      <c r="Y478" s="159"/>
    </row>
    <row r="479" spans="1:25" s="126" customFormat="1" ht="15" x14ac:dyDescent="0.25">
      <c r="A479" s="92" t="s">
        <v>285</v>
      </c>
      <c r="B479" s="216" t="s">
        <v>863</v>
      </c>
      <c r="C479" s="6"/>
      <c r="D479" s="6"/>
      <c r="E479" s="6"/>
      <c r="F479" s="6">
        <v>1</v>
      </c>
      <c r="G479" s="6"/>
      <c r="H479" s="6"/>
      <c r="I479" s="75"/>
      <c r="J479" s="75"/>
      <c r="K479" s="75"/>
      <c r="L479" s="245"/>
      <c r="M479" s="76" t="s">
        <v>254</v>
      </c>
      <c r="N479" s="40" t="s">
        <v>304</v>
      </c>
      <c r="O479" s="9"/>
      <c r="P479" s="45" t="str">
        <f t="shared" si="245"/>
        <v>AHU-L4-RN-CZ-UO5</v>
      </c>
      <c r="Q479" s="14" t="str">
        <f t="shared" si="242"/>
        <v>Level-4</v>
      </c>
      <c r="R479" s="25" t="str">
        <f t="shared" si="246"/>
        <v>AHU-L4-RN-CZ</v>
      </c>
      <c r="S479" s="54" t="str">
        <f t="shared" si="241"/>
        <v>AH LED CZ1-RN</v>
      </c>
      <c r="T479" s="12" t="s">
        <v>673</v>
      </c>
      <c r="U479" s="51" t="s">
        <v>326</v>
      </c>
      <c r="V479" s="12" t="s">
        <v>252</v>
      </c>
      <c r="W479" s="12" t="s">
        <v>306</v>
      </c>
      <c r="X479" s="78">
        <v>0</v>
      </c>
      <c r="Y479" s="159"/>
    </row>
    <row r="480" spans="1:25" s="126" customFormat="1" ht="15" x14ac:dyDescent="0.25">
      <c r="A480" s="92" t="s">
        <v>285</v>
      </c>
      <c r="B480" s="7" t="s">
        <v>250</v>
      </c>
      <c r="C480" s="6"/>
      <c r="D480" s="6"/>
      <c r="E480" s="6"/>
      <c r="F480" s="6">
        <v>1</v>
      </c>
      <c r="G480" s="6"/>
      <c r="H480" s="6"/>
      <c r="I480" s="75"/>
      <c r="J480" s="75"/>
      <c r="K480" s="75"/>
      <c r="L480" s="245"/>
      <c r="M480" s="76" t="s">
        <v>254</v>
      </c>
      <c r="N480" s="40" t="s">
        <v>304</v>
      </c>
      <c r="O480" s="9"/>
      <c r="P480" s="45" t="str">
        <f t="shared" ref="P480:P481" si="250">IF(R480="","",T480&amp;"-"&amp;U480)</f>
        <v>FCU-L4-RN-01-UO6</v>
      </c>
      <c r="Q480" s="14" t="str">
        <f t="shared" si="242"/>
        <v>Level-4</v>
      </c>
      <c r="R480" s="25" t="str">
        <f t="shared" ref="R480:R481" si="251">T480</f>
        <v>FCU-L4-RN-01</v>
      </c>
      <c r="S480" s="54" t="str">
        <f t="shared" ref="S480:S481" si="252">B480</f>
        <v xml:space="preserve">CHW Valve </v>
      </c>
      <c r="T480" s="12" t="str">
        <f t="shared" si="244"/>
        <v>FCU-L4-RN-01</v>
      </c>
      <c r="U480" s="51" t="s">
        <v>290</v>
      </c>
      <c r="V480" s="12" t="s">
        <v>252</v>
      </c>
      <c r="W480" s="12" t="s">
        <v>368</v>
      </c>
      <c r="X480" s="78">
        <v>1</v>
      </c>
      <c r="Y480" s="159"/>
    </row>
    <row r="481" spans="1:25" s="126" customFormat="1" ht="15" x14ac:dyDescent="0.25">
      <c r="A481" s="92" t="s">
        <v>285</v>
      </c>
      <c r="B481" s="7" t="s">
        <v>251</v>
      </c>
      <c r="C481" s="12"/>
      <c r="D481" s="12"/>
      <c r="E481" s="12"/>
      <c r="F481" s="12">
        <v>1</v>
      </c>
      <c r="G481" s="12"/>
      <c r="H481" s="12"/>
      <c r="I481" s="75"/>
      <c r="J481" s="75"/>
      <c r="K481" s="75"/>
      <c r="L481" s="245"/>
      <c r="M481" s="76" t="s">
        <v>254</v>
      </c>
      <c r="N481" s="40" t="s">
        <v>304</v>
      </c>
      <c r="O481" s="9"/>
      <c r="P481" s="45" t="str">
        <f t="shared" si="250"/>
        <v>FCU-L4-RN-01-UO7</v>
      </c>
      <c r="Q481" s="14" t="str">
        <f t="shared" si="242"/>
        <v>Level-4</v>
      </c>
      <c r="R481" s="25" t="str">
        <f t="shared" si="251"/>
        <v>FCU-L4-RN-01</v>
      </c>
      <c r="S481" s="54" t="str">
        <f t="shared" si="252"/>
        <v>HW Valve</v>
      </c>
      <c r="T481" s="12" t="str">
        <f t="shared" si="244"/>
        <v>FCU-L4-RN-01</v>
      </c>
      <c r="U481" s="51" t="s">
        <v>291</v>
      </c>
      <c r="V481" s="12" t="s">
        <v>252</v>
      </c>
      <c r="W481" s="12" t="s">
        <v>369</v>
      </c>
      <c r="X481" s="78">
        <v>1</v>
      </c>
      <c r="Y481" s="159"/>
    </row>
    <row r="482" spans="1:25" s="126" customFormat="1" x14ac:dyDescent="0.2">
      <c r="A482" s="92"/>
      <c r="B482" s="35" t="s">
        <v>132</v>
      </c>
      <c r="C482" s="33">
        <f t="shared" ref="C482:H482" si="253">SUBTOTAL(9,C470:C481)</f>
        <v>2</v>
      </c>
      <c r="D482" s="33">
        <f t="shared" si="253"/>
        <v>1</v>
      </c>
      <c r="E482" s="33">
        <f t="shared" si="253"/>
        <v>4</v>
      </c>
      <c r="F482" s="33">
        <f t="shared" si="253"/>
        <v>4</v>
      </c>
      <c r="G482" s="33">
        <f t="shared" si="253"/>
        <v>0</v>
      </c>
      <c r="H482" s="33">
        <f t="shared" si="253"/>
        <v>1</v>
      </c>
      <c r="I482" s="38"/>
      <c r="J482" s="38"/>
      <c r="K482" s="38"/>
      <c r="L482" s="38"/>
      <c r="M482" s="38"/>
      <c r="N482" s="38"/>
      <c r="O482" s="41"/>
      <c r="P482" s="43"/>
      <c r="Q482" s="41"/>
      <c r="R482" s="42"/>
      <c r="S482" s="41"/>
      <c r="T482" s="43"/>
      <c r="U482" s="52"/>
      <c r="V482" s="42"/>
      <c r="W482" s="88"/>
      <c r="X482" s="88"/>
      <c r="Y482" s="144"/>
    </row>
    <row r="483" spans="1:25" s="126" customFormat="1" x14ac:dyDescent="0.2">
      <c r="A483" s="92"/>
      <c r="B483" s="35"/>
      <c r="C483" s="33"/>
      <c r="D483" s="33"/>
      <c r="E483" s="33"/>
      <c r="F483" s="33"/>
      <c r="G483" s="33"/>
      <c r="H483" s="33"/>
      <c r="I483" s="38"/>
      <c r="J483" s="38"/>
      <c r="K483" s="38"/>
      <c r="L483" s="38"/>
      <c r="M483" s="38"/>
      <c r="N483" s="38"/>
      <c r="O483" s="41"/>
      <c r="P483" s="43"/>
      <c r="Q483" s="41"/>
      <c r="R483" s="42"/>
      <c r="S483" s="41"/>
      <c r="T483" s="43"/>
      <c r="U483" s="52"/>
      <c r="V483" s="42"/>
      <c r="W483" s="88"/>
      <c r="X483" s="88"/>
      <c r="Y483" s="144"/>
    </row>
    <row r="484" spans="1:25" s="126" customFormat="1" x14ac:dyDescent="0.2">
      <c r="A484" s="74"/>
      <c r="B484" s="111" t="s">
        <v>570</v>
      </c>
      <c r="C484" s="112"/>
      <c r="D484" s="112"/>
      <c r="E484" s="112"/>
      <c r="F484" s="112"/>
      <c r="G484" s="112"/>
      <c r="H484" s="112"/>
      <c r="I484" s="114"/>
      <c r="J484" s="114"/>
      <c r="K484" s="114"/>
      <c r="L484" s="114"/>
      <c r="M484" s="114"/>
      <c r="N484" s="114"/>
      <c r="O484" s="98"/>
      <c r="P484" s="115"/>
      <c r="Q484" s="98"/>
      <c r="R484" s="116"/>
      <c r="S484" s="98"/>
      <c r="T484" s="115"/>
      <c r="U484" s="107"/>
      <c r="V484" s="116"/>
      <c r="W484" s="6"/>
      <c r="X484" s="6"/>
      <c r="Y484" s="144"/>
    </row>
    <row r="485" spans="1:25" s="125" customFormat="1" x14ac:dyDescent="0.2">
      <c r="A485" s="92" t="s">
        <v>285</v>
      </c>
      <c r="B485" s="46" t="s">
        <v>386</v>
      </c>
      <c r="C485" s="33" t="s">
        <v>72</v>
      </c>
      <c r="D485" s="33" t="s">
        <v>73</v>
      </c>
      <c r="E485" s="33" t="s">
        <v>74</v>
      </c>
      <c r="F485" s="33" t="s">
        <v>75</v>
      </c>
      <c r="G485" s="33" t="s">
        <v>151</v>
      </c>
      <c r="H485" s="33" t="s">
        <v>199</v>
      </c>
      <c r="I485" s="38" t="s">
        <v>139</v>
      </c>
      <c r="J485" s="38" t="s">
        <v>140</v>
      </c>
      <c r="K485" s="38" t="s">
        <v>169</v>
      </c>
      <c r="L485" s="38" t="s">
        <v>141</v>
      </c>
      <c r="M485" s="38" t="s">
        <v>142</v>
      </c>
      <c r="N485" s="38" t="s">
        <v>143</v>
      </c>
      <c r="O485" s="34"/>
      <c r="P485" s="33"/>
      <c r="Q485" s="34"/>
      <c r="R485" s="32"/>
      <c r="S485" s="34"/>
      <c r="T485" s="33"/>
      <c r="U485" s="49"/>
      <c r="V485" s="32"/>
      <c r="W485" s="33" t="s">
        <v>268</v>
      </c>
      <c r="X485" s="33">
        <v>1</v>
      </c>
      <c r="Y485" s="157"/>
    </row>
    <row r="486" spans="1:25" s="126" customFormat="1" ht="15" x14ac:dyDescent="0.25">
      <c r="A486" s="92" t="s">
        <v>285</v>
      </c>
      <c r="B486" s="74" t="s">
        <v>348</v>
      </c>
      <c r="C486" s="12"/>
      <c r="D486" s="12"/>
      <c r="E486" s="12"/>
      <c r="F486" s="12"/>
      <c r="G486" s="12"/>
      <c r="H486" s="12">
        <v>1</v>
      </c>
      <c r="I486" s="75"/>
      <c r="J486" s="75"/>
      <c r="K486" s="75"/>
      <c r="L486" s="244" t="s">
        <v>252</v>
      </c>
      <c r="M486" s="76" t="s">
        <v>254</v>
      </c>
      <c r="N486" s="40" t="s">
        <v>304</v>
      </c>
      <c r="O486" s="9"/>
      <c r="P486" s="45" t="str">
        <f t="shared" ref="P486:P489" si="254">IF(R486="","",T486&amp;"-"&amp;U486)</f>
        <v>FCU-L4-RN-02-SW01</v>
      </c>
      <c r="Q486" s="14" t="str">
        <f t="shared" ref="Q486:Q495" si="255">$A$414</f>
        <v>Level-4</v>
      </c>
      <c r="R486" s="25" t="str">
        <f>T486</f>
        <v>FCU-L4-RN-02</v>
      </c>
      <c r="S486" s="54" t="str">
        <f t="shared" ref="S486:S493" si="256">B486</f>
        <v>Schedule</v>
      </c>
      <c r="T486" s="12" t="str">
        <f>$B$485</f>
        <v>FCU-L4-RN-02</v>
      </c>
      <c r="U486" s="51" t="s">
        <v>337</v>
      </c>
      <c r="V486" s="12" t="s">
        <v>202</v>
      </c>
      <c r="W486" s="12" t="s">
        <v>208</v>
      </c>
      <c r="X486" s="12">
        <v>1</v>
      </c>
      <c r="Y486" s="158"/>
    </row>
    <row r="487" spans="1:25" s="126" customFormat="1" ht="15" x14ac:dyDescent="0.25">
      <c r="A487" s="92" t="s">
        <v>285</v>
      </c>
      <c r="B487" s="74" t="s">
        <v>197</v>
      </c>
      <c r="C487" s="12"/>
      <c r="D487" s="12">
        <v>1</v>
      </c>
      <c r="E487" s="12"/>
      <c r="F487" s="12"/>
      <c r="G487" s="12"/>
      <c r="H487" s="12"/>
      <c r="I487" s="75"/>
      <c r="J487" s="75"/>
      <c r="K487" s="75"/>
      <c r="L487" s="245"/>
      <c r="M487" s="76" t="s">
        <v>254</v>
      </c>
      <c r="N487" s="40" t="s">
        <v>304</v>
      </c>
      <c r="O487" s="9"/>
      <c r="P487" s="45" t="str">
        <f t="shared" si="254"/>
        <v>FCU-L4-RN-02-DO1</v>
      </c>
      <c r="Q487" s="14" t="str">
        <f t="shared" si="255"/>
        <v>Level-4</v>
      </c>
      <c r="R487" s="25" t="str">
        <f t="shared" ref="R487:R489" si="257">T487</f>
        <v>FCU-L4-RN-02</v>
      </c>
      <c r="S487" s="54" t="str">
        <f t="shared" si="256"/>
        <v>Fan Enable</v>
      </c>
      <c r="T487" s="12" t="str">
        <f t="shared" ref="T487:T495" si="258">$B$485</f>
        <v>FCU-L4-RN-02</v>
      </c>
      <c r="U487" s="50" t="s">
        <v>255</v>
      </c>
      <c r="V487" s="12" t="s">
        <v>188</v>
      </c>
      <c r="W487" s="12" t="s">
        <v>41</v>
      </c>
      <c r="X487" s="78">
        <v>1</v>
      </c>
      <c r="Y487" s="159"/>
    </row>
    <row r="488" spans="1:25" s="126" customFormat="1" ht="14.25" x14ac:dyDescent="0.2">
      <c r="A488" s="92" t="s">
        <v>285</v>
      </c>
      <c r="B488" s="7" t="s">
        <v>198</v>
      </c>
      <c r="C488" s="12">
        <v>1</v>
      </c>
      <c r="D488" s="12"/>
      <c r="E488" s="12"/>
      <c r="F488" s="12"/>
      <c r="G488" s="12"/>
      <c r="H488" s="12"/>
      <c r="I488" s="39" t="s">
        <v>154</v>
      </c>
      <c r="J488" s="40" t="s">
        <v>152</v>
      </c>
      <c r="K488" s="39" t="s">
        <v>153</v>
      </c>
      <c r="L488" s="245"/>
      <c r="M488" s="39" t="s">
        <v>200</v>
      </c>
      <c r="N488" s="40" t="s">
        <v>304</v>
      </c>
      <c r="O488" s="9"/>
      <c r="P488" s="45" t="str">
        <f t="shared" si="254"/>
        <v>FCU-L4-RN-02-UI1</v>
      </c>
      <c r="Q488" s="14" t="str">
        <f t="shared" si="255"/>
        <v>Level-4</v>
      </c>
      <c r="R488" s="25" t="str">
        <f t="shared" si="257"/>
        <v>FCU-L4-RN-02</v>
      </c>
      <c r="S488" s="54" t="str">
        <f t="shared" si="256"/>
        <v>Fan Status</v>
      </c>
      <c r="T488" s="12" t="str">
        <f t="shared" si="258"/>
        <v>FCU-L4-RN-02</v>
      </c>
      <c r="U488" s="51" t="s">
        <v>256</v>
      </c>
      <c r="V488" s="12" t="s">
        <v>188</v>
      </c>
      <c r="W488" s="12" t="s">
        <v>546</v>
      </c>
      <c r="X488" s="78">
        <v>1</v>
      </c>
      <c r="Y488" s="159"/>
    </row>
    <row r="489" spans="1:25" s="126" customFormat="1" ht="15" x14ac:dyDescent="0.25">
      <c r="A489" s="92" t="s">
        <v>285</v>
      </c>
      <c r="B489" s="7" t="s">
        <v>347</v>
      </c>
      <c r="C489" s="12"/>
      <c r="D489" s="12"/>
      <c r="E489" s="12">
        <v>1</v>
      </c>
      <c r="F489" s="12"/>
      <c r="G489" s="12"/>
      <c r="H489" s="12"/>
      <c r="I489" s="75"/>
      <c r="J489" s="75"/>
      <c r="K489" s="75"/>
      <c r="L489" s="245"/>
      <c r="M489" s="39" t="s">
        <v>200</v>
      </c>
      <c r="N489" s="40" t="s">
        <v>304</v>
      </c>
      <c r="O489" s="9"/>
      <c r="P489" s="45" t="str">
        <f t="shared" si="254"/>
        <v>FCU-L4-RN-02-UI2</v>
      </c>
      <c r="Q489" s="14" t="str">
        <f t="shared" si="255"/>
        <v>Level-4</v>
      </c>
      <c r="R489" s="25" t="str">
        <f t="shared" si="257"/>
        <v>FCU-L4-RN-02</v>
      </c>
      <c r="S489" s="54" t="str">
        <f t="shared" si="256"/>
        <v>SA Temp</v>
      </c>
      <c r="T489" s="12" t="str">
        <f t="shared" si="258"/>
        <v>FCU-L4-RN-02</v>
      </c>
      <c r="U489" s="51" t="s">
        <v>257</v>
      </c>
      <c r="V489" s="12" t="s">
        <v>260</v>
      </c>
      <c r="W489" s="12" t="s">
        <v>294</v>
      </c>
      <c r="X489" s="78">
        <v>1</v>
      </c>
      <c r="Y489" s="159"/>
    </row>
    <row r="490" spans="1:25" s="126" customFormat="1" ht="15" x14ac:dyDescent="0.25">
      <c r="A490" s="92" t="s">
        <v>285</v>
      </c>
      <c r="B490" s="7" t="s">
        <v>365</v>
      </c>
      <c r="C490" s="6"/>
      <c r="D490" s="6"/>
      <c r="E490" s="6">
        <v>1</v>
      </c>
      <c r="F490" s="6"/>
      <c r="G490" s="6"/>
      <c r="H490" s="6"/>
      <c r="I490" s="40" t="s">
        <v>253</v>
      </c>
      <c r="J490" s="40" t="s">
        <v>343</v>
      </c>
      <c r="K490" s="75"/>
      <c r="L490" s="245"/>
      <c r="M490" s="39" t="s">
        <v>200</v>
      </c>
      <c r="N490" s="40" t="s">
        <v>308</v>
      </c>
      <c r="O490" s="9"/>
      <c r="P490" s="45" t="str">
        <f>IF(R490="","",T490&amp;"-"&amp;U490)</f>
        <v>FCU-L4-RN-02-UI3</v>
      </c>
      <c r="Q490" s="14" t="str">
        <f t="shared" si="255"/>
        <v>Level-4</v>
      </c>
      <c r="R490" s="25" t="str">
        <f>T489</f>
        <v>FCU-L4-RN-02</v>
      </c>
      <c r="S490" s="54" t="str">
        <f t="shared" si="256"/>
        <v>RA Temp</v>
      </c>
      <c r="T490" s="12" t="str">
        <f t="shared" si="258"/>
        <v>FCU-L4-RN-02</v>
      </c>
      <c r="U490" s="51" t="s">
        <v>258</v>
      </c>
      <c r="V490" s="12" t="s">
        <v>366</v>
      </c>
      <c r="W490" s="12" t="s">
        <v>294</v>
      </c>
      <c r="X490" s="78">
        <v>1</v>
      </c>
      <c r="Y490" s="159"/>
    </row>
    <row r="491" spans="1:25" s="126" customFormat="1" ht="15" x14ac:dyDescent="0.25">
      <c r="A491" s="92" t="s">
        <v>285</v>
      </c>
      <c r="B491" s="7" t="s">
        <v>283</v>
      </c>
      <c r="C491" s="6">
        <v>1</v>
      </c>
      <c r="D491" s="6"/>
      <c r="E491" s="6"/>
      <c r="F491" s="6"/>
      <c r="G491" s="6"/>
      <c r="H491" s="6"/>
      <c r="I491" s="40" t="s">
        <v>548</v>
      </c>
      <c r="J491" s="40" t="s">
        <v>343</v>
      </c>
      <c r="K491" s="75"/>
      <c r="L491" s="245"/>
      <c r="M491" s="39" t="s">
        <v>200</v>
      </c>
      <c r="N491" s="40" t="s">
        <v>304</v>
      </c>
      <c r="O491" s="9"/>
      <c r="P491" s="45" t="str">
        <f t="shared" ref="P491:P493" si="259">IF(R491="","",T491&amp;"-"&amp;U491)</f>
        <v>FCU-L4-RN-02-UI4</v>
      </c>
      <c r="Q491" s="14" t="str">
        <f t="shared" si="255"/>
        <v>Level-4</v>
      </c>
      <c r="R491" s="25" t="str">
        <f>T490</f>
        <v>FCU-L4-RN-02</v>
      </c>
      <c r="S491" s="54" t="str">
        <f t="shared" si="256"/>
        <v>Dirty Filter</v>
      </c>
      <c r="T491" s="12" t="str">
        <f t="shared" si="258"/>
        <v>FCU-L4-RN-02</v>
      </c>
      <c r="U491" s="51" t="s">
        <v>264</v>
      </c>
      <c r="V491" s="12" t="s">
        <v>545</v>
      </c>
      <c r="W491" s="12" t="s">
        <v>293</v>
      </c>
      <c r="X491" s="78">
        <v>1</v>
      </c>
      <c r="Y491" s="159"/>
    </row>
    <row r="492" spans="1:25" s="126" customFormat="1" ht="13.5" customHeight="1" x14ac:dyDescent="0.25">
      <c r="A492" s="92" t="s">
        <v>285</v>
      </c>
      <c r="B492" s="233" t="s">
        <v>1206</v>
      </c>
      <c r="C492" s="12"/>
      <c r="D492" s="12"/>
      <c r="E492" s="12">
        <v>1</v>
      </c>
      <c r="F492" s="12"/>
      <c r="G492" s="12"/>
      <c r="H492" s="12"/>
      <c r="I492" s="75"/>
      <c r="J492" s="75"/>
      <c r="K492" s="75"/>
      <c r="L492" s="245"/>
      <c r="M492" s="39" t="s">
        <v>200</v>
      </c>
      <c r="N492" s="40" t="s">
        <v>304</v>
      </c>
      <c r="O492" s="9"/>
      <c r="P492" s="45" t="str">
        <f t="shared" si="259"/>
        <v>Fridges-UI5</v>
      </c>
      <c r="Q492" s="14" t="str">
        <f t="shared" ref="Q492:Q493" si="260">$B$606</f>
        <v>Level 5</v>
      </c>
      <c r="R492" s="25" t="s">
        <v>1183</v>
      </c>
      <c r="S492" s="54" t="str">
        <f t="shared" si="256"/>
        <v>Small Drug Fridge Temp (Rm 4081 Clean Utility)</v>
      </c>
      <c r="T492" s="12" t="s">
        <v>1183</v>
      </c>
      <c r="U492" s="51" t="s">
        <v>265</v>
      </c>
      <c r="V492" s="12" t="s">
        <v>617</v>
      </c>
      <c r="W492" s="12" t="s">
        <v>294</v>
      </c>
      <c r="X492" s="78">
        <v>1</v>
      </c>
      <c r="Y492" s="159"/>
    </row>
    <row r="493" spans="1:25" s="126" customFormat="1" ht="15" x14ac:dyDescent="0.25">
      <c r="A493" s="92" t="s">
        <v>285</v>
      </c>
      <c r="B493" s="233" t="s">
        <v>1207</v>
      </c>
      <c r="C493" s="6">
        <v>1</v>
      </c>
      <c r="D493" s="6"/>
      <c r="E493" s="6"/>
      <c r="F493" s="6"/>
      <c r="G493" s="6"/>
      <c r="H493" s="6"/>
      <c r="I493" s="40" t="s">
        <v>548</v>
      </c>
      <c r="J493" s="40" t="s">
        <v>343</v>
      </c>
      <c r="K493" s="75"/>
      <c r="L493" s="245"/>
      <c r="M493" s="39" t="s">
        <v>200</v>
      </c>
      <c r="N493" s="40" t="s">
        <v>304</v>
      </c>
      <c r="O493" s="9"/>
      <c r="P493" s="45" t="str">
        <f t="shared" si="259"/>
        <v>Fridges-UI6</v>
      </c>
      <c r="Q493" s="14" t="str">
        <f t="shared" si="260"/>
        <v>Level 5</v>
      </c>
      <c r="R493" s="25" t="s">
        <v>1183</v>
      </c>
      <c r="S493" s="54" t="str">
        <f t="shared" si="256"/>
        <v>Small Drug Fridge Fault (Rm 4081 Clean Utility)</v>
      </c>
      <c r="T493" s="12" t="s">
        <v>1183</v>
      </c>
      <c r="U493" s="51" t="s">
        <v>266</v>
      </c>
      <c r="V493" s="12" t="s">
        <v>617</v>
      </c>
      <c r="W493" s="12" t="s">
        <v>48</v>
      </c>
      <c r="X493" s="78">
        <v>1</v>
      </c>
      <c r="Y493" s="159"/>
    </row>
    <row r="494" spans="1:25" s="126" customFormat="1" ht="15" x14ac:dyDescent="0.25">
      <c r="A494" s="92" t="s">
        <v>285</v>
      </c>
      <c r="B494" s="7" t="s">
        <v>250</v>
      </c>
      <c r="C494" s="6"/>
      <c r="D494" s="6"/>
      <c r="E494" s="6"/>
      <c r="F494" s="6">
        <v>1</v>
      </c>
      <c r="G494" s="6"/>
      <c r="H494" s="6"/>
      <c r="I494" s="75"/>
      <c r="J494" s="75"/>
      <c r="K494" s="75"/>
      <c r="L494" s="245"/>
      <c r="M494" s="76" t="s">
        <v>254</v>
      </c>
      <c r="N494" s="40" t="s">
        <v>304</v>
      </c>
      <c r="O494" s="9"/>
      <c r="P494" s="45" t="str">
        <f t="shared" ref="P494:P495" si="261">IF(R494="","",T494&amp;"-"&amp;U494)</f>
        <v>FCU-L4-RN-02-UO6</v>
      </c>
      <c r="Q494" s="14" t="str">
        <f t="shared" si="255"/>
        <v>Level-4</v>
      </c>
      <c r="R494" s="25" t="str">
        <f t="shared" ref="R494:R495" si="262">T494</f>
        <v>FCU-L4-RN-02</v>
      </c>
      <c r="S494" s="54" t="str">
        <f t="shared" ref="S494:S495" si="263">B494</f>
        <v xml:space="preserve">CHW Valve </v>
      </c>
      <c r="T494" s="12" t="str">
        <f t="shared" si="258"/>
        <v>FCU-L4-RN-02</v>
      </c>
      <c r="U494" s="51" t="s">
        <v>290</v>
      </c>
      <c r="V494" s="12" t="s">
        <v>252</v>
      </c>
      <c r="W494" s="12" t="s">
        <v>368</v>
      </c>
      <c r="X494" s="78">
        <v>1</v>
      </c>
      <c r="Y494" s="159"/>
    </row>
    <row r="495" spans="1:25" s="126" customFormat="1" ht="15" x14ac:dyDescent="0.25">
      <c r="A495" s="92" t="s">
        <v>285</v>
      </c>
      <c r="B495" s="7" t="s">
        <v>251</v>
      </c>
      <c r="C495" s="12"/>
      <c r="D495" s="12"/>
      <c r="E495" s="12"/>
      <c r="F495" s="12">
        <v>1</v>
      </c>
      <c r="G495" s="12"/>
      <c r="H495" s="12"/>
      <c r="I495" s="75"/>
      <c r="J495" s="75"/>
      <c r="K495" s="75"/>
      <c r="L495" s="245"/>
      <c r="M495" s="76" t="s">
        <v>254</v>
      </c>
      <c r="N495" s="40" t="s">
        <v>304</v>
      </c>
      <c r="O495" s="9"/>
      <c r="P495" s="45" t="str">
        <f t="shared" si="261"/>
        <v>FCU-L4-RN-02-UO7</v>
      </c>
      <c r="Q495" s="14" t="str">
        <f t="shared" si="255"/>
        <v>Level-4</v>
      </c>
      <c r="R495" s="25" t="str">
        <f t="shared" si="262"/>
        <v>FCU-L4-RN-02</v>
      </c>
      <c r="S495" s="54" t="str">
        <f t="shared" si="263"/>
        <v>HW Valve</v>
      </c>
      <c r="T495" s="12" t="str">
        <f t="shared" si="258"/>
        <v>FCU-L4-RN-02</v>
      </c>
      <c r="U495" s="51" t="s">
        <v>291</v>
      </c>
      <c r="V495" s="12" t="s">
        <v>252</v>
      </c>
      <c r="W495" s="12" t="s">
        <v>369</v>
      </c>
      <c r="X495" s="78">
        <v>1</v>
      </c>
      <c r="Y495" s="159"/>
    </row>
    <row r="496" spans="1:25" s="126" customFormat="1" x14ac:dyDescent="0.2">
      <c r="A496" s="92"/>
      <c r="B496" s="35" t="s">
        <v>132</v>
      </c>
      <c r="C496" s="33">
        <f t="shared" ref="C496:H496" si="264">SUBTOTAL(9,C486:C495)</f>
        <v>3</v>
      </c>
      <c r="D496" s="33">
        <f t="shared" si="264"/>
        <v>1</v>
      </c>
      <c r="E496" s="33">
        <f t="shared" si="264"/>
        <v>3</v>
      </c>
      <c r="F496" s="33">
        <f t="shared" si="264"/>
        <v>2</v>
      </c>
      <c r="G496" s="33">
        <f t="shared" si="264"/>
        <v>0</v>
      </c>
      <c r="H496" s="33">
        <f t="shared" si="264"/>
        <v>1</v>
      </c>
      <c r="I496" s="38"/>
      <c r="J496" s="38"/>
      <c r="K496" s="38"/>
      <c r="L496" s="38"/>
      <c r="M496" s="38"/>
      <c r="N496" s="38"/>
      <c r="O496" s="41"/>
      <c r="P496" s="43"/>
      <c r="Q496" s="41"/>
      <c r="R496" s="42"/>
      <c r="S496" s="41"/>
      <c r="T496" s="43"/>
      <c r="U496" s="52"/>
      <c r="V496" s="42"/>
      <c r="W496" s="88"/>
      <c r="X496" s="88"/>
      <c r="Y496" s="144"/>
    </row>
    <row r="497" spans="1:25" s="126" customFormat="1" x14ac:dyDescent="0.2">
      <c r="A497" s="74"/>
      <c r="B497" s="111" t="s">
        <v>571</v>
      </c>
      <c r="C497" s="112"/>
      <c r="D497" s="112"/>
      <c r="E497" s="112"/>
      <c r="F497" s="112"/>
      <c r="G497" s="112"/>
      <c r="H497" s="112"/>
      <c r="I497" s="114"/>
      <c r="J497" s="114"/>
      <c r="K497" s="114"/>
      <c r="L497" s="114"/>
      <c r="M497" s="114"/>
      <c r="N497" s="114"/>
      <c r="O497" s="98"/>
      <c r="P497" s="115"/>
      <c r="Q497" s="98"/>
      <c r="R497" s="116"/>
      <c r="S497" s="98"/>
      <c r="T497" s="115"/>
      <c r="U497" s="107"/>
      <c r="V497" s="116"/>
      <c r="W497" s="6"/>
      <c r="X497" s="6"/>
      <c r="Y497" s="144"/>
    </row>
    <row r="498" spans="1:25" s="125" customFormat="1" x14ac:dyDescent="0.2">
      <c r="A498" s="92" t="s">
        <v>285</v>
      </c>
      <c r="B498" s="46" t="s">
        <v>387</v>
      </c>
      <c r="C498" s="33" t="s">
        <v>72</v>
      </c>
      <c r="D498" s="33" t="s">
        <v>73</v>
      </c>
      <c r="E498" s="33" t="s">
        <v>74</v>
      </c>
      <c r="F498" s="33" t="s">
        <v>75</v>
      </c>
      <c r="G498" s="33" t="s">
        <v>151</v>
      </c>
      <c r="H498" s="33" t="s">
        <v>199</v>
      </c>
      <c r="I498" s="38" t="s">
        <v>139</v>
      </c>
      <c r="J498" s="38" t="s">
        <v>140</v>
      </c>
      <c r="K498" s="38" t="s">
        <v>169</v>
      </c>
      <c r="L498" s="38" t="s">
        <v>141</v>
      </c>
      <c r="M498" s="38" t="s">
        <v>142</v>
      </c>
      <c r="N498" s="38" t="s">
        <v>143</v>
      </c>
      <c r="O498" s="34"/>
      <c r="P498" s="33"/>
      <c r="Q498" s="34"/>
      <c r="R498" s="32"/>
      <c r="S498" s="34"/>
      <c r="T498" s="33"/>
      <c r="U498" s="49"/>
      <c r="V498" s="32"/>
      <c r="W498" s="33" t="s">
        <v>310</v>
      </c>
      <c r="X498" s="33">
        <v>1</v>
      </c>
      <c r="Y498" s="157"/>
    </row>
    <row r="499" spans="1:25" s="126" customFormat="1" ht="15" x14ac:dyDescent="0.25">
      <c r="A499" s="92" t="s">
        <v>285</v>
      </c>
      <c r="B499" s="74" t="s">
        <v>348</v>
      </c>
      <c r="C499" s="12"/>
      <c r="D499" s="12"/>
      <c r="E499" s="12"/>
      <c r="F499" s="12"/>
      <c r="G499" s="12"/>
      <c r="H499" s="12">
        <v>1</v>
      </c>
      <c r="I499" s="75"/>
      <c r="J499" s="75"/>
      <c r="K499" s="75"/>
      <c r="L499" s="244" t="s">
        <v>252</v>
      </c>
      <c r="M499" s="76" t="s">
        <v>254</v>
      </c>
      <c r="N499" s="40" t="s">
        <v>304</v>
      </c>
      <c r="O499" s="9"/>
      <c r="P499" s="45" t="str">
        <f t="shared" ref="P499:P502" si="265">IF(R499="","",T499&amp;"-"&amp;U499)</f>
        <v>FCU-L4-RN-03-SW01</v>
      </c>
      <c r="Q499" s="14" t="str">
        <f>$A$414</f>
        <v>Level-4</v>
      </c>
      <c r="R499" s="25" t="str">
        <f>T499</f>
        <v>FCU-L4-RN-03</v>
      </c>
      <c r="S499" s="54" t="str">
        <f t="shared" ref="S499:S508" si="266">B499</f>
        <v>Schedule</v>
      </c>
      <c r="T499" s="12" t="str">
        <f>$B$498</f>
        <v>FCU-L4-RN-03</v>
      </c>
      <c r="U499" s="51" t="s">
        <v>337</v>
      </c>
      <c r="V499" s="12" t="s">
        <v>202</v>
      </c>
      <c r="W499" s="12" t="s">
        <v>208</v>
      </c>
      <c r="X499" s="12">
        <v>1</v>
      </c>
      <c r="Y499" s="158"/>
    </row>
    <row r="500" spans="1:25" s="126" customFormat="1" ht="15" x14ac:dyDescent="0.25">
      <c r="A500" s="92" t="s">
        <v>285</v>
      </c>
      <c r="B500" s="74" t="s">
        <v>197</v>
      </c>
      <c r="C500" s="12"/>
      <c r="D500" s="12">
        <v>1</v>
      </c>
      <c r="E500" s="12"/>
      <c r="F500" s="12"/>
      <c r="G500" s="12"/>
      <c r="H500" s="12"/>
      <c r="I500" s="75"/>
      <c r="J500" s="75"/>
      <c r="K500" s="75"/>
      <c r="L500" s="245"/>
      <c r="M500" s="76" t="s">
        <v>254</v>
      </c>
      <c r="N500" s="40" t="s">
        <v>304</v>
      </c>
      <c r="O500" s="9"/>
      <c r="P500" s="45" t="str">
        <f t="shared" si="265"/>
        <v>FCU-L4-RN-03-UO1</v>
      </c>
      <c r="Q500" s="14" t="str">
        <f t="shared" ref="Q500:Q510" si="267">$A$414</f>
        <v>Level-4</v>
      </c>
      <c r="R500" s="25" t="str">
        <f t="shared" ref="R500:R502" si="268">T500</f>
        <v>FCU-L4-RN-03</v>
      </c>
      <c r="S500" s="54" t="str">
        <f t="shared" si="266"/>
        <v>Fan Enable</v>
      </c>
      <c r="T500" s="12" t="str">
        <f t="shared" ref="T500:T510" si="269">$B$498</f>
        <v>FCU-L4-RN-03</v>
      </c>
      <c r="U500" s="50" t="s">
        <v>349</v>
      </c>
      <c r="V500" s="12" t="s">
        <v>188</v>
      </c>
      <c r="W500" s="12" t="s">
        <v>605</v>
      </c>
      <c r="X500" s="78">
        <v>1</v>
      </c>
      <c r="Y500" s="159"/>
    </row>
    <row r="501" spans="1:25" s="126" customFormat="1" ht="14.25" x14ac:dyDescent="0.2">
      <c r="A501" s="92" t="s">
        <v>285</v>
      </c>
      <c r="B501" s="7" t="s">
        <v>198</v>
      </c>
      <c r="C501" s="12">
        <v>1</v>
      </c>
      <c r="D501" s="12"/>
      <c r="E501" s="12"/>
      <c r="F501" s="12"/>
      <c r="G501" s="12"/>
      <c r="H501" s="12"/>
      <c r="I501" s="39" t="s">
        <v>154</v>
      </c>
      <c r="J501" s="40" t="s">
        <v>152</v>
      </c>
      <c r="K501" s="39" t="s">
        <v>153</v>
      </c>
      <c r="L501" s="245"/>
      <c r="M501" s="39" t="s">
        <v>200</v>
      </c>
      <c r="N501" s="40" t="s">
        <v>304</v>
      </c>
      <c r="O501" s="9"/>
      <c r="P501" s="45" t="str">
        <f t="shared" si="265"/>
        <v>FCU-L4-RN-03-UI1</v>
      </c>
      <c r="Q501" s="14" t="str">
        <f t="shared" si="267"/>
        <v>Level-4</v>
      </c>
      <c r="R501" s="25" t="str">
        <f t="shared" si="268"/>
        <v>FCU-L4-RN-03</v>
      </c>
      <c r="S501" s="54" t="str">
        <f t="shared" si="266"/>
        <v>Fan Status</v>
      </c>
      <c r="T501" s="12" t="str">
        <f t="shared" si="269"/>
        <v>FCU-L4-RN-03</v>
      </c>
      <c r="U501" s="51" t="s">
        <v>256</v>
      </c>
      <c r="V501" s="12" t="s">
        <v>188</v>
      </c>
      <c r="W501" s="12" t="s">
        <v>546</v>
      </c>
      <c r="X501" s="78">
        <v>1</v>
      </c>
      <c r="Y501" s="159"/>
    </row>
    <row r="502" spans="1:25" s="126" customFormat="1" ht="15" x14ac:dyDescent="0.25">
      <c r="A502" s="92" t="s">
        <v>285</v>
      </c>
      <c r="B502" s="7" t="s">
        <v>347</v>
      </c>
      <c r="C502" s="12"/>
      <c r="D502" s="12"/>
      <c r="E502" s="12">
        <v>1</v>
      </c>
      <c r="F502" s="12"/>
      <c r="G502" s="12"/>
      <c r="H502" s="12"/>
      <c r="I502" s="75"/>
      <c r="J502" s="75"/>
      <c r="K502" s="75"/>
      <c r="L502" s="245"/>
      <c r="M502" s="39" t="s">
        <v>200</v>
      </c>
      <c r="N502" s="40" t="s">
        <v>304</v>
      </c>
      <c r="O502" s="9"/>
      <c r="P502" s="45" t="str">
        <f t="shared" si="265"/>
        <v>FCU-L4-RN-03-UI2</v>
      </c>
      <c r="Q502" s="14" t="str">
        <f t="shared" si="267"/>
        <v>Level-4</v>
      </c>
      <c r="R502" s="25" t="str">
        <f t="shared" si="268"/>
        <v>FCU-L4-RN-03</v>
      </c>
      <c r="S502" s="54" t="str">
        <f t="shared" si="266"/>
        <v>SA Temp</v>
      </c>
      <c r="T502" s="12" t="str">
        <f t="shared" si="269"/>
        <v>FCU-L4-RN-03</v>
      </c>
      <c r="U502" s="51" t="s">
        <v>257</v>
      </c>
      <c r="V502" s="12" t="s">
        <v>260</v>
      </c>
      <c r="W502" s="12" t="s">
        <v>294</v>
      </c>
      <c r="X502" s="78">
        <v>1</v>
      </c>
      <c r="Y502" s="159"/>
    </row>
    <row r="503" spans="1:25" s="126" customFormat="1" ht="15" x14ac:dyDescent="0.25">
      <c r="A503" s="92" t="s">
        <v>285</v>
      </c>
      <c r="B503" s="7" t="s">
        <v>365</v>
      </c>
      <c r="C503" s="6"/>
      <c r="D503" s="6"/>
      <c r="E503" s="6">
        <v>1</v>
      </c>
      <c r="F503" s="6"/>
      <c r="G503" s="6"/>
      <c r="H503" s="6"/>
      <c r="I503" s="40" t="s">
        <v>253</v>
      </c>
      <c r="J503" s="40" t="s">
        <v>343</v>
      </c>
      <c r="K503" s="75"/>
      <c r="L503" s="245"/>
      <c r="M503" s="39" t="s">
        <v>200</v>
      </c>
      <c r="N503" s="40" t="s">
        <v>308</v>
      </c>
      <c r="O503" s="9"/>
      <c r="P503" s="45" t="str">
        <f>IF(R503="","",T503&amp;"-"&amp;U503)</f>
        <v>FCU-L4-RN-03-UI3</v>
      </c>
      <c r="Q503" s="14" t="str">
        <f t="shared" si="267"/>
        <v>Level-4</v>
      </c>
      <c r="R503" s="25" t="str">
        <f>T502</f>
        <v>FCU-L4-RN-03</v>
      </c>
      <c r="S503" s="54" t="str">
        <f t="shared" si="266"/>
        <v>RA Temp</v>
      </c>
      <c r="T503" s="12" t="str">
        <f t="shared" si="269"/>
        <v>FCU-L4-RN-03</v>
      </c>
      <c r="U503" s="51" t="s">
        <v>258</v>
      </c>
      <c r="V503" s="12" t="s">
        <v>366</v>
      </c>
      <c r="W503" s="12" t="s">
        <v>294</v>
      </c>
      <c r="X503" s="78">
        <v>1</v>
      </c>
      <c r="Y503" s="159"/>
    </row>
    <row r="504" spans="1:25" s="126" customFormat="1" ht="15" x14ac:dyDescent="0.25">
      <c r="A504" s="92" t="s">
        <v>285</v>
      </c>
      <c r="B504" s="7" t="s">
        <v>283</v>
      </c>
      <c r="C504" s="6">
        <v>1</v>
      </c>
      <c r="D504" s="6"/>
      <c r="E504" s="6"/>
      <c r="F504" s="6"/>
      <c r="G504" s="6"/>
      <c r="H504" s="6"/>
      <c r="I504" s="40" t="s">
        <v>548</v>
      </c>
      <c r="J504" s="40" t="s">
        <v>343</v>
      </c>
      <c r="K504" s="75"/>
      <c r="L504" s="245"/>
      <c r="M504" s="39" t="s">
        <v>200</v>
      </c>
      <c r="N504" s="40" t="s">
        <v>304</v>
      </c>
      <c r="O504" s="9"/>
      <c r="P504" s="45" t="str">
        <f t="shared" ref="P504:P508" si="270">IF(R504="","",T504&amp;"-"&amp;U504)</f>
        <v>FCU-L4-RN-03-UI4</v>
      </c>
      <c r="Q504" s="14" t="str">
        <f t="shared" si="267"/>
        <v>Level-4</v>
      </c>
      <c r="R504" s="25" t="str">
        <f>T503</f>
        <v>FCU-L4-RN-03</v>
      </c>
      <c r="S504" s="54" t="str">
        <f t="shared" si="266"/>
        <v>Dirty Filter</v>
      </c>
      <c r="T504" s="12" t="str">
        <f t="shared" si="269"/>
        <v>FCU-L4-RN-03</v>
      </c>
      <c r="U504" s="51" t="s">
        <v>264</v>
      </c>
      <c r="V504" s="12" t="s">
        <v>545</v>
      </c>
      <c r="W504" s="12" t="s">
        <v>293</v>
      </c>
      <c r="X504" s="78">
        <v>1</v>
      </c>
      <c r="Y504" s="159"/>
    </row>
    <row r="505" spans="1:25" s="126" customFormat="1" ht="15" x14ac:dyDescent="0.25">
      <c r="A505" s="92" t="s">
        <v>285</v>
      </c>
      <c r="B505" s="216" t="s">
        <v>674</v>
      </c>
      <c r="C505" s="6"/>
      <c r="D505" s="6"/>
      <c r="E505" s="6">
        <v>1</v>
      </c>
      <c r="F505" s="6"/>
      <c r="G505" s="6"/>
      <c r="H505" s="6"/>
      <c r="I505" s="40" t="s">
        <v>253</v>
      </c>
      <c r="J505" s="40" t="s">
        <v>343</v>
      </c>
      <c r="K505" s="75"/>
      <c r="L505" s="245"/>
      <c r="M505" s="39" t="s">
        <v>200</v>
      </c>
      <c r="N505" s="40" t="s">
        <v>308</v>
      </c>
      <c r="O505" s="9"/>
      <c r="P505" s="45" t="str">
        <f t="shared" si="270"/>
        <v>AHU-L4-RN-SZ-UI5</v>
      </c>
      <c r="Q505" s="14" t="str">
        <f t="shared" si="267"/>
        <v>Level-4</v>
      </c>
      <c r="R505" s="25" t="str">
        <f t="shared" ref="R505:R508" si="271">T505</f>
        <v>AHU-L4-RN-SZ</v>
      </c>
      <c r="S505" s="54" t="str">
        <f t="shared" si="266"/>
        <v>SZ Space Temp</v>
      </c>
      <c r="T505" s="12" t="s">
        <v>675</v>
      </c>
      <c r="U505" s="51" t="s">
        <v>265</v>
      </c>
      <c r="V505" s="12" t="s">
        <v>617</v>
      </c>
      <c r="W505" s="12" t="s">
        <v>306</v>
      </c>
      <c r="X505" s="78">
        <v>1</v>
      </c>
      <c r="Y505" s="159"/>
    </row>
    <row r="506" spans="1:25" s="126" customFormat="1" ht="15" x14ac:dyDescent="0.25">
      <c r="A506" s="92" t="s">
        <v>285</v>
      </c>
      <c r="B506" s="216" t="s">
        <v>677</v>
      </c>
      <c r="C506" s="6"/>
      <c r="D506" s="6"/>
      <c r="E506" s="6">
        <v>1</v>
      </c>
      <c r="F506" s="6"/>
      <c r="G506" s="6"/>
      <c r="H506" s="6"/>
      <c r="I506" s="40" t="s">
        <v>253</v>
      </c>
      <c r="J506" s="40" t="s">
        <v>343</v>
      </c>
      <c r="K506" s="75"/>
      <c r="L506" s="245"/>
      <c r="M506" s="39" t="s">
        <v>200</v>
      </c>
      <c r="N506" s="40" t="s">
        <v>304</v>
      </c>
      <c r="O506" s="9"/>
      <c r="P506" s="45" t="str">
        <f t="shared" si="270"/>
        <v>AHU-L4-RN-CZ-UI6</v>
      </c>
      <c r="Q506" s="14" t="str">
        <f t="shared" si="267"/>
        <v>Level-4</v>
      </c>
      <c r="R506" s="25" t="str">
        <f t="shared" si="271"/>
        <v>AHU-L4-RN-CZ</v>
      </c>
      <c r="S506" s="54" t="str">
        <f t="shared" si="266"/>
        <v>CZ Space Temp 2</v>
      </c>
      <c r="T506" s="12" t="s">
        <v>673</v>
      </c>
      <c r="U506" s="51" t="s">
        <v>266</v>
      </c>
      <c r="V506" s="12" t="s">
        <v>617</v>
      </c>
      <c r="W506" s="12" t="s">
        <v>306</v>
      </c>
      <c r="X506" s="78">
        <v>1</v>
      </c>
      <c r="Y506" s="159"/>
    </row>
    <row r="507" spans="1:25" s="126" customFormat="1" ht="15" x14ac:dyDescent="0.25">
      <c r="A507" s="92" t="s">
        <v>285</v>
      </c>
      <c r="B507" s="216" t="s">
        <v>864</v>
      </c>
      <c r="C507" s="6"/>
      <c r="D507" s="6"/>
      <c r="E507" s="6"/>
      <c r="F507" s="6">
        <v>1</v>
      </c>
      <c r="G507" s="6"/>
      <c r="H507" s="6"/>
      <c r="I507" s="75"/>
      <c r="J507" s="75"/>
      <c r="K507" s="75"/>
      <c r="L507" s="245"/>
      <c r="M507" s="76" t="s">
        <v>254</v>
      </c>
      <c r="N507" s="40" t="s">
        <v>304</v>
      </c>
      <c r="O507" s="9"/>
      <c r="P507" s="45" t="str">
        <f t="shared" si="270"/>
        <v>AHU-L4-RN-SZ-UO4</v>
      </c>
      <c r="Q507" s="14" t="str">
        <f t="shared" si="267"/>
        <v>Level-4</v>
      </c>
      <c r="R507" s="25" t="str">
        <f t="shared" si="271"/>
        <v>AHU-L4-RN-SZ</v>
      </c>
      <c r="S507" s="54" t="str">
        <f t="shared" si="266"/>
        <v>AH LED SZ-RN</v>
      </c>
      <c r="T507" s="12" t="s">
        <v>675</v>
      </c>
      <c r="U507" s="51" t="s">
        <v>325</v>
      </c>
      <c r="V507" s="12" t="s">
        <v>252</v>
      </c>
      <c r="W507" s="12" t="s">
        <v>306</v>
      </c>
      <c r="X507" s="78">
        <v>0</v>
      </c>
      <c r="Y507" s="159"/>
    </row>
    <row r="508" spans="1:25" s="126" customFormat="1" ht="15" x14ac:dyDescent="0.25">
      <c r="A508" s="92" t="s">
        <v>285</v>
      </c>
      <c r="B508" s="216" t="s">
        <v>865</v>
      </c>
      <c r="C508" s="6"/>
      <c r="D508" s="6"/>
      <c r="E508" s="6"/>
      <c r="F508" s="6">
        <v>1</v>
      </c>
      <c r="G508" s="6"/>
      <c r="H508" s="6"/>
      <c r="I508" s="75"/>
      <c r="J508" s="75"/>
      <c r="K508" s="75"/>
      <c r="L508" s="245"/>
      <c r="M508" s="76" t="s">
        <v>254</v>
      </c>
      <c r="N508" s="40" t="s">
        <v>304</v>
      </c>
      <c r="O508" s="9"/>
      <c r="P508" s="45" t="str">
        <f t="shared" si="270"/>
        <v>AHU-L4-RN-CZ-UO5</v>
      </c>
      <c r="Q508" s="14" t="str">
        <f t="shared" si="267"/>
        <v>Level-4</v>
      </c>
      <c r="R508" s="25" t="str">
        <f t="shared" si="271"/>
        <v>AHU-L4-RN-CZ</v>
      </c>
      <c r="S508" s="54" t="str">
        <f t="shared" si="266"/>
        <v>AH LED CZ2-RN</v>
      </c>
      <c r="T508" s="12" t="s">
        <v>673</v>
      </c>
      <c r="U508" s="51" t="s">
        <v>326</v>
      </c>
      <c r="V508" s="12" t="s">
        <v>252</v>
      </c>
      <c r="W508" s="12" t="s">
        <v>306</v>
      </c>
      <c r="X508" s="78">
        <v>0</v>
      </c>
      <c r="Y508" s="159"/>
    </row>
    <row r="509" spans="1:25" s="126" customFormat="1" ht="15" x14ac:dyDescent="0.25">
      <c r="A509" s="92" t="s">
        <v>285</v>
      </c>
      <c r="B509" s="7" t="s">
        <v>250</v>
      </c>
      <c r="C509" s="6"/>
      <c r="D509" s="6"/>
      <c r="E509" s="6"/>
      <c r="F509" s="6">
        <v>1</v>
      </c>
      <c r="G509" s="6"/>
      <c r="H509" s="6"/>
      <c r="I509" s="75"/>
      <c r="J509" s="75"/>
      <c r="K509" s="75"/>
      <c r="L509" s="245"/>
      <c r="M509" s="76" t="s">
        <v>254</v>
      </c>
      <c r="N509" s="40" t="s">
        <v>304</v>
      </c>
      <c r="O509" s="9"/>
      <c r="P509" s="45" t="str">
        <f t="shared" ref="P509:P510" si="272">IF(R509="","",T509&amp;"-"&amp;U509)</f>
        <v>FCU-L4-RN-03-UO6</v>
      </c>
      <c r="Q509" s="14" t="str">
        <f t="shared" si="267"/>
        <v>Level-4</v>
      </c>
      <c r="R509" s="25" t="str">
        <f t="shared" ref="R509:R510" si="273">T509</f>
        <v>FCU-L4-RN-03</v>
      </c>
      <c r="S509" s="54" t="str">
        <f t="shared" ref="S509:S510" si="274">B509</f>
        <v xml:space="preserve">CHW Valve </v>
      </c>
      <c r="T509" s="12" t="str">
        <f t="shared" si="269"/>
        <v>FCU-L4-RN-03</v>
      </c>
      <c r="U509" s="51" t="s">
        <v>290</v>
      </c>
      <c r="V509" s="12" t="s">
        <v>252</v>
      </c>
      <c r="W509" s="12" t="s">
        <v>368</v>
      </c>
      <c r="X509" s="78">
        <v>1</v>
      </c>
      <c r="Y509" s="159"/>
    </row>
    <row r="510" spans="1:25" s="126" customFormat="1" ht="15" x14ac:dyDescent="0.25">
      <c r="A510" s="92" t="s">
        <v>285</v>
      </c>
      <c r="B510" s="7" t="s">
        <v>251</v>
      </c>
      <c r="C510" s="12"/>
      <c r="D510" s="12"/>
      <c r="E510" s="12"/>
      <c r="F510" s="12">
        <v>1</v>
      </c>
      <c r="G510" s="12"/>
      <c r="H510" s="12"/>
      <c r="I510" s="75"/>
      <c r="J510" s="75"/>
      <c r="K510" s="75"/>
      <c r="L510" s="245"/>
      <c r="M510" s="76" t="s">
        <v>254</v>
      </c>
      <c r="N510" s="40" t="s">
        <v>304</v>
      </c>
      <c r="O510" s="9"/>
      <c r="P510" s="45" t="str">
        <f t="shared" si="272"/>
        <v>FCU-L4-RN-03-UO7</v>
      </c>
      <c r="Q510" s="14" t="str">
        <f t="shared" si="267"/>
        <v>Level-4</v>
      </c>
      <c r="R510" s="25" t="str">
        <f t="shared" si="273"/>
        <v>FCU-L4-RN-03</v>
      </c>
      <c r="S510" s="54" t="str">
        <f t="shared" si="274"/>
        <v>HW Valve</v>
      </c>
      <c r="T510" s="12" t="str">
        <f t="shared" si="269"/>
        <v>FCU-L4-RN-03</v>
      </c>
      <c r="U510" s="51" t="s">
        <v>291</v>
      </c>
      <c r="V510" s="12" t="s">
        <v>252</v>
      </c>
      <c r="W510" s="12" t="s">
        <v>369</v>
      </c>
      <c r="X510" s="78">
        <v>1</v>
      </c>
      <c r="Y510" s="159"/>
    </row>
    <row r="511" spans="1:25" s="126" customFormat="1" x14ac:dyDescent="0.2">
      <c r="A511" s="92"/>
      <c r="B511" s="35" t="s">
        <v>132</v>
      </c>
      <c r="C511" s="33">
        <f t="shared" ref="C511:H511" si="275">SUBTOTAL(9,C499:C510)</f>
        <v>2</v>
      </c>
      <c r="D511" s="33">
        <f t="shared" si="275"/>
        <v>1</v>
      </c>
      <c r="E511" s="33">
        <f t="shared" si="275"/>
        <v>4</v>
      </c>
      <c r="F511" s="33">
        <f t="shared" si="275"/>
        <v>4</v>
      </c>
      <c r="G511" s="33">
        <f t="shared" si="275"/>
        <v>0</v>
      </c>
      <c r="H511" s="33">
        <f t="shared" si="275"/>
        <v>1</v>
      </c>
      <c r="I511" s="38"/>
      <c r="J511" s="38"/>
      <c r="K511" s="38"/>
      <c r="L511" s="38"/>
      <c r="M511" s="38"/>
      <c r="N511" s="38"/>
      <c r="O511" s="41"/>
      <c r="P511" s="43"/>
      <c r="Q511" s="41"/>
      <c r="R511" s="42"/>
      <c r="S511" s="41"/>
      <c r="T511" s="43"/>
      <c r="U511" s="52"/>
      <c r="V511" s="42"/>
      <c r="W511" s="88"/>
      <c r="X511" s="88"/>
      <c r="Y511" s="144"/>
    </row>
    <row r="512" spans="1:25" s="126" customFormat="1" x14ac:dyDescent="0.2">
      <c r="A512" s="74"/>
      <c r="B512" s="111" t="s">
        <v>572</v>
      </c>
      <c r="C512" s="112"/>
      <c r="D512" s="112"/>
      <c r="E512" s="112"/>
      <c r="F512" s="112"/>
      <c r="G512" s="112"/>
      <c r="H512" s="112"/>
      <c r="I512" s="114"/>
      <c r="J512" s="114"/>
      <c r="K512" s="114"/>
      <c r="L512" s="114"/>
      <c r="M512" s="114"/>
      <c r="N512" s="114"/>
      <c r="O512" s="98"/>
      <c r="P512" s="115"/>
      <c r="Q512" s="98"/>
      <c r="R512" s="116"/>
      <c r="S512" s="98"/>
      <c r="T512" s="115"/>
      <c r="U512" s="107"/>
      <c r="V512" s="116"/>
      <c r="W512" s="6"/>
      <c r="X512" s="6"/>
      <c r="Y512" s="144"/>
    </row>
    <row r="513" spans="1:25" s="125" customFormat="1" x14ac:dyDescent="0.2">
      <c r="A513" s="92" t="s">
        <v>285</v>
      </c>
      <c r="B513" s="46" t="s">
        <v>388</v>
      </c>
      <c r="C513" s="33" t="s">
        <v>72</v>
      </c>
      <c r="D513" s="33" t="s">
        <v>73</v>
      </c>
      <c r="E513" s="33" t="s">
        <v>74</v>
      </c>
      <c r="F513" s="33" t="s">
        <v>75</v>
      </c>
      <c r="G513" s="33" t="s">
        <v>151</v>
      </c>
      <c r="H513" s="33" t="s">
        <v>199</v>
      </c>
      <c r="I513" s="38" t="s">
        <v>139</v>
      </c>
      <c r="J513" s="38" t="s">
        <v>140</v>
      </c>
      <c r="K513" s="38" t="s">
        <v>169</v>
      </c>
      <c r="L513" s="38" t="s">
        <v>141</v>
      </c>
      <c r="M513" s="38" t="s">
        <v>142</v>
      </c>
      <c r="N513" s="38" t="s">
        <v>143</v>
      </c>
      <c r="O513" s="34"/>
      <c r="P513" s="33"/>
      <c r="Q513" s="34"/>
      <c r="R513" s="32"/>
      <c r="S513" s="34"/>
      <c r="T513" s="33"/>
      <c r="U513" s="49"/>
      <c r="V513" s="32"/>
      <c r="W513" s="33" t="s">
        <v>268</v>
      </c>
      <c r="X513" s="33">
        <v>1</v>
      </c>
      <c r="Y513" s="157"/>
    </row>
    <row r="514" spans="1:25" s="126" customFormat="1" ht="15" x14ac:dyDescent="0.25">
      <c r="A514" s="92" t="s">
        <v>285</v>
      </c>
      <c r="B514" s="74" t="s">
        <v>348</v>
      </c>
      <c r="C514" s="12"/>
      <c r="D514" s="12"/>
      <c r="E514" s="12"/>
      <c r="F514" s="12"/>
      <c r="G514" s="12"/>
      <c r="H514" s="12">
        <v>1</v>
      </c>
      <c r="I514" s="75"/>
      <c r="J514" s="75"/>
      <c r="K514" s="75"/>
      <c r="L514" s="244" t="s">
        <v>252</v>
      </c>
      <c r="M514" s="76" t="s">
        <v>254</v>
      </c>
      <c r="N514" s="40" t="s">
        <v>304</v>
      </c>
      <c r="O514" s="9"/>
      <c r="P514" s="45" t="str">
        <f t="shared" ref="P514:P517" si="276">IF(R514="","",T514&amp;"-"&amp;U514)</f>
        <v>FCU-L4-RN-04-SW01</v>
      </c>
      <c r="Q514" s="14" t="str">
        <f t="shared" ref="Q514:Q523" si="277">$A$414</f>
        <v>Level-4</v>
      </c>
      <c r="R514" s="25" t="str">
        <f>T514</f>
        <v>FCU-L4-RN-04</v>
      </c>
      <c r="S514" s="54" t="str">
        <f t="shared" ref="S514:S521" si="278">B514</f>
        <v>Schedule</v>
      </c>
      <c r="T514" s="12" t="str">
        <f>$B$513</f>
        <v>FCU-L4-RN-04</v>
      </c>
      <c r="U514" s="51" t="s">
        <v>337</v>
      </c>
      <c r="V514" s="12" t="s">
        <v>202</v>
      </c>
      <c r="W514" s="12" t="s">
        <v>208</v>
      </c>
      <c r="X514" s="12">
        <v>1</v>
      </c>
      <c r="Y514" s="158"/>
    </row>
    <row r="515" spans="1:25" s="126" customFormat="1" ht="15" x14ac:dyDescent="0.25">
      <c r="A515" s="92" t="s">
        <v>285</v>
      </c>
      <c r="B515" s="74" t="s">
        <v>197</v>
      </c>
      <c r="C515" s="12"/>
      <c r="D515" s="12">
        <v>1</v>
      </c>
      <c r="E515" s="12"/>
      <c r="F515" s="12"/>
      <c r="G515" s="12"/>
      <c r="H515" s="12"/>
      <c r="I515" s="75"/>
      <c r="J515" s="75"/>
      <c r="K515" s="75"/>
      <c r="L515" s="245"/>
      <c r="M515" s="76" t="s">
        <v>254</v>
      </c>
      <c r="N515" s="40" t="s">
        <v>304</v>
      </c>
      <c r="O515" s="9"/>
      <c r="P515" s="45" t="str">
        <f t="shared" si="276"/>
        <v>FCU-L4-RN-04-DO1</v>
      </c>
      <c r="Q515" s="14" t="str">
        <f t="shared" si="277"/>
        <v>Level-4</v>
      </c>
      <c r="R515" s="25" t="str">
        <f t="shared" ref="R515:R517" si="279">T515</f>
        <v>FCU-L4-RN-04</v>
      </c>
      <c r="S515" s="54" t="str">
        <f t="shared" si="278"/>
        <v>Fan Enable</v>
      </c>
      <c r="T515" s="12" t="str">
        <f t="shared" ref="T515:T523" si="280">$B$513</f>
        <v>FCU-L4-RN-04</v>
      </c>
      <c r="U515" s="50" t="s">
        <v>255</v>
      </c>
      <c r="V515" s="12" t="s">
        <v>188</v>
      </c>
      <c r="W515" s="12" t="s">
        <v>41</v>
      </c>
      <c r="X515" s="78">
        <v>1</v>
      </c>
      <c r="Y515" s="159"/>
    </row>
    <row r="516" spans="1:25" s="126" customFormat="1" ht="14.25" x14ac:dyDescent="0.2">
      <c r="A516" s="92" t="s">
        <v>285</v>
      </c>
      <c r="B516" s="7" t="s">
        <v>198</v>
      </c>
      <c r="C516" s="12">
        <v>1</v>
      </c>
      <c r="D516" s="12"/>
      <c r="E516" s="12"/>
      <c r="F516" s="12"/>
      <c r="G516" s="12"/>
      <c r="H516" s="12"/>
      <c r="I516" s="39" t="s">
        <v>154</v>
      </c>
      <c r="J516" s="40" t="s">
        <v>152</v>
      </c>
      <c r="K516" s="39" t="s">
        <v>153</v>
      </c>
      <c r="L516" s="245"/>
      <c r="M516" s="39" t="s">
        <v>200</v>
      </c>
      <c r="N516" s="40" t="s">
        <v>304</v>
      </c>
      <c r="O516" s="9"/>
      <c r="P516" s="45" t="str">
        <f t="shared" si="276"/>
        <v>FCU-L4-RN-04-UI1</v>
      </c>
      <c r="Q516" s="14" t="str">
        <f t="shared" si="277"/>
        <v>Level-4</v>
      </c>
      <c r="R516" s="25" t="str">
        <f t="shared" si="279"/>
        <v>FCU-L4-RN-04</v>
      </c>
      <c r="S516" s="54" t="str">
        <f t="shared" si="278"/>
        <v>Fan Status</v>
      </c>
      <c r="T516" s="12" t="str">
        <f t="shared" si="280"/>
        <v>FCU-L4-RN-04</v>
      </c>
      <c r="U516" s="51" t="s">
        <v>256</v>
      </c>
      <c r="V516" s="12" t="s">
        <v>188</v>
      </c>
      <c r="W516" s="12" t="s">
        <v>546</v>
      </c>
      <c r="X516" s="78">
        <v>1</v>
      </c>
      <c r="Y516" s="159"/>
    </row>
    <row r="517" spans="1:25" s="126" customFormat="1" ht="15" x14ac:dyDescent="0.25">
      <c r="A517" s="92" t="s">
        <v>285</v>
      </c>
      <c r="B517" s="7" t="s">
        <v>347</v>
      </c>
      <c r="C517" s="12"/>
      <c r="D517" s="12"/>
      <c r="E517" s="12">
        <v>1</v>
      </c>
      <c r="F517" s="12"/>
      <c r="G517" s="12"/>
      <c r="H517" s="12"/>
      <c r="I517" s="75"/>
      <c r="J517" s="75"/>
      <c r="K517" s="75"/>
      <c r="L517" s="245"/>
      <c r="M517" s="39" t="s">
        <v>200</v>
      </c>
      <c r="N517" s="40" t="s">
        <v>304</v>
      </c>
      <c r="O517" s="9"/>
      <c r="P517" s="45" t="str">
        <f t="shared" si="276"/>
        <v>FCU-L4-RN-04-UI2</v>
      </c>
      <c r="Q517" s="14" t="str">
        <f t="shared" si="277"/>
        <v>Level-4</v>
      </c>
      <c r="R517" s="25" t="str">
        <f t="shared" si="279"/>
        <v>FCU-L4-RN-04</v>
      </c>
      <c r="S517" s="54" t="str">
        <f t="shared" si="278"/>
        <v>SA Temp</v>
      </c>
      <c r="T517" s="12" t="str">
        <f t="shared" si="280"/>
        <v>FCU-L4-RN-04</v>
      </c>
      <c r="U517" s="51" t="s">
        <v>257</v>
      </c>
      <c r="V517" s="12" t="s">
        <v>260</v>
      </c>
      <c r="W517" s="12" t="s">
        <v>294</v>
      </c>
      <c r="X517" s="78">
        <v>1</v>
      </c>
      <c r="Y517" s="159"/>
    </row>
    <row r="518" spans="1:25" s="126" customFormat="1" ht="15" x14ac:dyDescent="0.25">
      <c r="A518" s="92" t="s">
        <v>285</v>
      </c>
      <c r="B518" s="7" t="s">
        <v>365</v>
      </c>
      <c r="C518" s="6"/>
      <c r="D518" s="6"/>
      <c r="E518" s="6">
        <v>1</v>
      </c>
      <c r="F518" s="6"/>
      <c r="G518" s="6"/>
      <c r="H518" s="6"/>
      <c r="I518" s="40" t="s">
        <v>253</v>
      </c>
      <c r="J518" s="40" t="s">
        <v>343</v>
      </c>
      <c r="K518" s="75"/>
      <c r="L518" s="245"/>
      <c r="M518" s="39" t="s">
        <v>200</v>
      </c>
      <c r="N518" s="40" t="s">
        <v>308</v>
      </c>
      <c r="O518" s="9"/>
      <c r="P518" s="45" t="str">
        <f>IF(R518="","",T518&amp;"-"&amp;U518)</f>
        <v>FCU-L4-RN-04-UI3</v>
      </c>
      <c r="Q518" s="14" t="str">
        <f t="shared" si="277"/>
        <v>Level-4</v>
      </c>
      <c r="R518" s="25" t="str">
        <f>T517</f>
        <v>FCU-L4-RN-04</v>
      </c>
      <c r="S518" s="54" t="str">
        <f t="shared" si="278"/>
        <v>RA Temp</v>
      </c>
      <c r="T518" s="12" t="str">
        <f t="shared" si="280"/>
        <v>FCU-L4-RN-04</v>
      </c>
      <c r="U518" s="51" t="s">
        <v>258</v>
      </c>
      <c r="V518" s="12" t="s">
        <v>366</v>
      </c>
      <c r="W518" s="12" t="s">
        <v>294</v>
      </c>
      <c r="X518" s="78">
        <v>1</v>
      </c>
      <c r="Y518" s="159"/>
    </row>
    <row r="519" spans="1:25" s="126" customFormat="1" ht="15" x14ac:dyDescent="0.25">
      <c r="A519" s="92" t="s">
        <v>285</v>
      </c>
      <c r="B519" s="7" t="s">
        <v>283</v>
      </c>
      <c r="C519" s="6">
        <v>1</v>
      </c>
      <c r="D519" s="6"/>
      <c r="E519" s="6"/>
      <c r="F519" s="6"/>
      <c r="G519" s="6"/>
      <c r="H519" s="6"/>
      <c r="I519" s="40" t="s">
        <v>548</v>
      </c>
      <c r="J519" s="40" t="s">
        <v>343</v>
      </c>
      <c r="K519" s="75"/>
      <c r="L519" s="245"/>
      <c r="M519" s="39" t="s">
        <v>200</v>
      </c>
      <c r="N519" s="40" t="s">
        <v>304</v>
      </c>
      <c r="O519" s="9"/>
      <c r="P519" s="45" t="str">
        <f t="shared" ref="P519:P521" si="281">IF(R519="","",T519&amp;"-"&amp;U519)</f>
        <v>FCU-L4-RN-04-UI4</v>
      </c>
      <c r="Q519" s="14" t="str">
        <f t="shared" si="277"/>
        <v>Level-4</v>
      </c>
      <c r="R519" s="25" t="str">
        <f>T518</f>
        <v>FCU-L4-RN-04</v>
      </c>
      <c r="S519" s="54" t="str">
        <f t="shared" si="278"/>
        <v>Dirty Filter</v>
      </c>
      <c r="T519" s="12" t="str">
        <f t="shared" si="280"/>
        <v>FCU-L4-RN-04</v>
      </c>
      <c r="U519" s="51" t="s">
        <v>264</v>
      </c>
      <c r="V519" s="12" t="s">
        <v>545</v>
      </c>
      <c r="W519" s="12" t="s">
        <v>293</v>
      </c>
      <c r="X519" s="78">
        <v>1</v>
      </c>
      <c r="Y519" s="159"/>
    </row>
    <row r="520" spans="1:25" s="126" customFormat="1" ht="13.5" customHeight="1" x14ac:dyDescent="0.25">
      <c r="A520" s="92" t="s">
        <v>285</v>
      </c>
      <c r="B520" s="233" t="s">
        <v>1208</v>
      </c>
      <c r="C520" s="12"/>
      <c r="D520" s="12"/>
      <c r="E520" s="12">
        <v>1</v>
      </c>
      <c r="F520" s="12"/>
      <c r="G520" s="12"/>
      <c r="H520" s="12"/>
      <c r="I520" s="75"/>
      <c r="J520" s="75"/>
      <c r="K520" s="75"/>
      <c r="L520" s="245"/>
      <c r="M520" s="39" t="s">
        <v>200</v>
      </c>
      <c r="N520" s="40" t="s">
        <v>304</v>
      </c>
      <c r="O520" s="9"/>
      <c r="P520" s="45" t="str">
        <f t="shared" si="281"/>
        <v>Fridges-UI5</v>
      </c>
      <c r="Q520" s="14" t="str">
        <f t="shared" ref="Q520:Q521" si="282">$B$606</f>
        <v>Level 5</v>
      </c>
      <c r="R520" s="25" t="s">
        <v>1183</v>
      </c>
      <c r="S520" s="54" t="str">
        <f t="shared" si="278"/>
        <v>Large Drug Fridge Temp (Rm 4081 Clean Utility)</v>
      </c>
      <c r="T520" s="12" t="s">
        <v>1183</v>
      </c>
      <c r="U520" s="51" t="s">
        <v>265</v>
      </c>
      <c r="V520" s="12" t="s">
        <v>617</v>
      </c>
      <c r="W520" s="12" t="s">
        <v>294</v>
      </c>
      <c r="X520" s="78">
        <v>1</v>
      </c>
      <c r="Y520" s="159"/>
    </row>
    <row r="521" spans="1:25" s="126" customFormat="1" ht="15" x14ac:dyDescent="0.25">
      <c r="A521" s="92" t="s">
        <v>285</v>
      </c>
      <c r="B521" s="233" t="s">
        <v>1209</v>
      </c>
      <c r="C521" s="6">
        <v>1</v>
      </c>
      <c r="D521" s="6"/>
      <c r="E521" s="6"/>
      <c r="F521" s="6"/>
      <c r="G521" s="6"/>
      <c r="H521" s="6"/>
      <c r="I521" s="40" t="s">
        <v>548</v>
      </c>
      <c r="J521" s="40" t="s">
        <v>343</v>
      </c>
      <c r="K521" s="75"/>
      <c r="L521" s="245"/>
      <c r="M521" s="39" t="s">
        <v>200</v>
      </c>
      <c r="N521" s="40" t="s">
        <v>304</v>
      </c>
      <c r="O521" s="9"/>
      <c r="P521" s="45" t="str">
        <f t="shared" si="281"/>
        <v>Fridges-UI6</v>
      </c>
      <c r="Q521" s="14" t="str">
        <f t="shared" si="282"/>
        <v>Level 5</v>
      </c>
      <c r="R521" s="25" t="s">
        <v>1183</v>
      </c>
      <c r="S521" s="54" t="str">
        <f t="shared" si="278"/>
        <v>Large Drug Fridge Fault (Rm 4081 Clean Utility)</v>
      </c>
      <c r="T521" s="12" t="s">
        <v>1183</v>
      </c>
      <c r="U521" s="51" t="s">
        <v>266</v>
      </c>
      <c r="V521" s="12" t="s">
        <v>617</v>
      </c>
      <c r="W521" s="12" t="s">
        <v>48</v>
      </c>
      <c r="X521" s="78">
        <v>1</v>
      </c>
      <c r="Y521" s="159"/>
    </row>
    <row r="522" spans="1:25" s="126" customFormat="1" ht="15" x14ac:dyDescent="0.25">
      <c r="A522" s="92" t="s">
        <v>285</v>
      </c>
      <c r="B522" s="7" t="s">
        <v>250</v>
      </c>
      <c r="C522" s="6"/>
      <c r="D522" s="6"/>
      <c r="E522" s="6"/>
      <c r="F522" s="6">
        <v>1</v>
      </c>
      <c r="G522" s="6"/>
      <c r="H522" s="6"/>
      <c r="I522" s="75"/>
      <c r="J522" s="75"/>
      <c r="K522" s="75"/>
      <c r="L522" s="245"/>
      <c r="M522" s="76" t="s">
        <v>254</v>
      </c>
      <c r="N522" s="40" t="s">
        <v>304</v>
      </c>
      <c r="O522" s="9"/>
      <c r="P522" s="45" t="str">
        <f t="shared" ref="P522:P523" si="283">IF(R522="","",T522&amp;"-"&amp;U522)</f>
        <v>FCU-L4-RN-04-UO6</v>
      </c>
      <c r="Q522" s="14" t="str">
        <f t="shared" si="277"/>
        <v>Level-4</v>
      </c>
      <c r="R522" s="25" t="str">
        <f t="shared" ref="R522:R523" si="284">T522</f>
        <v>FCU-L4-RN-04</v>
      </c>
      <c r="S522" s="54" t="str">
        <f t="shared" ref="S522:S523" si="285">B522</f>
        <v xml:space="preserve">CHW Valve </v>
      </c>
      <c r="T522" s="12" t="str">
        <f t="shared" si="280"/>
        <v>FCU-L4-RN-04</v>
      </c>
      <c r="U522" s="51" t="s">
        <v>290</v>
      </c>
      <c r="V522" s="12" t="s">
        <v>252</v>
      </c>
      <c r="W522" s="12" t="s">
        <v>368</v>
      </c>
      <c r="X522" s="78">
        <v>1</v>
      </c>
      <c r="Y522" s="159"/>
    </row>
    <row r="523" spans="1:25" s="126" customFormat="1" ht="15" x14ac:dyDescent="0.25">
      <c r="A523" s="92" t="s">
        <v>285</v>
      </c>
      <c r="B523" s="7" t="s">
        <v>251</v>
      </c>
      <c r="C523" s="12"/>
      <c r="D523" s="12"/>
      <c r="E523" s="12"/>
      <c r="F523" s="12">
        <v>1</v>
      </c>
      <c r="G523" s="12"/>
      <c r="H523" s="12"/>
      <c r="I523" s="75"/>
      <c r="J523" s="75"/>
      <c r="K523" s="75"/>
      <c r="L523" s="245"/>
      <c r="M523" s="76" t="s">
        <v>254</v>
      </c>
      <c r="N523" s="40" t="s">
        <v>304</v>
      </c>
      <c r="O523" s="9"/>
      <c r="P523" s="45" t="str">
        <f t="shared" si="283"/>
        <v>FCU-L4-RN-04-UO7</v>
      </c>
      <c r="Q523" s="14" t="str">
        <f t="shared" si="277"/>
        <v>Level-4</v>
      </c>
      <c r="R523" s="25" t="str">
        <f t="shared" si="284"/>
        <v>FCU-L4-RN-04</v>
      </c>
      <c r="S523" s="54" t="str">
        <f t="shared" si="285"/>
        <v>HW Valve</v>
      </c>
      <c r="T523" s="12" t="str">
        <f t="shared" si="280"/>
        <v>FCU-L4-RN-04</v>
      </c>
      <c r="U523" s="51" t="s">
        <v>291</v>
      </c>
      <c r="V523" s="12" t="s">
        <v>252</v>
      </c>
      <c r="W523" s="12" t="s">
        <v>369</v>
      </c>
      <c r="X523" s="78">
        <v>1</v>
      </c>
      <c r="Y523" s="159"/>
    </row>
    <row r="524" spans="1:25" s="126" customFormat="1" x14ac:dyDescent="0.2">
      <c r="A524" s="92"/>
      <c r="B524" s="35" t="s">
        <v>132</v>
      </c>
      <c r="C524" s="33">
        <f t="shared" ref="C524:H524" si="286">SUBTOTAL(9,C514:C523)</f>
        <v>3</v>
      </c>
      <c r="D524" s="33">
        <f t="shared" si="286"/>
        <v>1</v>
      </c>
      <c r="E524" s="33">
        <f t="shared" si="286"/>
        <v>3</v>
      </c>
      <c r="F524" s="33">
        <f t="shared" si="286"/>
        <v>2</v>
      </c>
      <c r="G524" s="33">
        <f t="shared" si="286"/>
        <v>0</v>
      </c>
      <c r="H524" s="33">
        <f t="shared" si="286"/>
        <v>1</v>
      </c>
      <c r="I524" s="38"/>
      <c r="J524" s="38"/>
      <c r="K524" s="38"/>
      <c r="L524" s="38"/>
      <c r="M524" s="38"/>
      <c r="N524" s="38"/>
      <c r="O524" s="41"/>
      <c r="P524" s="43"/>
      <c r="Q524" s="41"/>
      <c r="R524" s="42"/>
      <c r="S524" s="41"/>
      <c r="T524" s="43"/>
      <c r="U524" s="52"/>
      <c r="V524" s="42"/>
      <c r="W524" s="88"/>
      <c r="X524" s="88"/>
      <c r="Y524" s="144"/>
    </row>
    <row r="525" spans="1:25" x14ac:dyDescent="0.2">
      <c r="A525" s="93"/>
      <c r="B525" s="111" t="s">
        <v>575</v>
      </c>
      <c r="S525" s="55"/>
      <c r="Y525" s="160"/>
    </row>
    <row r="526" spans="1:25" s="125" customFormat="1" x14ac:dyDescent="0.2">
      <c r="A526" s="92" t="s">
        <v>285</v>
      </c>
      <c r="B526" s="46" t="s">
        <v>389</v>
      </c>
      <c r="C526" s="33" t="s">
        <v>72</v>
      </c>
      <c r="D526" s="33" t="s">
        <v>73</v>
      </c>
      <c r="E526" s="33" t="s">
        <v>74</v>
      </c>
      <c r="F526" s="33" t="s">
        <v>75</v>
      </c>
      <c r="G526" s="33" t="s">
        <v>151</v>
      </c>
      <c r="H526" s="33" t="s">
        <v>199</v>
      </c>
      <c r="I526" s="38" t="s">
        <v>139</v>
      </c>
      <c r="J526" s="38" t="s">
        <v>140</v>
      </c>
      <c r="K526" s="38" t="s">
        <v>169</v>
      </c>
      <c r="L526" s="38" t="s">
        <v>141</v>
      </c>
      <c r="M526" s="38" t="s">
        <v>142</v>
      </c>
      <c r="N526" s="38" t="s">
        <v>143</v>
      </c>
      <c r="O526" s="34"/>
      <c r="P526" s="33"/>
      <c r="Q526" s="34"/>
      <c r="R526" s="32"/>
      <c r="S526" s="34"/>
      <c r="T526" s="33"/>
      <c r="U526" s="49"/>
      <c r="V526" s="32"/>
      <c r="W526" s="33" t="s">
        <v>310</v>
      </c>
      <c r="X526" s="33">
        <v>1</v>
      </c>
      <c r="Y526" s="157"/>
    </row>
    <row r="527" spans="1:25" s="126" customFormat="1" ht="15" x14ac:dyDescent="0.25">
      <c r="A527" s="92" t="s">
        <v>285</v>
      </c>
      <c r="B527" s="74" t="s">
        <v>348</v>
      </c>
      <c r="C527" s="12"/>
      <c r="D527" s="12"/>
      <c r="E527" s="12"/>
      <c r="F527" s="12"/>
      <c r="G527" s="12"/>
      <c r="H527" s="12">
        <v>1</v>
      </c>
      <c r="I527" s="75"/>
      <c r="J527" s="75"/>
      <c r="K527" s="75"/>
      <c r="L527" s="244" t="s">
        <v>252</v>
      </c>
      <c r="M527" s="76" t="s">
        <v>254</v>
      </c>
      <c r="N527" s="40" t="s">
        <v>304</v>
      </c>
      <c r="O527" s="9"/>
      <c r="P527" s="45" t="str">
        <f t="shared" ref="P527:P530" si="287">IF(R527="","",T527&amp;"-"&amp;U527)</f>
        <v>FCU-L4-EDS-01-SW01</v>
      </c>
      <c r="Q527" s="14" t="str">
        <f>$A$414</f>
        <v>Level-4</v>
      </c>
      <c r="R527" s="25" t="str">
        <f>T527</f>
        <v>FCU-L4-EDS-01</v>
      </c>
      <c r="S527" s="54" t="str">
        <f t="shared" ref="S527:S533" si="288">B527</f>
        <v>Schedule</v>
      </c>
      <c r="T527" s="12" t="str">
        <f t="shared" ref="T527:T532" si="289">$B$526</f>
        <v>FCU-L4-EDS-01</v>
      </c>
      <c r="U527" s="51" t="s">
        <v>337</v>
      </c>
      <c r="V527" s="12" t="s">
        <v>202</v>
      </c>
      <c r="W527" s="12" t="s">
        <v>208</v>
      </c>
      <c r="X527" s="12">
        <v>1</v>
      </c>
      <c r="Y527" s="158"/>
    </row>
    <row r="528" spans="1:25" s="126" customFormat="1" ht="15" x14ac:dyDescent="0.25">
      <c r="A528" s="92" t="s">
        <v>285</v>
      </c>
      <c r="B528" s="74" t="s">
        <v>197</v>
      </c>
      <c r="C528" s="12"/>
      <c r="D528" s="12">
        <v>1</v>
      </c>
      <c r="E528" s="12"/>
      <c r="F528" s="12"/>
      <c r="G528" s="12"/>
      <c r="H528" s="12"/>
      <c r="I528" s="75"/>
      <c r="J528" s="75"/>
      <c r="K528" s="75"/>
      <c r="L528" s="245"/>
      <c r="M528" s="76" t="s">
        <v>254</v>
      </c>
      <c r="N528" s="40" t="s">
        <v>304</v>
      </c>
      <c r="O528" s="9"/>
      <c r="P528" s="45" t="str">
        <f t="shared" si="287"/>
        <v>FCU-L4-EDS-01-UO1</v>
      </c>
      <c r="Q528" s="14" t="str">
        <f t="shared" ref="Q528:Q538" si="290">$A$414</f>
        <v>Level-4</v>
      </c>
      <c r="R528" s="25" t="str">
        <f t="shared" ref="R528:R530" si="291">T528</f>
        <v>FCU-L4-EDS-01</v>
      </c>
      <c r="S528" s="54" t="str">
        <f t="shared" si="288"/>
        <v>Fan Enable</v>
      </c>
      <c r="T528" s="12" t="str">
        <f t="shared" si="289"/>
        <v>FCU-L4-EDS-01</v>
      </c>
      <c r="U528" s="50" t="s">
        <v>349</v>
      </c>
      <c r="V528" s="12" t="s">
        <v>188</v>
      </c>
      <c r="W528" s="12" t="s">
        <v>605</v>
      </c>
      <c r="X528" s="78">
        <v>1</v>
      </c>
      <c r="Y528" s="159"/>
    </row>
    <row r="529" spans="1:25" s="126" customFormat="1" ht="14.25" x14ac:dyDescent="0.2">
      <c r="A529" s="92" t="s">
        <v>285</v>
      </c>
      <c r="B529" s="7" t="s">
        <v>198</v>
      </c>
      <c r="C529" s="12">
        <v>1</v>
      </c>
      <c r="D529" s="12"/>
      <c r="E529" s="12"/>
      <c r="F529" s="12"/>
      <c r="G529" s="12"/>
      <c r="H529" s="12"/>
      <c r="I529" s="39" t="s">
        <v>154</v>
      </c>
      <c r="J529" s="40" t="s">
        <v>152</v>
      </c>
      <c r="K529" s="39" t="s">
        <v>153</v>
      </c>
      <c r="L529" s="245"/>
      <c r="M529" s="39" t="s">
        <v>200</v>
      </c>
      <c r="N529" s="40" t="s">
        <v>304</v>
      </c>
      <c r="O529" s="9"/>
      <c r="P529" s="45" t="str">
        <f t="shared" si="287"/>
        <v>FCU-L4-EDS-01-UI1</v>
      </c>
      <c r="Q529" s="14" t="str">
        <f t="shared" si="290"/>
        <v>Level-4</v>
      </c>
      <c r="R529" s="25" t="str">
        <f t="shared" si="291"/>
        <v>FCU-L4-EDS-01</v>
      </c>
      <c r="S529" s="54" t="str">
        <f t="shared" si="288"/>
        <v>Fan Status</v>
      </c>
      <c r="T529" s="12" t="str">
        <f t="shared" si="289"/>
        <v>FCU-L4-EDS-01</v>
      </c>
      <c r="U529" s="51" t="s">
        <v>256</v>
      </c>
      <c r="V529" s="12" t="s">
        <v>188</v>
      </c>
      <c r="W529" s="12" t="s">
        <v>546</v>
      </c>
      <c r="X529" s="78">
        <v>1</v>
      </c>
      <c r="Y529" s="159"/>
    </row>
    <row r="530" spans="1:25" s="126" customFormat="1" ht="15" x14ac:dyDescent="0.25">
      <c r="A530" s="92" t="s">
        <v>285</v>
      </c>
      <c r="B530" s="7" t="s">
        <v>347</v>
      </c>
      <c r="C530" s="12"/>
      <c r="D530" s="12"/>
      <c r="E530" s="12">
        <v>1</v>
      </c>
      <c r="F530" s="12"/>
      <c r="G530" s="12"/>
      <c r="H530" s="12"/>
      <c r="I530" s="75"/>
      <c r="J530" s="75"/>
      <c r="K530" s="75"/>
      <c r="L530" s="245"/>
      <c r="M530" s="39" t="s">
        <v>200</v>
      </c>
      <c r="N530" s="40" t="s">
        <v>304</v>
      </c>
      <c r="O530" s="9"/>
      <c r="P530" s="45" t="str">
        <f t="shared" si="287"/>
        <v>FCU-L4-EDS-01-UI2</v>
      </c>
      <c r="Q530" s="14" t="str">
        <f t="shared" si="290"/>
        <v>Level-4</v>
      </c>
      <c r="R530" s="25" t="str">
        <f t="shared" si="291"/>
        <v>FCU-L4-EDS-01</v>
      </c>
      <c r="S530" s="54" t="str">
        <f t="shared" si="288"/>
        <v>SA Temp</v>
      </c>
      <c r="T530" s="12" t="str">
        <f t="shared" si="289"/>
        <v>FCU-L4-EDS-01</v>
      </c>
      <c r="U530" s="51" t="s">
        <v>257</v>
      </c>
      <c r="V530" s="12" t="s">
        <v>260</v>
      </c>
      <c r="W530" s="12" t="s">
        <v>294</v>
      </c>
      <c r="X530" s="78">
        <v>1</v>
      </c>
      <c r="Y530" s="159"/>
    </row>
    <row r="531" spans="1:25" s="126" customFormat="1" ht="15" x14ac:dyDescent="0.25">
      <c r="A531" s="92" t="s">
        <v>285</v>
      </c>
      <c r="B531" s="7" t="s">
        <v>365</v>
      </c>
      <c r="C531" s="6"/>
      <c r="D531" s="6"/>
      <c r="E531" s="6">
        <v>1</v>
      </c>
      <c r="F531" s="6"/>
      <c r="G531" s="6"/>
      <c r="H531" s="6"/>
      <c r="I531" s="40" t="s">
        <v>253</v>
      </c>
      <c r="J531" s="40" t="s">
        <v>343</v>
      </c>
      <c r="K531" s="75"/>
      <c r="L531" s="245"/>
      <c r="M531" s="39" t="s">
        <v>200</v>
      </c>
      <c r="N531" s="40" t="s">
        <v>308</v>
      </c>
      <c r="O531" s="9"/>
      <c r="P531" s="45" t="str">
        <f>IF(R531="","",T531&amp;"-"&amp;U531)</f>
        <v>FCU-L4-EDS-01-UI3</v>
      </c>
      <c r="Q531" s="14" t="str">
        <f t="shared" si="290"/>
        <v>Level-4</v>
      </c>
      <c r="R531" s="25" t="str">
        <f>T530</f>
        <v>FCU-L4-EDS-01</v>
      </c>
      <c r="S531" s="54" t="str">
        <f t="shared" si="288"/>
        <v>RA Temp</v>
      </c>
      <c r="T531" s="12" t="str">
        <f t="shared" si="289"/>
        <v>FCU-L4-EDS-01</v>
      </c>
      <c r="U531" s="51" t="s">
        <v>258</v>
      </c>
      <c r="V531" s="12" t="s">
        <v>366</v>
      </c>
      <c r="W531" s="12" t="s">
        <v>329</v>
      </c>
      <c r="X531" s="78">
        <v>1</v>
      </c>
      <c r="Y531" s="159"/>
    </row>
    <row r="532" spans="1:25" s="126" customFormat="1" ht="15" x14ac:dyDescent="0.25">
      <c r="A532" s="92" t="s">
        <v>285</v>
      </c>
      <c r="B532" s="7" t="s">
        <v>283</v>
      </c>
      <c r="C532" s="6">
        <v>1</v>
      </c>
      <c r="D532" s="6"/>
      <c r="E532" s="6"/>
      <c r="F532" s="6"/>
      <c r="G532" s="6"/>
      <c r="H532" s="6"/>
      <c r="I532" s="40" t="s">
        <v>548</v>
      </c>
      <c r="J532" s="40" t="s">
        <v>343</v>
      </c>
      <c r="K532" s="75"/>
      <c r="L532" s="245"/>
      <c r="M532" s="39" t="s">
        <v>200</v>
      </c>
      <c r="N532" s="40" t="s">
        <v>304</v>
      </c>
      <c r="O532" s="9"/>
      <c r="P532" s="45" t="str">
        <f t="shared" ref="P532" si="292">IF(R532="","",T532&amp;"-"&amp;U532)</f>
        <v>FCU-L4-EDS-01-UI4</v>
      </c>
      <c r="Q532" s="14" t="str">
        <f t="shared" si="290"/>
        <v>Level-4</v>
      </c>
      <c r="R532" s="25" t="str">
        <f>T531</f>
        <v>FCU-L4-EDS-01</v>
      </c>
      <c r="S532" s="54" t="str">
        <f t="shared" si="288"/>
        <v>Dirty Filter</v>
      </c>
      <c r="T532" s="12" t="str">
        <f t="shared" si="289"/>
        <v>FCU-L4-EDS-01</v>
      </c>
      <c r="U532" s="51" t="s">
        <v>264</v>
      </c>
      <c r="V532" s="12" t="s">
        <v>545</v>
      </c>
      <c r="W532" s="12" t="s">
        <v>293</v>
      </c>
      <c r="X532" s="78">
        <v>1</v>
      </c>
      <c r="Y532" s="159"/>
    </row>
    <row r="533" spans="1:25" s="126" customFormat="1" ht="15" x14ac:dyDescent="0.25">
      <c r="A533" s="92" t="s">
        <v>285</v>
      </c>
      <c r="B533" s="216" t="s">
        <v>666</v>
      </c>
      <c r="C533" s="6"/>
      <c r="D533" s="6"/>
      <c r="E533" s="6">
        <v>1</v>
      </c>
      <c r="F533" s="6"/>
      <c r="G533" s="6"/>
      <c r="H533" s="6"/>
      <c r="I533" s="40" t="s">
        <v>253</v>
      </c>
      <c r="J533" s="40" t="s">
        <v>343</v>
      </c>
      <c r="K533" s="75"/>
      <c r="L533" s="245"/>
      <c r="M533" s="39" t="s">
        <v>200</v>
      </c>
      <c r="N533" s="40" t="s">
        <v>304</v>
      </c>
      <c r="O533" s="9"/>
      <c r="P533" s="45" t="str">
        <f t="shared" ref="P533:P538" si="293">IF(R533="","",T533&amp;"-"&amp;U533)</f>
        <v>AHU-L4-EDS-NZ-UI5</v>
      </c>
      <c r="Q533" s="14" t="str">
        <f t="shared" si="290"/>
        <v>Level-4</v>
      </c>
      <c r="R533" s="25" t="str">
        <f>T533</f>
        <v>AHU-L4-EDS-NZ</v>
      </c>
      <c r="S533" s="54" t="str">
        <f t="shared" si="288"/>
        <v>NZ Space Temp</v>
      </c>
      <c r="T533" s="12" t="s">
        <v>667</v>
      </c>
      <c r="U533" s="51" t="s">
        <v>265</v>
      </c>
      <c r="V533" s="12" t="s">
        <v>617</v>
      </c>
      <c r="W533" s="12" t="s">
        <v>306</v>
      </c>
      <c r="X533" s="78">
        <v>1</v>
      </c>
      <c r="Y533" s="159"/>
    </row>
    <row r="534" spans="1:25" s="126" customFormat="1" ht="15" x14ac:dyDescent="0.25">
      <c r="A534" s="92" t="s">
        <v>285</v>
      </c>
      <c r="B534" s="216" t="s">
        <v>669</v>
      </c>
      <c r="C534" s="6"/>
      <c r="D534" s="6"/>
      <c r="E534" s="6">
        <v>1</v>
      </c>
      <c r="F534" s="6"/>
      <c r="G534" s="6"/>
      <c r="H534" s="6"/>
      <c r="I534" s="40" t="s">
        <v>253</v>
      </c>
      <c r="J534" s="40" t="s">
        <v>343</v>
      </c>
      <c r="K534" s="75"/>
      <c r="L534" s="245"/>
      <c r="M534" s="39" t="s">
        <v>200</v>
      </c>
      <c r="N534" s="40" t="s">
        <v>304</v>
      </c>
      <c r="O534" s="9"/>
      <c r="P534" s="45" t="str">
        <f t="shared" si="293"/>
        <v>AHU-L4-EDS-CZ-UI6</v>
      </c>
      <c r="Q534" s="14" t="str">
        <f t="shared" si="290"/>
        <v>Level-4</v>
      </c>
      <c r="R534" s="25" t="str">
        <f>T534</f>
        <v>AHU-L4-EDS-CZ</v>
      </c>
      <c r="S534" s="54" t="s">
        <v>669</v>
      </c>
      <c r="T534" s="12" t="s">
        <v>668</v>
      </c>
      <c r="U534" s="51" t="s">
        <v>266</v>
      </c>
      <c r="V534" s="12" t="s">
        <v>617</v>
      </c>
      <c r="W534" s="12" t="s">
        <v>306</v>
      </c>
      <c r="X534" s="78">
        <v>1</v>
      </c>
      <c r="Y534" s="159"/>
    </row>
    <row r="535" spans="1:25" s="126" customFormat="1" ht="15" x14ac:dyDescent="0.25">
      <c r="A535" s="92" t="s">
        <v>285</v>
      </c>
      <c r="B535" s="216" t="s">
        <v>866</v>
      </c>
      <c r="C535" s="6"/>
      <c r="D535" s="6"/>
      <c r="E535" s="6"/>
      <c r="F535" s="6">
        <v>1</v>
      </c>
      <c r="G535" s="6"/>
      <c r="H535" s="6"/>
      <c r="I535" s="75"/>
      <c r="J535" s="75"/>
      <c r="K535" s="75"/>
      <c r="L535" s="245"/>
      <c r="M535" s="76" t="s">
        <v>254</v>
      </c>
      <c r="N535" s="40" t="s">
        <v>304</v>
      </c>
      <c r="O535" s="9"/>
      <c r="P535" s="45" t="str">
        <f t="shared" ref="P535:P536" si="294">IF(R535="","",T535&amp;"-"&amp;U535)</f>
        <v>AHU-L4-EDS-NZ-UO4</v>
      </c>
      <c r="Q535" s="14" t="str">
        <f t="shared" ref="Q535:Q536" si="295">$A$414</f>
        <v>Level-4</v>
      </c>
      <c r="R535" s="25" t="str">
        <f t="shared" ref="R535:R536" si="296">T535</f>
        <v>AHU-L4-EDS-NZ</v>
      </c>
      <c r="S535" s="54" t="str">
        <f t="shared" ref="S535:S536" si="297">B535</f>
        <v>AH LED NZ-EDS</v>
      </c>
      <c r="T535" s="12" t="s">
        <v>667</v>
      </c>
      <c r="U535" s="51" t="s">
        <v>325</v>
      </c>
      <c r="V535" s="12" t="s">
        <v>252</v>
      </c>
      <c r="W535" s="12" t="s">
        <v>306</v>
      </c>
      <c r="X535" s="78">
        <v>0</v>
      </c>
      <c r="Y535" s="159"/>
    </row>
    <row r="536" spans="1:25" s="126" customFormat="1" ht="15" x14ac:dyDescent="0.25">
      <c r="A536" s="92" t="s">
        <v>285</v>
      </c>
      <c r="B536" s="216" t="s">
        <v>867</v>
      </c>
      <c r="C536" s="6"/>
      <c r="D536" s="6"/>
      <c r="E536" s="6"/>
      <c r="F536" s="6">
        <v>1</v>
      </c>
      <c r="G536" s="6"/>
      <c r="H536" s="6"/>
      <c r="I536" s="75"/>
      <c r="J536" s="75"/>
      <c r="K536" s="75"/>
      <c r="L536" s="245"/>
      <c r="M536" s="76" t="s">
        <v>254</v>
      </c>
      <c r="N536" s="40" t="s">
        <v>304</v>
      </c>
      <c r="O536" s="9"/>
      <c r="P536" s="45" t="str">
        <f t="shared" si="294"/>
        <v>AHU-L4-EDS-CZ-UO5</v>
      </c>
      <c r="Q536" s="14" t="str">
        <f t="shared" si="295"/>
        <v>Level-4</v>
      </c>
      <c r="R536" s="25" t="str">
        <f t="shared" si="296"/>
        <v>AHU-L4-EDS-CZ</v>
      </c>
      <c r="S536" s="54" t="str">
        <f t="shared" si="297"/>
        <v>AH LED CZ-EDS</v>
      </c>
      <c r="T536" s="12" t="s">
        <v>668</v>
      </c>
      <c r="U536" s="51" t="s">
        <v>326</v>
      </c>
      <c r="V536" s="12" t="s">
        <v>252</v>
      </c>
      <c r="W536" s="12" t="s">
        <v>306</v>
      </c>
      <c r="X536" s="78">
        <v>0</v>
      </c>
      <c r="Y536" s="159"/>
    </row>
    <row r="537" spans="1:25" s="126" customFormat="1" ht="15" x14ac:dyDescent="0.25">
      <c r="A537" s="92" t="s">
        <v>285</v>
      </c>
      <c r="B537" s="7" t="s">
        <v>250</v>
      </c>
      <c r="C537" s="6"/>
      <c r="D537" s="6"/>
      <c r="E537" s="6"/>
      <c r="F537" s="6">
        <v>1</v>
      </c>
      <c r="G537" s="6"/>
      <c r="H537" s="6"/>
      <c r="I537" s="75"/>
      <c r="J537" s="75"/>
      <c r="K537" s="75"/>
      <c r="L537" s="245"/>
      <c r="M537" s="76" t="s">
        <v>254</v>
      </c>
      <c r="N537" s="40" t="s">
        <v>304</v>
      </c>
      <c r="O537" s="9"/>
      <c r="P537" s="45" t="str">
        <f t="shared" si="293"/>
        <v>FCU-L4-EDS-01-UO6</v>
      </c>
      <c r="Q537" s="14" t="str">
        <f t="shared" si="290"/>
        <v>Level-4</v>
      </c>
      <c r="R537" s="25" t="str">
        <f t="shared" ref="R537:R538" si="298">T537</f>
        <v>FCU-L4-EDS-01</v>
      </c>
      <c r="S537" s="54" t="str">
        <f t="shared" ref="S537:S538" si="299">B537</f>
        <v xml:space="preserve">CHW Valve </v>
      </c>
      <c r="T537" s="12" t="str">
        <f>$B$526</f>
        <v>FCU-L4-EDS-01</v>
      </c>
      <c r="U537" s="51" t="s">
        <v>290</v>
      </c>
      <c r="V537" s="12" t="s">
        <v>252</v>
      </c>
      <c r="W537" s="12" t="s">
        <v>368</v>
      </c>
      <c r="X537" s="78">
        <v>1</v>
      </c>
      <c r="Y537" s="159"/>
    </row>
    <row r="538" spans="1:25" s="126" customFormat="1" ht="15" x14ac:dyDescent="0.25">
      <c r="A538" s="92" t="s">
        <v>285</v>
      </c>
      <c r="B538" s="7" t="s">
        <v>251</v>
      </c>
      <c r="C538" s="12"/>
      <c r="D538" s="12"/>
      <c r="E538" s="12"/>
      <c r="F538" s="12">
        <v>1</v>
      </c>
      <c r="G538" s="12"/>
      <c r="H538" s="12"/>
      <c r="I538" s="75"/>
      <c r="J538" s="75"/>
      <c r="K538" s="75"/>
      <c r="L538" s="245"/>
      <c r="M538" s="76" t="s">
        <v>254</v>
      </c>
      <c r="N538" s="40" t="s">
        <v>304</v>
      </c>
      <c r="O538" s="9"/>
      <c r="P538" s="45" t="str">
        <f t="shared" si="293"/>
        <v>FCU-L4-EDS-01-UO7</v>
      </c>
      <c r="Q538" s="14" t="str">
        <f t="shared" si="290"/>
        <v>Level-4</v>
      </c>
      <c r="R538" s="25" t="str">
        <f t="shared" si="298"/>
        <v>FCU-L4-EDS-01</v>
      </c>
      <c r="S538" s="54" t="str">
        <f t="shared" si="299"/>
        <v>HW Valve</v>
      </c>
      <c r="T538" s="12" t="str">
        <f>$B$526</f>
        <v>FCU-L4-EDS-01</v>
      </c>
      <c r="U538" s="51" t="s">
        <v>291</v>
      </c>
      <c r="V538" s="12" t="s">
        <v>252</v>
      </c>
      <c r="W538" s="12" t="s">
        <v>369</v>
      </c>
      <c r="X538" s="78">
        <v>1</v>
      </c>
      <c r="Y538" s="159"/>
    </row>
    <row r="539" spans="1:25" s="126" customFormat="1" x14ac:dyDescent="0.2">
      <c r="A539" s="92"/>
      <c r="B539" s="35" t="s">
        <v>132</v>
      </c>
      <c r="C539" s="33">
        <f t="shared" ref="C539:H539" si="300">SUBTOTAL(9,C527:C538)</f>
        <v>2</v>
      </c>
      <c r="D539" s="33">
        <f t="shared" si="300"/>
        <v>1</v>
      </c>
      <c r="E539" s="33">
        <f t="shared" si="300"/>
        <v>4</v>
      </c>
      <c r="F539" s="33">
        <f t="shared" si="300"/>
        <v>4</v>
      </c>
      <c r="G539" s="33">
        <f t="shared" si="300"/>
        <v>0</v>
      </c>
      <c r="H539" s="33">
        <f t="shared" si="300"/>
        <v>1</v>
      </c>
      <c r="I539" s="38"/>
      <c r="J539" s="38"/>
      <c r="K539" s="38"/>
      <c r="L539" s="38"/>
      <c r="M539" s="38"/>
      <c r="N539" s="38"/>
      <c r="O539" s="41"/>
      <c r="P539" s="43"/>
      <c r="Q539" s="41"/>
      <c r="R539" s="42"/>
      <c r="S539" s="41"/>
      <c r="T539" s="43"/>
      <c r="U539" s="52"/>
      <c r="V539" s="42"/>
      <c r="W539" s="88"/>
      <c r="X539" s="88"/>
      <c r="Y539" s="144"/>
    </row>
    <row r="540" spans="1:25" s="126" customFormat="1" x14ac:dyDescent="0.2">
      <c r="A540" s="74"/>
      <c r="B540" s="111" t="s">
        <v>576</v>
      </c>
      <c r="C540" s="112"/>
      <c r="D540" s="112"/>
      <c r="E540" s="112"/>
      <c r="F540" s="112"/>
      <c r="G540" s="112"/>
      <c r="H540" s="112"/>
      <c r="I540" s="114"/>
      <c r="J540" s="114"/>
      <c r="K540" s="114"/>
      <c r="L540" s="114"/>
      <c r="M540" s="114"/>
      <c r="N540" s="114"/>
      <c r="O540" s="98"/>
      <c r="P540" s="115"/>
      <c r="Q540" s="98"/>
      <c r="R540" s="116"/>
      <c r="S540" s="98"/>
      <c r="T540" s="115"/>
      <c r="U540" s="107"/>
      <c r="V540" s="116"/>
      <c r="W540" s="6"/>
      <c r="X540" s="6"/>
      <c r="Y540" s="144"/>
    </row>
    <row r="541" spans="1:25" s="125" customFormat="1" x14ac:dyDescent="0.2">
      <c r="A541" s="92" t="s">
        <v>285</v>
      </c>
      <c r="B541" s="46" t="s">
        <v>390</v>
      </c>
      <c r="C541" s="33" t="s">
        <v>72</v>
      </c>
      <c r="D541" s="33" t="s">
        <v>73</v>
      </c>
      <c r="E541" s="33" t="s">
        <v>74</v>
      </c>
      <c r="F541" s="33" t="s">
        <v>75</v>
      </c>
      <c r="G541" s="33" t="s">
        <v>151</v>
      </c>
      <c r="H541" s="33" t="s">
        <v>199</v>
      </c>
      <c r="I541" s="38" t="s">
        <v>139</v>
      </c>
      <c r="J541" s="38" t="s">
        <v>140</v>
      </c>
      <c r="K541" s="38" t="s">
        <v>169</v>
      </c>
      <c r="L541" s="38" t="s">
        <v>141</v>
      </c>
      <c r="M541" s="38" t="s">
        <v>142</v>
      </c>
      <c r="N541" s="38" t="s">
        <v>143</v>
      </c>
      <c r="O541" s="34"/>
      <c r="P541" s="33"/>
      <c r="Q541" s="34"/>
      <c r="R541" s="32"/>
      <c r="S541" s="34"/>
      <c r="T541" s="33"/>
      <c r="U541" s="49"/>
      <c r="V541" s="32"/>
      <c r="W541" s="33" t="s">
        <v>268</v>
      </c>
      <c r="X541" s="33">
        <v>1</v>
      </c>
      <c r="Y541" s="157"/>
    </row>
    <row r="542" spans="1:25" s="126" customFormat="1" ht="15" x14ac:dyDescent="0.25">
      <c r="A542" s="92" t="s">
        <v>285</v>
      </c>
      <c r="B542" s="74" t="s">
        <v>348</v>
      </c>
      <c r="C542" s="12"/>
      <c r="D542" s="12"/>
      <c r="E542" s="12"/>
      <c r="F542" s="12"/>
      <c r="G542" s="12"/>
      <c r="H542" s="12">
        <v>1</v>
      </c>
      <c r="I542" s="75"/>
      <c r="J542" s="75"/>
      <c r="K542" s="75"/>
      <c r="L542" s="244" t="s">
        <v>252</v>
      </c>
      <c r="M542" s="76" t="s">
        <v>254</v>
      </c>
      <c r="N542" s="40" t="s">
        <v>304</v>
      </c>
      <c r="O542" s="9"/>
      <c r="P542" s="45" t="str">
        <f t="shared" ref="P542:P545" si="301">IF(R542="","",T542&amp;"-"&amp;U542)</f>
        <v>FCU-L4-EDS-02-SW01</v>
      </c>
      <c r="Q542" s="14" t="str">
        <f t="shared" ref="Q542:Q549" si="302">$A$414</f>
        <v>Level-4</v>
      </c>
      <c r="R542" s="25" t="str">
        <f>T542</f>
        <v>FCU-L4-EDS-02</v>
      </c>
      <c r="S542" s="54" t="str">
        <f t="shared" ref="S542:S547" si="303">B542</f>
        <v>Schedule</v>
      </c>
      <c r="T542" s="12" t="str">
        <f t="shared" ref="T542:T547" si="304">$B$541</f>
        <v>FCU-L4-EDS-02</v>
      </c>
      <c r="U542" s="51" t="s">
        <v>337</v>
      </c>
      <c r="V542" s="12" t="s">
        <v>202</v>
      </c>
      <c r="W542" s="12" t="s">
        <v>208</v>
      </c>
      <c r="X542" s="12">
        <v>1</v>
      </c>
      <c r="Y542" s="158"/>
    </row>
    <row r="543" spans="1:25" s="126" customFormat="1" ht="15" x14ac:dyDescent="0.25">
      <c r="A543" s="92" t="s">
        <v>285</v>
      </c>
      <c r="B543" s="74" t="s">
        <v>197</v>
      </c>
      <c r="C543" s="12"/>
      <c r="D543" s="12">
        <v>1</v>
      </c>
      <c r="E543" s="12"/>
      <c r="F543" s="12"/>
      <c r="G543" s="12"/>
      <c r="H543" s="12"/>
      <c r="I543" s="75"/>
      <c r="J543" s="75"/>
      <c r="K543" s="75"/>
      <c r="L543" s="245"/>
      <c r="M543" s="76" t="s">
        <v>254</v>
      </c>
      <c r="N543" s="40" t="s">
        <v>304</v>
      </c>
      <c r="O543" s="9"/>
      <c r="P543" s="45" t="str">
        <f t="shared" si="301"/>
        <v>FCU-L4-EDS-02-DO1</v>
      </c>
      <c r="Q543" s="14" t="str">
        <f t="shared" si="302"/>
        <v>Level-4</v>
      </c>
      <c r="R543" s="25" t="str">
        <f t="shared" ref="R543:R545" si="305">T543</f>
        <v>FCU-L4-EDS-02</v>
      </c>
      <c r="S543" s="54" t="str">
        <f t="shared" si="303"/>
        <v>Fan Enable</v>
      </c>
      <c r="T543" s="12" t="str">
        <f t="shared" si="304"/>
        <v>FCU-L4-EDS-02</v>
      </c>
      <c r="U543" s="50" t="s">
        <v>255</v>
      </c>
      <c r="V543" s="12" t="s">
        <v>188</v>
      </c>
      <c r="W543" s="12" t="s">
        <v>41</v>
      </c>
      <c r="X543" s="78">
        <v>1</v>
      </c>
      <c r="Y543" s="159"/>
    </row>
    <row r="544" spans="1:25" s="126" customFormat="1" ht="14.25" x14ac:dyDescent="0.2">
      <c r="A544" s="92" t="s">
        <v>285</v>
      </c>
      <c r="B544" s="7" t="s">
        <v>198</v>
      </c>
      <c r="C544" s="12">
        <v>1</v>
      </c>
      <c r="D544" s="12"/>
      <c r="E544" s="12"/>
      <c r="F544" s="12"/>
      <c r="G544" s="12"/>
      <c r="H544" s="12"/>
      <c r="I544" s="39" t="s">
        <v>154</v>
      </c>
      <c r="J544" s="40" t="s">
        <v>152</v>
      </c>
      <c r="K544" s="39" t="s">
        <v>153</v>
      </c>
      <c r="L544" s="245"/>
      <c r="M544" s="39" t="s">
        <v>200</v>
      </c>
      <c r="N544" s="40" t="s">
        <v>304</v>
      </c>
      <c r="O544" s="9"/>
      <c r="P544" s="45" t="str">
        <f t="shared" si="301"/>
        <v>FCU-L4-EDS-02-UI1</v>
      </c>
      <c r="Q544" s="14" t="str">
        <f t="shared" si="302"/>
        <v>Level-4</v>
      </c>
      <c r="R544" s="25" t="str">
        <f t="shared" si="305"/>
        <v>FCU-L4-EDS-02</v>
      </c>
      <c r="S544" s="54" t="str">
        <f t="shared" si="303"/>
        <v>Fan Status</v>
      </c>
      <c r="T544" s="12" t="str">
        <f t="shared" si="304"/>
        <v>FCU-L4-EDS-02</v>
      </c>
      <c r="U544" s="51" t="s">
        <v>256</v>
      </c>
      <c r="V544" s="12" t="s">
        <v>188</v>
      </c>
      <c r="W544" s="12" t="s">
        <v>546</v>
      </c>
      <c r="X544" s="78">
        <v>1</v>
      </c>
      <c r="Y544" s="159"/>
    </row>
    <row r="545" spans="1:25" s="126" customFormat="1" ht="15" x14ac:dyDescent="0.25">
      <c r="A545" s="92" t="s">
        <v>285</v>
      </c>
      <c r="B545" s="7" t="s">
        <v>347</v>
      </c>
      <c r="C545" s="12"/>
      <c r="D545" s="12"/>
      <c r="E545" s="12">
        <v>1</v>
      </c>
      <c r="F545" s="12"/>
      <c r="G545" s="12"/>
      <c r="H545" s="12"/>
      <c r="I545" s="75"/>
      <c r="J545" s="75"/>
      <c r="K545" s="75"/>
      <c r="L545" s="245"/>
      <c r="M545" s="39" t="s">
        <v>200</v>
      </c>
      <c r="N545" s="40" t="s">
        <v>304</v>
      </c>
      <c r="O545" s="9"/>
      <c r="P545" s="45" t="str">
        <f t="shared" si="301"/>
        <v>FCU-L4-EDS-02-UI2</v>
      </c>
      <c r="Q545" s="14" t="str">
        <f t="shared" si="302"/>
        <v>Level-4</v>
      </c>
      <c r="R545" s="25" t="str">
        <f t="shared" si="305"/>
        <v>FCU-L4-EDS-02</v>
      </c>
      <c r="S545" s="54" t="str">
        <f t="shared" si="303"/>
        <v>SA Temp</v>
      </c>
      <c r="T545" s="12" t="str">
        <f t="shared" si="304"/>
        <v>FCU-L4-EDS-02</v>
      </c>
      <c r="U545" s="51" t="s">
        <v>257</v>
      </c>
      <c r="V545" s="12" t="s">
        <v>260</v>
      </c>
      <c r="W545" s="12" t="s">
        <v>294</v>
      </c>
      <c r="X545" s="78">
        <v>1</v>
      </c>
      <c r="Y545" s="159"/>
    </row>
    <row r="546" spans="1:25" s="126" customFormat="1" ht="15" x14ac:dyDescent="0.25">
      <c r="A546" s="92" t="s">
        <v>285</v>
      </c>
      <c r="B546" s="7" t="s">
        <v>365</v>
      </c>
      <c r="C546" s="6"/>
      <c r="D546" s="6"/>
      <c r="E546" s="6">
        <v>1</v>
      </c>
      <c r="F546" s="6"/>
      <c r="G546" s="6"/>
      <c r="H546" s="6"/>
      <c r="I546" s="40" t="s">
        <v>253</v>
      </c>
      <c r="J546" s="40" t="s">
        <v>343</v>
      </c>
      <c r="K546" s="75"/>
      <c r="L546" s="245"/>
      <c r="M546" s="39" t="s">
        <v>200</v>
      </c>
      <c r="N546" s="40" t="s">
        <v>308</v>
      </c>
      <c r="O546" s="9"/>
      <c r="P546" s="45" t="str">
        <f>IF(R546="","",T546&amp;"-"&amp;U546)</f>
        <v>FCU-L4-EDS-02-UI3</v>
      </c>
      <c r="Q546" s="14" t="str">
        <f t="shared" si="302"/>
        <v>Level-4</v>
      </c>
      <c r="R546" s="25" t="str">
        <f>T545</f>
        <v>FCU-L4-EDS-02</v>
      </c>
      <c r="S546" s="54" t="str">
        <f t="shared" si="303"/>
        <v>RA Temp</v>
      </c>
      <c r="T546" s="12" t="str">
        <f t="shared" si="304"/>
        <v>FCU-L4-EDS-02</v>
      </c>
      <c r="U546" s="51" t="s">
        <v>258</v>
      </c>
      <c r="V546" s="12" t="s">
        <v>366</v>
      </c>
      <c r="W546" s="12" t="s">
        <v>294</v>
      </c>
      <c r="X546" s="78">
        <v>1</v>
      </c>
      <c r="Y546" s="159"/>
    </row>
    <row r="547" spans="1:25" s="126" customFormat="1" ht="15" x14ac:dyDescent="0.25">
      <c r="A547" s="92" t="s">
        <v>285</v>
      </c>
      <c r="B547" s="7" t="s">
        <v>283</v>
      </c>
      <c r="C547" s="6">
        <v>1</v>
      </c>
      <c r="D547" s="6"/>
      <c r="E547" s="6"/>
      <c r="F547" s="6"/>
      <c r="G547" s="6"/>
      <c r="H547" s="6"/>
      <c r="I547" s="40" t="s">
        <v>548</v>
      </c>
      <c r="J547" s="40" t="s">
        <v>343</v>
      </c>
      <c r="K547" s="75"/>
      <c r="L547" s="245"/>
      <c r="M547" s="39" t="s">
        <v>200</v>
      </c>
      <c r="N547" s="40" t="s">
        <v>304</v>
      </c>
      <c r="O547" s="9"/>
      <c r="P547" s="45" t="str">
        <f t="shared" ref="P547" si="306">IF(R547="","",T547&amp;"-"&amp;U547)</f>
        <v>FCU-L4-EDS-02-UI4</v>
      </c>
      <c r="Q547" s="14" t="str">
        <f t="shared" si="302"/>
        <v>Level-4</v>
      </c>
      <c r="R547" s="25" t="str">
        <f>T546</f>
        <v>FCU-L4-EDS-02</v>
      </c>
      <c r="S547" s="54" t="str">
        <f t="shared" si="303"/>
        <v>Dirty Filter</v>
      </c>
      <c r="T547" s="12" t="str">
        <f t="shared" si="304"/>
        <v>FCU-L4-EDS-02</v>
      </c>
      <c r="U547" s="51" t="s">
        <v>264</v>
      </c>
      <c r="V547" s="12" t="s">
        <v>545</v>
      </c>
      <c r="W547" s="12" t="s">
        <v>293</v>
      </c>
      <c r="X547" s="78">
        <v>1</v>
      </c>
      <c r="Y547" s="159"/>
    </row>
    <row r="548" spans="1:25" s="126" customFormat="1" ht="15" x14ac:dyDescent="0.25">
      <c r="A548" s="92" t="s">
        <v>285</v>
      </c>
      <c r="B548" s="7" t="s">
        <v>250</v>
      </c>
      <c r="C548" s="6"/>
      <c r="D548" s="6"/>
      <c r="E548" s="6"/>
      <c r="F548" s="6">
        <v>1</v>
      </c>
      <c r="G548" s="6"/>
      <c r="H548" s="6"/>
      <c r="I548" s="75"/>
      <c r="J548" s="75"/>
      <c r="K548" s="75"/>
      <c r="L548" s="245"/>
      <c r="M548" s="76" t="s">
        <v>254</v>
      </c>
      <c r="N548" s="40" t="s">
        <v>304</v>
      </c>
      <c r="O548" s="9"/>
      <c r="P548" s="45" t="str">
        <f t="shared" ref="P548:P549" si="307">IF(R548="","",T548&amp;"-"&amp;U548)</f>
        <v>FCU-L4-EDS-02-UO6</v>
      </c>
      <c r="Q548" s="14" t="str">
        <f t="shared" si="302"/>
        <v>Level-4</v>
      </c>
      <c r="R548" s="25" t="str">
        <f t="shared" ref="R548:R549" si="308">T548</f>
        <v>FCU-L4-EDS-02</v>
      </c>
      <c r="S548" s="54" t="str">
        <f t="shared" ref="S548:S549" si="309">B548</f>
        <v xml:space="preserve">CHW Valve </v>
      </c>
      <c r="T548" s="12" t="str">
        <f>$B$541</f>
        <v>FCU-L4-EDS-02</v>
      </c>
      <c r="U548" s="51" t="s">
        <v>290</v>
      </c>
      <c r="V548" s="12" t="s">
        <v>252</v>
      </c>
      <c r="W548" s="12" t="s">
        <v>368</v>
      </c>
      <c r="X548" s="78">
        <v>1</v>
      </c>
      <c r="Y548" s="159"/>
    </row>
    <row r="549" spans="1:25" s="126" customFormat="1" ht="15" x14ac:dyDescent="0.25">
      <c r="A549" s="92" t="s">
        <v>285</v>
      </c>
      <c r="B549" s="7" t="s">
        <v>251</v>
      </c>
      <c r="C549" s="12"/>
      <c r="D549" s="12"/>
      <c r="E549" s="12"/>
      <c r="F549" s="12">
        <v>1</v>
      </c>
      <c r="G549" s="12"/>
      <c r="H549" s="12"/>
      <c r="I549" s="75"/>
      <c r="J549" s="75"/>
      <c r="K549" s="75"/>
      <c r="L549" s="245"/>
      <c r="M549" s="76" t="s">
        <v>254</v>
      </c>
      <c r="N549" s="40" t="s">
        <v>304</v>
      </c>
      <c r="O549" s="9"/>
      <c r="P549" s="45" t="str">
        <f t="shared" si="307"/>
        <v>FCU-L4-EDS-02-UO7</v>
      </c>
      <c r="Q549" s="14" t="str">
        <f t="shared" si="302"/>
        <v>Level-4</v>
      </c>
      <c r="R549" s="25" t="str">
        <f t="shared" si="308"/>
        <v>FCU-L4-EDS-02</v>
      </c>
      <c r="S549" s="54" t="str">
        <f t="shared" si="309"/>
        <v>HW Valve</v>
      </c>
      <c r="T549" s="12" t="str">
        <f>$B$541</f>
        <v>FCU-L4-EDS-02</v>
      </c>
      <c r="U549" s="51" t="s">
        <v>291</v>
      </c>
      <c r="V549" s="12" t="s">
        <v>252</v>
      </c>
      <c r="W549" s="12" t="s">
        <v>369</v>
      </c>
      <c r="X549" s="78">
        <v>1</v>
      </c>
      <c r="Y549" s="159"/>
    </row>
    <row r="550" spans="1:25" s="126" customFormat="1" x14ac:dyDescent="0.2">
      <c r="A550" s="92"/>
      <c r="B550" s="35" t="s">
        <v>132</v>
      </c>
      <c r="C550" s="33">
        <f t="shared" ref="C550:H550" si="310">SUBTOTAL(9,C542:C549)</f>
        <v>2</v>
      </c>
      <c r="D550" s="33">
        <f t="shared" si="310"/>
        <v>1</v>
      </c>
      <c r="E550" s="33">
        <f t="shared" si="310"/>
        <v>2</v>
      </c>
      <c r="F550" s="33">
        <f t="shared" si="310"/>
        <v>2</v>
      </c>
      <c r="G550" s="33">
        <f t="shared" si="310"/>
        <v>0</v>
      </c>
      <c r="H550" s="33">
        <f t="shared" si="310"/>
        <v>1</v>
      </c>
      <c r="I550" s="38"/>
      <c r="J550" s="38"/>
      <c r="K550" s="38"/>
      <c r="L550" s="38"/>
      <c r="M550" s="38"/>
      <c r="N550" s="38"/>
      <c r="O550" s="41"/>
      <c r="P550" s="43"/>
      <c r="Q550" s="41"/>
      <c r="R550" s="42"/>
      <c r="S550" s="41"/>
      <c r="T550" s="43"/>
      <c r="U550" s="52"/>
      <c r="V550" s="42"/>
      <c r="W550" s="88"/>
      <c r="X550" s="88"/>
      <c r="Y550" s="144"/>
    </row>
    <row r="551" spans="1:25" x14ac:dyDescent="0.2">
      <c r="A551" s="93"/>
      <c r="B551" s="117" t="s">
        <v>573</v>
      </c>
      <c r="S551" s="55"/>
      <c r="Y551" s="160"/>
    </row>
    <row r="552" spans="1:25" s="125" customFormat="1" x14ac:dyDescent="0.2">
      <c r="A552" s="92" t="s">
        <v>285</v>
      </c>
      <c r="B552" s="46" t="s">
        <v>392</v>
      </c>
      <c r="C552" s="33" t="s">
        <v>72</v>
      </c>
      <c r="D552" s="33" t="s">
        <v>73</v>
      </c>
      <c r="E552" s="33" t="s">
        <v>74</v>
      </c>
      <c r="F552" s="33" t="s">
        <v>75</v>
      </c>
      <c r="G552" s="33" t="s">
        <v>151</v>
      </c>
      <c r="H552" s="33" t="s">
        <v>199</v>
      </c>
      <c r="I552" s="38" t="s">
        <v>139</v>
      </c>
      <c r="J552" s="38" t="s">
        <v>140</v>
      </c>
      <c r="K552" s="38" t="s">
        <v>169</v>
      </c>
      <c r="L552" s="38" t="s">
        <v>141</v>
      </c>
      <c r="M552" s="38" t="s">
        <v>142</v>
      </c>
      <c r="N552" s="38" t="s">
        <v>143</v>
      </c>
      <c r="O552" s="34"/>
      <c r="P552" s="33"/>
      <c r="Q552" s="34"/>
      <c r="R552" s="32"/>
      <c r="S552" s="34"/>
      <c r="T552" s="33"/>
      <c r="U552" s="49"/>
      <c r="V552" s="32"/>
      <c r="W552" s="33" t="s">
        <v>268</v>
      </c>
      <c r="X552" s="33">
        <v>1</v>
      </c>
      <c r="Y552" s="157"/>
    </row>
    <row r="553" spans="1:25" s="126" customFormat="1" ht="15" x14ac:dyDescent="0.25">
      <c r="A553" s="92" t="s">
        <v>285</v>
      </c>
      <c r="B553" s="74" t="s">
        <v>348</v>
      </c>
      <c r="C553" s="12"/>
      <c r="D553" s="12"/>
      <c r="E553" s="12"/>
      <c r="F553" s="12"/>
      <c r="G553" s="12"/>
      <c r="H553" s="12">
        <v>1</v>
      </c>
      <c r="I553" s="75"/>
      <c r="J553" s="75"/>
      <c r="K553" s="75"/>
      <c r="L553" s="244" t="s">
        <v>252</v>
      </c>
      <c r="M553" s="76" t="s">
        <v>254</v>
      </c>
      <c r="N553" s="40" t="s">
        <v>304</v>
      </c>
      <c r="O553" s="9"/>
      <c r="P553" s="45" t="str">
        <f t="shared" ref="P553:P556" si="311">IF(R553="","",T553&amp;"-"&amp;U553)</f>
        <v>FCU-L4-MO-01-SW01</v>
      </c>
      <c r="Q553" s="14" t="str">
        <f>$A$414</f>
        <v>Level-4</v>
      </c>
      <c r="R553" s="25" t="str">
        <f>T553</f>
        <v>FCU-L4-MO-01</v>
      </c>
      <c r="S553" s="54" t="str">
        <f t="shared" ref="S553:S559" si="312">B553</f>
        <v>Schedule</v>
      </c>
      <c r="T553" s="12" t="str">
        <f>$B$552</f>
        <v>FCU-L4-MO-01</v>
      </c>
      <c r="U553" s="51" t="s">
        <v>337</v>
      </c>
      <c r="V553" s="12" t="s">
        <v>202</v>
      </c>
      <c r="W553" s="12" t="s">
        <v>208</v>
      </c>
      <c r="X553" s="12">
        <v>1</v>
      </c>
      <c r="Y553" s="158"/>
    </row>
    <row r="554" spans="1:25" s="126" customFormat="1" ht="15" x14ac:dyDescent="0.25">
      <c r="A554" s="92" t="s">
        <v>285</v>
      </c>
      <c r="B554" s="74" t="s">
        <v>197</v>
      </c>
      <c r="C554" s="12"/>
      <c r="D554" s="12">
        <v>1</v>
      </c>
      <c r="E554" s="12"/>
      <c r="F554" s="12"/>
      <c r="G554" s="12"/>
      <c r="H554" s="12"/>
      <c r="I554" s="75"/>
      <c r="J554" s="75"/>
      <c r="K554" s="75"/>
      <c r="L554" s="245"/>
      <c r="M554" s="76" t="s">
        <v>254</v>
      </c>
      <c r="N554" s="40" t="s">
        <v>304</v>
      </c>
      <c r="O554" s="9"/>
      <c r="P554" s="45" t="str">
        <f t="shared" si="311"/>
        <v>FCU-L4-MO-01-DO1</v>
      </c>
      <c r="Q554" s="14" t="str">
        <f t="shared" ref="Q554:Q562" si="313">$A$414</f>
        <v>Level-4</v>
      </c>
      <c r="R554" s="25" t="str">
        <f t="shared" ref="R554:R556" si="314">T554</f>
        <v>FCU-L4-MO-01</v>
      </c>
      <c r="S554" s="54" t="str">
        <f t="shared" si="312"/>
        <v>Fan Enable</v>
      </c>
      <c r="T554" s="12" t="str">
        <f t="shared" ref="T554:T560" si="315">$B$552</f>
        <v>FCU-L4-MO-01</v>
      </c>
      <c r="U554" s="50" t="s">
        <v>255</v>
      </c>
      <c r="V554" s="12" t="s">
        <v>188</v>
      </c>
      <c r="W554" s="12" t="s">
        <v>41</v>
      </c>
      <c r="X554" s="78">
        <v>1</v>
      </c>
      <c r="Y554" s="159"/>
    </row>
    <row r="555" spans="1:25" s="126" customFormat="1" ht="14.25" x14ac:dyDescent="0.2">
      <c r="A555" s="92" t="s">
        <v>285</v>
      </c>
      <c r="B555" s="7" t="s">
        <v>198</v>
      </c>
      <c r="C555" s="12">
        <v>1</v>
      </c>
      <c r="D555" s="12"/>
      <c r="E555" s="12"/>
      <c r="F555" s="12"/>
      <c r="G555" s="12"/>
      <c r="H555" s="12"/>
      <c r="I555" s="39" t="s">
        <v>154</v>
      </c>
      <c r="J555" s="40" t="s">
        <v>152</v>
      </c>
      <c r="K555" s="39" t="s">
        <v>153</v>
      </c>
      <c r="L555" s="245"/>
      <c r="M555" s="39" t="s">
        <v>200</v>
      </c>
      <c r="N555" s="40" t="s">
        <v>304</v>
      </c>
      <c r="O555" s="9"/>
      <c r="P555" s="45" t="str">
        <f t="shared" si="311"/>
        <v>FCU-L4-MO-01-UI1</v>
      </c>
      <c r="Q555" s="14" t="str">
        <f t="shared" si="313"/>
        <v>Level-4</v>
      </c>
      <c r="R555" s="25" t="str">
        <f t="shared" si="314"/>
        <v>FCU-L4-MO-01</v>
      </c>
      <c r="S555" s="54" t="str">
        <f t="shared" si="312"/>
        <v>Fan Status</v>
      </c>
      <c r="T555" s="12" t="str">
        <f t="shared" si="315"/>
        <v>FCU-L4-MO-01</v>
      </c>
      <c r="U555" s="51" t="s">
        <v>256</v>
      </c>
      <c r="V555" s="12" t="s">
        <v>188</v>
      </c>
      <c r="W555" s="12" t="s">
        <v>546</v>
      </c>
      <c r="X555" s="78">
        <v>1</v>
      </c>
      <c r="Y555" s="159"/>
    </row>
    <row r="556" spans="1:25" s="126" customFormat="1" ht="15" x14ac:dyDescent="0.25">
      <c r="A556" s="92" t="s">
        <v>285</v>
      </c>
      <c r="B556" s="7" t="s">
        <v>347</v>
      </c>
      <c r="C556" s="12"/>
      <c r="D556" s="12"/>
      <c r="E556" s="12">
        <v>1</v>
      </c>
      <c r="F556" s="12"/>
      <c r="G556" s="12"/>
      <c r="H556" s="12"/>
      <c r="I556" s="75"/>
      <c r="J556" s="75"/>
      <c r="K556" s="75"/>
      <c r="L556" s="245"/>
      <c r="M556" s="39" t="s">
        <v>200</v>
      </c>
      <c r="N556" s="40" t="s">
        <v>304</v>
      </c>
      <c r="O556" s="9"/>
      <c r="P556" s="45" t="str">
        <f t="shared" si="311"/>
        <v>FCU-L4-MO-01-UI2</v>
      </c>
      <c r="Q556" s="14" t="str">
        <f t="shared" si="313"/>
        <v>Level-4</v>
      </c>
      <c r="R556" s="25" t="str">
        <f t="shared" si="314"/>
        <v>FCU-L4-MO-01</v>
      </c>
      <c r="S556" s="54" t="str">
        <f t="shared" si="312"/>
        <v>SA Temp</v>
      </c>
      <c r="T556" s="12" t="str">
        <f t="shared" si="315"/>
        <v>FCU-L4-MO-01</v>
      </c>
      <c r="U556" s="51" t="s">
        <v>257</v>
      </c>
      <c r="V556" s="12" t="s">
        <v>260</v>
      </c>
      <c r="W556" s="12" t="s">
        <v>294</v>
      </c>
      <c r="X556" s="78">
        <v>1</v>
      </c>
      <c r="Y556" s="159"/>
    </row>
    <row r="557" spans="1:25" s="126" customFormat="1" ht="15" x14ac:dyDescent="0.25">
      <c r="A557" s="92" t="s">
        <v>285</v>
      </c>
      <c r="B557" s="7" t="s">
        <v>861</v>
      </c>
      <c r="C557" s="6"/>
      <c r="D557" s="6"/>
      <c r="E557" s="6">
        <v>1</v>
      </c>
      <c r="F557" s="6"/>
      <c r="G557" s="6"/>
      <c r="H557" s="6"/>
      <c r="I557" s="40" t="s">
        <v>253</v>
      </c>
      <c r="J557" s="40" t="s">
        <v>343</v>
      </c>
      <c r="K557" s="75"/>
      <c r="L557" s="245"/>
      <c r="M557" s="39" t="s">
        <v>200</v>
      </c>
      <c r="N557" s="40" t="s">
        <v>304</v>
      </c>
      <c r="O557" s="9"/>
      <c r="P557" s="45" t="str">
        <f>IF(R557="","",T557&amp;"-"&amp;U557)</f>
        <v>FCU-L4-MO-01-UI3</v>
      </c>
      <c r="Q557" s="14" t="str">
        <f t="shared" si="313"/>
        <v>Level-4</v>
      </c>
      <c r="R557" s="25" t="str">
        <f>T556</f>
        <v>FCU-L4-MO-01</v>
      </c>
      <c r="S557" s="54" t="str">
        <f t="shared" si="312"/>
        <v>Space Temp ( Waiting)</v>
      </c>
      <c r="T557" s="12" t="str">
        <f t="shared" si="315"/>
        <v>FCU-L4-MO-01</v>
      </c>
      <c r="U557" s="51" t="s">
        <v>258</v>
      </c>
      <c r="V557" s="12" t="s">
        <v>617</v>
      </c>
      <c r="W557" s="12" t="s">
        <v>306</v>
      </c>
      <c r="X557" s="78">
        <v>1</v>
      </c>
      <c r="Y557" s="159"/>
    </row>
    <row r="558" spans="1:25" s="126" customFormat="1" ht="15" x14ac:dyDescent="0.25">
      <c r="A558" s="92" t="s">
        <v>285</v>
      </c>
      <c r="B558" s="7" t="s">
        <v>283</v>
      </c>
      <c r="C558" s="6">
        <v>1</v>
      </c>
      <c r="D558" s="6"/>
      <c r="E558" s="6"/>
      <c r="F558" s="6"/>
      <c r="G558" s="6"/>
      <c r="H558" s="6"/>
      <c r="I558" s="40" t="s">
        <v>548</v>
      </c>
      <c r="J558" s="40" t="s">
        <v>343</v>
      </c>
      <c r="K558" s="75"/>
      <c r="L558" s="245"/>
      <c r="M558" s="39" t="s">
        <v>200</v>
      </c>
      <c r="N558" s="40" t="s">
        <v>304</v>
      </c>
      <c r="O558" s="9"/>
      <c r="P558" s="45" t="str">
        <f t="shared" ref="P558" si="316">IF(R558="","",T558&amp;"-"&amp;U558)</f>
        <v>FCU-L4-MO-01-UI4</v>
      </c>
      <c r="Q558" s="14" t="str">
        <f t="shared" si="313"/>
        <v>Level-4</v>
      </c>
      <c r="R558" s="25" t="str">
        <f>T557</f>
        <v>FCU-L4-MO-01</v>
      </c>
      <c r="S558" s="54" t="str">
        <f t="shared" si="312"/>
        <v>Dirty Filter</v>
      </c>
      <c r="T558" s="12" t="str">
        <f t="shared" si="315"/>
        <v>FCU-L4-MO-01</v>
      </c>
      <c r="U558" s="51" t="s">
        <v>264</v>
      </c>
      <c r="V558" s="12" t="s">
        <v>545</v>
      </c>
      <c r="W558" s="12" t="s">
        <v>293</v>
      </c>
      <c r="X558" s="78">
        <v>1</v>
      </c>
      <c r="Y558" s="159"/>
    </row>
    <row r="559" spans="1:25" s="126" customFormat="1" ht="15" x14ac:dyDescent="0.25">
      <c r="A559" s="92" t="s">
        <v>285</v>
      </c>
      <c r="B559" s="7" t="s">
        <v>555</v>
      </c>
      <c r="C559" s="6"/>
      <c r="D559" s="6"/>
      <c r="E559" s="6">
        <v>1</v>
      </c>
      <c r="F559" s="6"/>
      <c r="G559" s="6"/>
      <c r="H559" s="6"/>
      <c r="I559" s="40" t="s">
        <v>253</v>
      </c>
      <c r="J559" s="40" t="s">
        <v>343</v>
      </c>
      <c r="K559" s="75"/>
      <c r="L559" s="245"/>
      <c r="M559" s="39" t="s">
        <v>200</v>
      </c>
      <c r="N559" s="40" t="s">
        <v>304</v>
      </c>
      <c r="O559" s="9"/>
      <c r="P559" s="45" t="str">
        <f t="shared" ref="P559:P562" si="317">IF(R559="","",T559&amp;"-"&amp;U559)</f>
        <v>FCU-L4-MO-01-UI5</v>
      </c>
      <c r="Q559" s="14" t="str">
        <f t="shared" si="313"/>
        <v>Level-4</v>
      </c>
      <c r="R559" s="25" t="str">
        <f>T558</f>
        <v>FCU-L4-MO-01</v>
      </c>
      <c r="S559" s="54" t="str">
        <f t="shared" si="312"/>
        <v>Body Hold Temp</v>
      </c>
      <c r="T559" s="12" t="str">
        <f t="shared" si="315"/>
        <v>FCU-L4-MO-01</v>
      </c>
      <c r="U559" s="51" t="s">
        <v>265</v>
      </c>
      <c r="V559" s="12" t="s">
        <v>556</v>
      </c>
      <c r="W559" s="12" t="s">
        <v>294</v>
      </c>
      <c r="X559" s="78">
        <v>1</v>
      </c>
      <c r="Y559" s="159"/>
    </row>
    <row r="560" spans="1:25" s="126" customFormat="1" ht="15" x14ac:dyDescent="0.25">
      <c r="A560" s="92" t="s">
        <v>285</v>
      </c>
      <c r="B560" s="7" t="s">
        <v>1061</v>
      </c>
      <c r="C560" s="6">
        <v>1</v>
      </c>
      <c r="D560" s="6"/>
      <c r="E560" s="6"/>
      <c r="F560" s="6"/>
      <c r="G560" s="6"/>
      <c r="H560" s="6"/>
      <c r="I560" s="40" t="s">
        <v>598</v>
      </c>
      <c r="J560" s="40" t="s">
        <v>343</v>
      </c>
      <c r="K560" s="75"/>
      <c r="L560" s="245"/>
      <c r="M560" s="39" t="s">
        <v>200</v>
      </c>
      <c r="N560" s="40" t="s">
        <v>304</v>
      </c>
      <c r="O560" s="9"/>
      <c r="P560" s="45" t="str">
        <f t="shared" si="317"/>
        <v>FCU-L4-MO-01-UI6</v>
      </c>
      <c r="Q560" s="14" t="str">
        <f t="shared" si="313"/>
        <v>Level-4</v>
      </c>
      <c r="R560" s="25" t="str">
        <f>T559</f>
        <v>FCU-L4-MO-01</v>
      </c>
      <c r="S560" s="54" t="str">
        <f t="shared" ref="S560:S562" si="318">B560</f>
        <v>Body Hold Door Reed Sw</v>
      </c>
      <c r="T560" s="12" t="str">
        <f t="shared" si="315"/>
        <v>FCU-L4-MO-01</v>
      </c>
      <c r="U560" s="51" t="s">
        <v>266</v>
      </c>
      <c r="V560" s="12" t="s">
        <v>556</v>
      </c>
      <c r="W560" s="12" t="s">
        <v>134</v>
      </c>
      <c r="X560" s="78"/>
      <c r="Y560" s="159"/>
    </row>
    <row r="561" spans="1:25" s="126" customFormat="1" ht="15" x14ac:dyDescent="0.25">
      <c r="A561" s="92" t="s">
        <v>285</v>
      </c>
      <c r="B561" s="7" t="s">
        <v>250</v>
      </c>
      <c r="C561" s="6"/>
      <c r="D561" s="6"/>
      <c r="E561" s="6"/>
      <c r="F561" s="6">
        <v>1</v>
      </c>
      <c r="G561" s="6"/>
      <c r="H561" s="6"/>
      <c r="I561" s="75"/>
      <c r="J561" s="75"/>
      <c r="K561" s="75"/>
      <c r="L561" s="245"/>
      <c r="M561" s="76" t="s">
        <v>254</v>
      </c>
      <c r="N561" s="40" t="s">
        <v>304</v>
      </c>
      <c r="O561" s="9"/>
      <c r="P561" s="45" t="str">
        <f t="shared" si="317"/>
        <v>FCU-L4-MO-01-UO6</v>
      </c>
      <c r="Q561" s="14" t="str">
        <f t="shared" si="313"/>
        <v>Level-4</v>
      </c>
      <c r="R561" s="25" t="str">
        <f t="shared" ref="R561:R562" si="319">T561</f>
        <v>FCU-L4-MO-01</v>
      </c>
      <c r="S561" s="54" t="str">
        <f t="shared" si="318"/>
        <v xml:space="preserve">CHW Valve </v>
      </c>
      <c r="T561" s="12" t="str">
        <f t="shared" ref="T561:T562" si="320">$B$552</f>
        <v>FCU-L4-MO-01</v>
      </c>
      <c r="U561" s="51" t="s">
        <v>290</v>
      </c>
      <c r="V561" s="12" t="s">
        <v>252</v>
      </c>
      <c r="W561" s="12" t="s">
        <v>368</v>
      </c>
      <c r="X561" s="78">
        <v>1</v>
      </c>
      <c r="Y561" s="159"/>
    </row>
    <row r="562" spans="1:25" s="126" customFormat="1" ht="15" x14ac:dyDescent="0.25">
      <c r="A562" s="92" t="s">
        <v>285</v>
      </c>
      <c r="B562" s="7" t="s">
        <v>251</v>
      </c>
      <c r="C562" s="12"/>
      <c r="D562" s="12"/>
      <c r="E562" s="12"/>
      <c r="F562" s="12">
        <v>1</v>
      </c>
      <c r="G562" s="12"/>
      <c r="H562" s="12"/>
      <c r="I562" s="75"/>
      <c r="J562" s="75"/>
      <c r="K562" s="75"/>
      <c r="L562" s="245"/>
      <c r="M562" s="76" t="s">
        <v>254</v>
      </c>
      <c r="N562" s="40" t="s">
        <v>304</v>
      </c>
      <c r="O562" s="9"/>
      <c r="P562" s="45" t="str">
        <f t="shared" si="317"/>
        <v>FCU-L4-MO-01-UO7</v>
      </c>
      <c r="Q562" s="14" t="str">
        <f t="shared" si="313"/>
        <v>Level-4</v>
      </c>
      <c r="R562" s="25" t="str">
        <f t="shared" si="319"/>
        <v>FCU-L4-MO-01</v>
      </c>
      <c r="S562" s="54" t="str">
        <f t="shared" si="318"/>
        <v>HW Valve</v>
      </c>
      <c r="T562" s="12" t="str">
        <f t="shared" si="320"/>
        <v>FCU-L4-MO-01</v>
      </c>
      <c r="U562" s="51" t="s">
        <v>291</v>
      </c>
      <c r="V562" s="12" t="s">
        <v>252</v>
      </c>
      <c r="W562" s="12" t="s">
        <v>369</v>
      </c>
      <c r="X562" s="78">
        <v>1</v>
      </c>
      <c r="Y562" s="159"/>
    </row>
    <row r="563" spans="1:25" s="126" customFormat="1" x14ac:dyDescent="0.2">
      <c r="A563" s="92"/>
      <c r="B563" s="35" t="s">
        <v>132</v>
      </c>
      <c r="C563" s="33">
        <f t="shared" ref="C563:H563" si="321">SUBTOTAL(9,C553:C562)</f>
        <v>3</v>
      </c>
      <c r="D563" s="33">
        <f t="shared" si="321"/>
        <v>1</v>
      </c>
      <c r="E563" s="33">
        <f t="shared" si="321"/>
        <v>3</v>
      </c>
      <c r="F563" s="33">
        <f t="shared" si="321"/>
        <v>2</v>
      </c>
      <c r="G563" s="33">
        <f t="shared" si="321"/>
        <v>0</v>
      </c>
      <c r="H563" s="33">
        <f t="shared" si="321"/>
        <v>1</v>
      </c>
      <c r="I563" s="38"/>
      <c r="J563" s="38"/>
      <c r="K563" s="38"/>
      <c r="L563" s="38"/>
      <c r="M563" s="38"/>
      <c r="N563" s="38"/>
      <c r="O563" s="41"/>
      <c r="P563" s="43"/>
      <c r="Q563" s="41"/>
      <c r="R563" s="42"/>
      <c r="S563" s="41"/>
      <c r="T563" s="43"/>
      <c r="U563" s="52"/>
      <c r="V563" s="42"/>
      <c r="W563" s="88"/>
      <c r="X563" s="88"/>
      <c r="Y563" s="144"/>
    </row>
    <row r="564" spans="1:25" s="126" customFormat="1" x14ac:dyDescent="0.2">
      <c r="A564" s="74"/>
      <c r="B564" s="111" t="s">
        <v>574</v>
      </c>
      <c r="C564" s="112"/>
      <c r="D564" s="112"/>
      <c r="E564" s="112"/>
      <c r="F564" s="112"/>
      <c r="G564" s="112"/>
      <c r="H564" s="112"/>
      <c r="I564" s="114"/>
      <c r="J564" s="114"/>
      <c r="K564" s="114"/>
      <c r="L564" s="114"/>
      <c r="M564" s="114"/>
      <c r="N564" s="114"/>
      <c r="O564" s="98"/>
      <c r="P564" s="115"/>
      <c r="Q564" s="98"/>
      <c r="R564" s="116"/>
      <c r="S564" s="98"/>
      <c r="T564" s="115"/>
      <c r="U564" s="107"/>
      <c r="V564" s="116"/>
      <c r="W564" s="6"/>
      <c r="X564" s="6"/>
      <c r="Y564" s="144"/>
    </row>
    <row r="565" spans="1:25" s="125" customFormat="1" x14ac:dyDescent="0.2">
      <c r="A565" s="92" t="s">
        <v>285</v>
      </c>
      <c r="B565" s="46" t="s">
        <v>391</v>
      </c>
      <c r="C565" s="33" t="s">
        <v>72</v>
      </c>
      <c r="D565" s="33" t="s">
        <v>73</v>
      </c>
      <c r="E565" s="33" t="s">
        <v>74</v>
      </c>
      <c r="F565" s="33" t="s">
        <v>75</v>
      </c>
      <c r="G565" s="33" t="s">
        <v>151</v>
      </c>
      <c r="H565" s="33" t="s">
        <v>199</v>
      </c>
      <c r="I565" s="38" t="s">
        <v>139</v>
      </c>
      <c r="J565" s="38" t="s">
        <v>140</v>
      </c>
      <c r="K565" s="38" t="s">
        <v>169</v>
      </c>
      <c r="L565" s="38" t="s">
        <v>141</v>
      </c>
      <c r="M565" s="38" t="s">
        <v>142</v>
      </c>
      <c r="N565" s="38" t="s">
        <v>143</v>
      </c>
      <c r="O565" s="34"/>
      <c r="P565" s="33"/>
      <c r="Q565" s="34"/>
      <c r="R565" s="32"/>
      <c r="S565" s="34"/>
      <c r="T565" s="33"/>
      <c r="U565" s="49"/>
      <c r="V565" s="32"/>
      <c r="W565" s="33" t="s">
        <v>310</v>
      </c>
      <c r="X565" s="33">
        <v>1</v>
      </c>
      <c r="Y565" s="157"/>
    </row>
    <row r="566" spans="1:25" s="126" customFormat="1" ht="15" x14ac:dyDescent="0.25">
      <c r="A566" s="92" t="s">
        <v>285</v>
      </c>
      <c r="B566" s="74" t="s">
        <v>348</v>
      </c>
      <c r="C566" s="12"/>
      <c r="D566" s="12"/>
      <c r="E566" s="12"/>
      <c r="F566" s="12"/>
      <c r="G566" s="12"/>
      <c r="H566" s="12">
        <v>1</v>
      </c>
      <c r="I566" s="75"/>
      <c r="J566" s="75"/>
      <c r="K566" s="75"/>
      <c r="L566" s="244" t="s">
        <v>252</v>
      </c>
      <c r="M566" s="76" t="s">
        <v>254</v>
      </c>
      <c r="N566" s="40" t="s">
        <v>304</v>
      </c>
      <c r="O566" s="9"/>
      <c r="P566" s="45" t="str">
        <f t="shared" ref="P566:P569" si="322">IF(R566="","",T566&amp;"-"&amp;U566)</f>
        <v>FCU-L4-MO-02-SW01</v>
      </c>
      <c r="Q566" s="14" t="str">
        <f t="shared" ref="Q566:Q573" si="323">$A$414</f>
        <v>Level-4</v>
      </c>
      <c r="R566" s="25" t="str">
        <f>T566</f>
        <v>FCU-L4-MO-02</v>
      </c>
      <c r="S566" s="54" t="str">
        <f t="shared" ref="S566:S571" si="324">B566</f>
        <v>Schedule</v>
      </c>
      <c r="T566" s="12" t="str">
        <f t="shared" ref="T566:T573" si="325">$B$565</f>
        <v>FCU-L4-MO-02</v>
      </c>
      <c r="U566" s="51" t="s">
        <v>337</v>
      </c>
      <c r="V566" s="12" t="s">
        <v>202</v>
      </c>
      <c r="W566" s="12" t="s">
        <v>208</v>
      </c>
      <c r="X566" s="12">
        <v>1</v>
      </c>
      <c r="Y566" s="158"/>
    </row>
    <row r="567" spans="1:25" s="126" customFormat="1" ht="15" x14ac:dyDescent="0.25">
      <c r="A567" s="92" t="s">
        <v>285</v>
      </c>
      <c r="B567" s="74" t="s">
        <v>197</v>
      </c>
      <c r="C567" s="12"/>
      <c r="D567" s="12">
        <v>1</v>
      </c>
      <c r="E567" s="12"/>
      <c r="F567" s="12"/>
      <c r="G567" s="12"/>
      <c r="H567" s="12"/>
      <c r="I567" s="75"/>
      <c r="J567" s="75"/>
      <c r="K567" s="75"/>
      <c r="L567" s="245"/>
      <c r="M567" s="76" t="s">
        <v>254</v>
      </c>
      <c r="N567" s="40" t="s">
        <v>304</v>
      </c>
      <c r="O567" s="9"/>
      <c r="P567" s="45" t="str">
        <f t="shared" si="322"/>
        <v>FCU-L4-MO-02-UO1</v>
      </c>
      <c r="Q567" s="14" t="str">
        <f t="shared" si="323"/>
        <v>Level-4</v>
      </c>
      <c r="R567" s="25" t="str">
        <f t="shared" ref="R567:R569" si="326">T567</f>
        <v>FCU-L4-MO-02</v>
      </c>
      <c r="S567" s="54" t="str">
        <f t="shared" si="324"/>
        <v>Fan Enable</v>
      </c>
      <c r="T567" s="12" t="str">
        <f t="shared" si="325"/>
        <v>FCU-L4-MO-02</v>
      </c>
      <c r="U567" s="50" t="s">
        <v>349</v>
      </c>
      <c r="V567" s="12" t="s">
        <v>188</v>
      </c>
      <c r="W567" s="12" t="s">
        <v>605</v>
      </c>
      <c r="X567" s="78">
        <v>1</v>
      </c>
      <c r="Y567" s="159"/>
    </row>
    <row r="568" spans="1:25" s="126" customFormat="1" ht="14.25" x14ac:dyDescent="0.2">
      <c r="A568" s="92" t="s">
        <v>285</v>
      </c>
      <c r="B568" s="7" t="s">
        <v>198</v>
      </c>
      <c r="C568" s="12">
        <v>1</v>
      </c>
      <c r="D568" s="12"/>
      <c r="E568" s="12"/>
      <c r="F568" s="12"/>
      <c r="G568" s="12"/>
      <c r="H568" s="12"/>
      <c r="I568" s="39" t="s">
        <v>154</v>
      </c>
      <c r="J568" s="40" t="s">
        <v>152</v>
      </c>
      <c r="K568" s="39" t="s">
        <v>153</v>
      </c>
      <c r="L568" s="245"/>
      <c r="M568" s="39" t="s">
        <v>200</v>
      </c>
      <c r="N568" s="40" t="s">
        <v>304</v>
      </c>
      <c r="O568" s="9"/>
      <c r="P568" s="45" t="str">
        <f t="shared" si="322"/>
        <v>FCU-L4-MO-02-UI1</v>
      </c>
      <c r="Q568" s="14" t="str">
        <f t="shared" si="323"/>
        <v>Level-4</v>
      </c>
      <c r="R568" s="25" t="str">
        <f t="shared" si="326"/>
        <v>FCU-L4-MO-02</v>
      </c>
      <c r="S568" s="54" t="str">
        <f t="shared" si="324"/>
        <v>Fan Status</v>
      </c>
      <c r="T568" s="12" t="str">
        <f t="shared" si="325"/>
        <v>FCU-L4-MO-02</v>
      </c>
      <c r="U568" s="51" t="s">
        <v>256</v>
      </c>
      <c r="V568" s="12" t="s">
        <v>188</v>
      </c>
      <c r="W568" s="12" t="s">
        <v>546</v>
      </c>
      <c r="X568" s="78">
        <v>1</v>
      </c>
      <c r="Y568" s="159"/>
    </row>
    <row r="569" spans="1:25" s="126" customFormat="1" ht="15" x14ac:dyDescent="0.25">
      <c r="A569" s="92" t="s">
        <v>285</v>
      </c>
      <c r="B569" s="7" t="s">
        <v>347</v>
      </c>
      <c r="C569" s="12"/>
      <c r="D569" s="12"/>
      <c r="E569" s="12">
        <v>1</v>
      </c>
      <c r="F569" s="12"/>
      <c r="G569" s="12"/>
      <c r="H569" s="12"/>
      <c r="I569" s="75"/>
      <c r="J569" s="75"/>
      <c r="K569" s="75"/>
      <c r="L569" s="245"/>
      <c r="M569" s="39" t="s">
        <v>200</v>
      </c>
      <c r="N569" s="40" t="s">
        <v>304</v>
      </c>
      <c r="O569" s="9"/>
      <c r="P569" s="45" t="str">
        <f t="shared" si="322"/>
        <v>FCU-L4-MO-02-UI2</v>
      </c>
      <c r="Q569" s="14" t="str">
        <f t="shared" si="323"/>
        <v>Level-4</v>
      </c>
      <c r="R569" s="25" t="str">
        <f t="shared" si="326"/>
        <v>FCU-L4-MO-02</v>
      </c>
      <c r="S569" s="54" t="str">
        <f t="shared" si="324"/>
        <v>SA Temp</v>
      </c>
      <c r="T569" s="12" t="str">
        <f t="shared" si="325"/>
        <v>FCU-L4-MO-02</v>
      </c>
      <c r="U569" s="51" t="s">
        <v>257</v>
      </c>
      <c r="V569" s="12" t="s">
        <v>260</v>
      </c>
      <c r="W569" s="12" t="s">
        <v>294</v>
      </c>
      <c r="X569" s="78">
        <v>1</v>
      </c>
      <c r="Y569" s="159"/>
    </row>
    <row r="570" spans="1:25" s="126" customFormat="1" ht="15" x14ac:dyDescent="0.25">
      <c r="A570" s="92" t="s">
        <v>285</v>
      </c>
      <c r="B570" s="7" t="s">
        <v>1060</v>
      </c>
      <c r="C570" s="6"/>
      <c r="D570" s="6"/>
      <c r="E570" s="6">
        <v>1</v>
      </c>
      <c r="F570" s="6"/>
      <c r="G570" s="6"/>
      <c r="H570" s="6"/>
      <c r="I570" s="40" t="s">
        <v>253</v>
      </c>
      <c r="J570" s="40" t="s">
        <v>343</v>
      </c>
      <c r="K570" s="75"/>
      <c r="L570" s="245"/>
      <c r="M570" s="39" t="s">
        <v>200</v>
      </c>
      <c r="N570" s="40" t="s">
        <v>308</v>
      </c>
      <c r="O570" s="9"/>
      <c r="P570" s="45" t="str">
        <f>IF(R570="","",T570&amp;"-"&amp;U570)</f>
        <v>FCU-L4-MO-02-UI3</v>
      </c>
      <c r="Q570" s="14" t="str">
        <f t="shared" si="323"/>
        <v>Level-4</v>
      </c>
      <c r="R570" s="25" t="str">
        <f>T569</f>
        <v>FCU-L4-MO-02</v>
      </c>
      <c r="S570" s="54" t="str">
        <f t="shared" si="324"/>
        <v>Spare</v>
      </c>
      <c r="T570" s="12" t="str">
        <f t="shared" si="325"/>
        <v>FCU-L4-MO-02</v>
      </c>
      <c r="U570" s="51" t="s">
        <v>258</v>
      </c>
      <c r="V570" s="12"/>
      <c r="W570" s="12"/>
      <c r="X570" s="78">
        <v>0</v>
      </c>
      <c r="Y570" s="159"/>
    </row>
    <row r="571" spans="1:25" s="126" customFormat="1" ht="15" x14ac:dyDescent="0.25">
      <c r="A571" s="92" t="s">
        <v>285</v>
      </c>
      <c r="B571" s="7" t="s">
        <v>283</v>
      </c>
      <c r="C571" s="6">
        <v>1</v>
      </c>
      <c r="D571" s="6"/>
      <c r="E571" s="6"/>
      <c r="F571" s="6"/>
      <c r="G571" s="6"/>
      <c r="H571" s="6"/>
      <c r="I571" s="40" t="s">
        <v>548</v>
      </c>
      <c r="J571" s="40" t="s">
        <v>343</v>
      </c>
      <c r="K571" s="75"/>
      <c r="L571" s="245"/>
      <c r="M571" s="39" t="s">
        <v>200</v>
      </c>
      <c r="N571" s="40" t="s">
        <v>304</v>
      </c>
      <c r="O571" s="9"/>
      <c r="P571" s="45" t="str">
        <f t="shared" ref="P571" si="327">IF(R571="","",T571&amp;"-"&amp;U571)</f>
        <v>FCU-L4-MO-02-UI4</v>
      </c>
      <c r="Q571" s="14" t="str">
        <f t="shared" si="323"/>
        <v>Level-4</v>
      </c>
      <c r="R571" s="25" t="str">
        <f>T570</f>
        <v>FCU-L4-MO-02</v>
      </c>
      <c r="S571" s="54" t="str">
        <f t="shared" si="324"/>
        <v>Dirty Filter</v>
      </c>
      <c r="T571" s="12" t="str">
        <f t="shared" si="325"/>
        <v>FCU-L4-MO-02</v>
      </c>
      <c r="U571" s="51" t="s">
        <v>264</v>
      </c>
      <c r="V571" s="12" t="s">
        <v>545</v>
      </c>
      <c r="W571" s="12" t="s">
        <v>293</v>
      </c>
      <c r="X571" s="78">
        <v>1</v>
      </c>
      <c r="Y571" s="159"/>
    </row>
    <row r="572" spans="1:25" s="126" customFormat="1" ht="15" x14ac:dyDescent="0.25">
      <c r="A572" s="92" t="s">
        <v>285</v>
      </c>
      <c r="B572" s="7" t="s">
        <v>1062</v>
      </c>
      <c r="C572" s="6">
        <v>1</v>
      </c>
      <c r="D572" s="6"/>
      <c r="E572" s="6"/>
      <c r="F572" s="6"/>
      <c r="G572" s="6"/>
      <c r="H572" s="6"/>
      <c r="I572" s="40" t="s">
        <v>548</v>
      </c>
      <c r="J572" s="40" t="s">
        <v>343</v>
      </c>
      <c r="K572" s="75"/>
      <c r="L572" s="245"/>
      <c r="M572" s="39" t="s">
        <v>200</v>
      </c>
      <c r="N572" s="40" t="s">
        <v>304</v>
      </c>
      <c r="O572" s="9"/>
      <c r="P572" s="45" t="str">
        <f t="shared" ref="P572" si="328">IF(R572="","",T572&amp;"-"&amp;U572)</f>
        <v>FCU-L4-MO-02-UI5</v>
      </c>
      <c r="Q572" s="14" t="str">
        <f t="shared" si="323"/>
        <v>Level-4</v>
      </c>
      <c r="R572" s="25" t="str">
        <f>T571</f>
        <v>FCU-L4-MO-02</v>
      </c>
      <c r="S572" s="54" t="str">
        <f t="shared" ref="S572" si="329">B572</f>
        <v>Body Hold Refrigeration Unit Status</v>
      </c>
      <c r="T572" s="12" t="str">
        <f t="shared" si="325"/>
        <v>FCU-L4-MO-02</v>
      </c>
      <c r="U572" s="51" t="s">
        <v>265</v>
      </c>
      <c r="V572" s="12" t="s">
        <v>545</v>
      </c>
      <c r="W572" s="12" t="s">
        <v>293</v>
      </c>
      <c r="X572" s="78">
        <v>1</v>
      </c>
      <c r="Y572" s="159"/>
    </row>
    <row r="573" spans="1:25" s="126" customFormat="1" ht="15" x14ac:dyDescent="0.25">
      <c r="A573" s="92" t="s">
        <v>285</v>
      </c>
      <c r="B573" s="7" t="s">
        <v>1063</v>
      </c>
      <c r="C573" s="6">
        <v>1</v>
      </c>
      <c r="D573" s="6"/>
      <c r="E573" s="6"/>
      <c r="F573" s="6"/>
      <c r="G573" s="6"/>
      <c r="H573" s="6"/>
      <c r="I573" s="40" t="s">
        <v>548</v>
      </c>
      <c r="J573" s="40" t="s">
        <v>343</v>
      </c>
      <c r="K573" s="75"/>
      <c r="L573" s="245"/>
      <c r="M573" s="39" t="s">
        <v>200</v>
      </c>
      <c r="N573" s="40" t="s">
        <v>304</v>
      </c>
      <c r="O573" s="9"/>
      <c r="P573" s="45" t="str">
        <f t="shared" ref="P573" si="330">IF(R573="","",T573&amp;"-"&amp;U573)</f>
        <v>FCU-L4-MO-02-UI6</v>
      </c>
      <c r="Q573" s="14" t="str">
        <f t="shared" si="323"/>
        <v>Level-4</v>
      </c>
      <c r="R573" s="25" t="str">
        <f>T572</f>
        <v>FCU-L4-MO-02</v>
      </c>
      <c r="S573" s="54" t="str">
        <f t="shared" ref="S573" si="331">B573</f>
        <v>Body Hold Refrigeration Unit Fault</v>
      </c>
      <c r="T573" s="12" t="str">
        <f t="shared" si="325"/>
        <v>FCU-L4-MO-02</v>
      </c>
      <c r="U573" s="51" t="s">
        <v>266</v>
      </c>
      <c r="V573" s="12" t="s">
        <v>545</v>
      </c>
      <c r="W573" s="12" t="s">
        <v>293</v>
      </c>
      <c r="X573" s="78">
        <v>1</v>
      </c>
      <c r="Y573" s="159"/>
    </row>
    <row r="574" spans="1:25" s="215" customFormat="1" ht="15" x14ac:dyDescent="0.25">
      <c r="A574" s="207" t="s">
        <v>285</v>
      </c>
      <c r="B574" s="208" t="s">
        <v>1059</v>
      </c>
      <c r="C574" s="209"/>
      <c r="D574" s="209"/>
      <c r="E574" s="209"/>
      <c r="F574" s="209"/>
      <c r="G574" s="209"/>
      <c r="H574" s="209"/>
      <c r="I574" s="210"/>
      <c r="J574" s="210"/>
      <c r="K574" s="211"/>
      <c r="L574" s="245"/>
      <c r="M574" s="210"/>
      <c r="N574" s="210"/>
      <c r="O574" s="207"/>
      <c r="P574" s="209"/>
      <c r="Q574" s="207"/>
      <c r="R574" s="208" t="s">
        <v>1058</v>
      </c>
      <c r="S574" s="207" t="s">
        <v>1057</v>
      </c>
      <c r="T574" s="209" t="s">
        <v>192</v>
      </c>
      <c r="U574" s="212"/>
      <c r="V574" s="209" t="s">
        <v>617</v>
      </c>
      <c r="W574" s="209" t="s">
        <v>718</v>
      </c>
      <c r="X574" s="213">
        <v>1</v>
      </c>
      <c r="Y574" s="214"/>
    </row>
    <row r="575" spans="1:25" s="126" customFormat="1" ht="15" x14ac:dyDescent="0.25">
      <c r="A575" s="92" t="s">
        <v>285</v>
      </c>
      <c r="B575" s="7" t="s">
        <v>1060</v>
      </c>
      <c r="C575" s="6"/>
      <c r="D575" s="6"/>
      <c r="E575" s="6"/>
      <c r="F575" s="6">
        <v>1</v>
      </c>
      <c r="G575" s="6"/>
      <c r="H575" s="6"/>
      <c r="I575" s="75"/>
      <c r="J575" s="75"/>
      <c r="K575" s="75"/>
      <c r="L575" s="245"/>
      <c r="M575" s="76" t="s">
        <v>254</v>
      </c>
      <c r="N575" s="40" t="s">
        <v>304</v>
      </c>
      <c r="O575" s="9"/>
      <c r="P575" s="45" t="str">
        <f t="shared" ref="P575" si="332">IF(R575="","",T575&amp;"-"&amp;U575)</f>
        <v>FCU-L4-MO-02-UO5</v>
      </c>
      <c r="Q575" s="14" t="str">
        <f>$A$414</f>
        <v>Level-4</v>
      </c>
      <c r="R575" s="25" t="str">
        <f t="shared" ref="R575" si="333">T575</f>
        <v>FCU-L4-MO-02</v>
      </c>
      <c r="S575" s="54" t="str">
        <f t="shared" ref="S575" si="334">B575</f>
        <v>Spare</v>
      </c>
      <c r="T575" s="12" t="str">
        <f>$B$565</f>
        <v>FCU-L4-MO-02</v>
      </c>
      <c r="U575" s="51" t="s">
        <v>326</v>
      </c>
      <c r="V575" s="12"/>
      <c r="W575" s="12"/>
      <c r="X575" s="78">
        <v>0</v>
      </c>
      <c r="Y575" s="159"/>
    </row>
    <row r="576" spans="1:25" s="126" customFormat="1" ht="15" x14ac:dyDescent="0.25">
      <c r="A576" s="92" t="s">
        <v>285</v>
      </c>
      <c r="B576" s="7" t="s">
        <v>250</v>
      </c>
      <c r="C576" s="6"/>
      <c r="D576" s="6"/>
      <c r="E576" s="6"/>
      <c r="F576" s="6">
        <v>1</v>
      </c>
      <c r="G576" s="6"/>
      <c r="H576" s="6"/>
      <c r="I576" s="75"/>
      <c r="J576" s="75"/>
      <c r="K576" s="75"/>
      <c r="L576" s="245"/>
      <c r="M576" s="76" t="s">
        <v>254</v>
      </c>
      <c r="N576" s="40" t="s">
        <v>304</v>
      </c>
      <c r="O576" s="9"/>
      <c r="P576" s="45" t="str">
        <f t="shared" ref="P576:P578" si="335">IF(R576="","",T576&amp;"-"&amp;U576)</f>
        <v>FCU-L4-MO-02-UO6</v>
      </c>
      <c r="Q576" s="14" t="str">
        <f>$A$414</f>
        <v>Level-4</v>
      </c>
      <c r="R576" s="25" t="str">
        <f t="shared" ref="R576:R577" si="336">T576</f>
        <v>FCU-L4-MO-02</v>
      </c>
      <c r="S576" s="54" t="str">
        <f t="shared" ref="S576:S578" si="337">B576</f>
        <v xml:space="preserve">CHW Valve </v>
      </c>
      <c r="T576" s="12" t="str">
        <f>$B$565</f>
        <v>FCU-L4-MO-02</v>
      </c>
      <c r="U576" s="51" t="s">
        <v>290</v>
      </c>
      <c r="V576" s="12" t="s">
        <v>252</v>
      </c>
      <c r="W576" s="12" t="s">
        <v>368</v>
      </c>
      <c r="X576" s="78">
        <v>1</v>
      </c>
      <c r="Y576" s="159"/>
    </row>
    <row r="577" spans="1:25" s="126" customFormat="1" ht="15" x14ac:dyDescent="0.25">
      <c r="A577" s="92" t="s">
        <v>285</v>
      </c>
      <c r="B577" s="7" t="s">
        <v>251</v>
      </c>
      <c r="C577" s="12"/>
      <c r="D577" s="12"/>
      <c r="E577" s="12"/>
      <c r="F577" s="12">
        <v>1</v>
      </c>
      <c r="G577" s="12"/>
      <c r="H577" s="12"/>
      <c r="I577" s="75"/>
      <c r="J577" s="75"/>
      <c r="K577" s="75"/>
      <c r="L577" s="245"/>
      <c r="M577" s="76" t="s">
        <v>254</v>
      </c>
      <c r="N577" s="40" t="s">
        <v>304</v>
      </c>
      <c r="O577" s="9"/>
      <c r="P577" s="45" t="str">
        <f t="shared" si="335"/>
        <v>FCU-L4-MO-02-UO7</v>
      </c>
      <c r="Q577" s="14" t="str">
        <f>$A$414</f>
        <v>Level-4</v>
      </c>
      <c r="R577" s="25" t="str">
        <f t="shared" si="336"/>
        <v>FCU-L4-MO-02</v>
      </c>
      <c r="S577" s="54" t="str">
        <f t="shared" si="337"/>
        <v>HW Valve</v>
      </c>
      <c r="T577" s="12" t="str">
        <f>$B$565</f>
        <v>FCU-L4-MO-02</v>
      </c>
      <c r="U577" s="51" t="s">
        <v>291</v>
      </c>
      <c r="V577" s="12" t="s">
        <v>252</v>
      </c>
      <c r="W577" s="12" t="s">
        <v>369</v>
      </c>
      <c r="X577" s="78">
        <v>1</v>
      </c>
      <c r="Y577" s="159"/>
    </row>
    <row r="578" spans="1:25" s="126" customFormat="1" ht="15" x14ac:dyDescent="0.25">
      <c r="A578" s="92" t="s">
        <v>285</v>
      </c>
      <c r="B578" s="7" t="s">
        <v>775</v>
      </c>
      <c r="C578" s="12"/>
      <c r="D578" s="12"/>
      <c r="E578" s="12"/>
      <c r="F578" s="12">
        <v>1</v>
      </c>
      <c r="G578" s="12"/>
      <c r="H578" s="12"/>
      <c r="I578" s="75"/>
      <c r="J578" s="75"/>
      <c r="K578" s="75"/>
      <c r="L578" s="245"/>
      <c r="M578" s="76" t="s">
        <v>254</v>
      </c>
      <c r="N578" s="40" t="s">
        <v>304</v>
      </c>
      <c r="O578" s="9"/>
      <c r="P578" s="45" t="str">
        <f t="shared" si="335"/>
        <v>FCU-L4-MO-02-UO8</v>
      </c>
      <c r="Q578" s="14" t="str">
        <f>$A$414</f>
        <v>Level-4</v>
      </c>
      <c r="R578" s="25" t="str">
        <f t="shared" ref="R578" si="338">$T578</f>
        <v>FCU-L4-MO-02</v>
      </c>
      <c r="S578" s="54" t="str">
        <f t="shared" si="337"/>
        <v>Fan Speed</v>
      </c>
      <c r="T578" s="12" t="str">
        <f>$B$565</f>
        <v>FCU-L4-MO-02</v>
      </c>
      <c r="U578" s="51" t="s">
        <v>292</v>
      </c>
      <c r="V578" s="12" t="s">
        <v>252</v>
      </c>
      <c r="W578" s="12" t="s">
        <v>48</v>
      </c>
      <c r="X578" s="78">
        <v>1</v>
      </c>
      <c r="Y578" s="159"/>
    </row>
    <row r="579" spans="1:25" s="126" customFormat="1" x14ac:dyDescent="0.2">
      <c r="A579" s="92"/>
      <c r="B579" s="35" t="s">
        <v>132</v>
      </c>
      <c r="C579" s="33">
        <f t="shared" ref="C579:H579" si="339">SUBTOTAL(9,C566:C578)</f>
        <v>4</v>
      </c>
      <c r="D579" s="33">
        <f t="shared" si="339"/>
        <v>1</v>
      </c>
      <c r="E579" s="33">
        <f t="shared" si="339"/>
        <v>2</v>
      </c>
      <c r="F579" s="33">
        <f t="shared" si="339"/>
        <v>4</v>
      </c>
      <c r="G579" s="33">
        <f t="shared" si="339"/>
        <v>0</v>
      </c>
      <c r="H579" s="33">
        <f t="shared" si="339"/>
        <v>1</v>
      </c>
      <c r="I579" s="38"/>
      <c r="J579" s="38"/>
      <c r="K579" s="38"/>
      <c r="L579" s="38"/>
      <c r="M579" s="38"/>
      <c r="N579" s="38"/>
      <c r="O579" s="41"/>
      <c r="P579" s="43"/>
      <c r="Q579" s="41"/>
      <c r="R579" s="42"/>
      <c r="S579" s="41"/>
      <c r="T579" s="43"/>
      <c r="U579" s="52"/>
      <c r="V579" s="42"/>
      <c r="W579" s="88"/>
      <c r="X579" s="88"/>
      <c r="Y579" s="144"/>
    </row>
    <row r="580" spans="1:25" s="126" customFormat="1" x14ac:dyDescent="0.2">
      <c r="A580" s="74"/>
      <c r="B580" s="117" t="s">
        <v>568</v>
      </c>
      <c r="C580" s="112"/>
      <c r="D580" s="112"/>
      <c r="E580" s="112"/>
      <c r="F580" s="112"/>
      <c r="G580" s="112"/>
      <c r="H580" s="112"/>
      <c r="I580" s="114"/>
      <c r="J580" s="114"/>
      <c r="K580" s="114"/>
      <c r="L580" s="114"/>
      <c r="M580" s="114"/>
      <c r="N580" s="114"/>
      <c r="O580" s="98"/>
      <c r="P580" s="115"/>
      <c r="Q580" s="98"/>
      <c r="R580" s="116"/>
      <c r="S580" s="98"/>
      <c r="T580" s="115"/>
      <c r="U580" s="107"/>
      <c r="V580" s="116"/>
      <c r="W580" s="6"/>
      <c r="X580" s="6"/>
      <c r="Y580" s="144"/>
    </row>
    <row r="581" spans="1:25" s="125" customFormat="1" x14ac:dyDescent="0.2">
      <c r="A581" s="92" t="s">
        <v>285</v>
      </c>
      <c r="B581" s="46" t="s">
        <v>393</v>
      </c>
      <c r="C581" s="33" t="s">
        <v>72</v>
      </c>
      <c r="D581" s="33" t="s">
        <v>73</v>
      </c>
      <c r="E581" s="33" t="s">
        <v>74</v>
      </c>
      <c r="F581" s="33" t="s">
        <v>75</v>
      </c>
      <c r="G581" s="33" t="s">
        <v>151</v>
      </c>
      <c r="H581" s="33" t="s">
        <v>199</v>
      </c>
      <c r="I581" s="38" t="s">
        <v>139</v>
      </c>
      <c r="J581" s="38" t="s">
        <v>140</v>
      </c>
      <c r="K581" s="38" t="s">
        <v>169</v>
      </c>
      <c r="L581" s="38" t="s">
        <v>141</v>
      </c>
      <c r="M581" s="38" t="s">
        <v>142</v>
      </c>
      <c r="N581" s="38" t="s">
        <v>143</v>
      </c>
      <c r="O581" s="34"/>
      <c r="P581" s="33"/>
      <c r="Q581" s="34"/>
      <c r="R581" s="32"/>
      <c r="S581" s="34"/>
      <c r="T581" s="33"/>
      <c r="U581" s="49"/>
      <c r="V581" s="32"/>
      <c r="W581" s="33" t="s">
        <v>268</v>
      </c>
      <c r="X581" s="33">
        <v>1</v>
      </c>
      <c r="Y581" s="157"/>
    </row>
    <row r="582" spans="1:25" s="126" customFormat="1" ht="15" x14ac:dyDescent="0.25">
      <c r="A582" s="92" t="s">
        <v>285</v>
      </c>
      <c r="B582" s="74" t="s">
        <v>348</v>
      </c>
      <c r="C582" s="12"/>
      <c r="D582" s="12"/>
      <c r="E582" s="12"/>
      <c r="F582" s="12"/>
      <c r="G582" s="12"/>
      <c r="H582" s="12">
        <v>1</v>
      </c>
      <c r="I582" s="75"/>
      <c r="J582" s="75"/>
      <c r="K582" s="75"/>
      <c r="L582" s="244" t="s">
        <v>252</v>
      </c>
      <c r="M582" s="76" t="s">
        <v>254</v>
      </c>
      <c r="N582" s="40" t="s">
        <v>304</v>
      </c>
      <c r="O582" s="9"/>
      <c r="P582" s="45" t="str">
        <f t="shared" ref="P582:P585" si="340">IF(R582="","",T582&amp;"-"&amp;U582)</f>
        <v>FCU-L4-BR-01-SW01</v>
      </c>
      <c r="Q582" s="14" t="str">
        <f t="shared" ref="Q582:Q589" si="341">$A$414</f>
        <v>Level-4</v>
      </c>
      <c r="R582" s="25" t="str">
        <f>T582</f>
        <v>FCU-L4-BR-01</v>
      </c>
      <c r="S582" s="54" t="str">
        <f t="shared" ref="S582:S587" si="342">B582</f>
        <v>Schedule</v>
      </c>
      <c r="T582" s="12" t="str">
        <f t="shared" ref="T582:T587" si="343">$B$581</f>
        <v>FCU-L4-BR-01</v>
      </c>
      <c r="U582" s="51" t="s">
        <v>337</v>
      </c>
      <c r="V582" s="12" t="s">
        <v>202</v>
      </c>
      <c r="W582" s="12" t="s">
        <v>208</v>
      </c>
      <c r="X582" s="12">
        <v>1</v>
      </c>
      <c r="Y582" s="158"/>
    </row>
    <row r="583" spans="1:25" s="126" customFormat="1" ht="15" x14ac:dyDescent="0.25">
      <c r="A583" s="92" t="s">
        <v>285</v>
      </c>
      <c r="B583" s="74" t="s">
        <v>197</v>
      </c>
      <c r="C583" s="12"/>
      <c r="D583" s="12">
        <v>1</v>
      </c>
      <c r="E583" s="12"/>
      <c r="F583" s="12"/>
      <c r="G583" s="12"/>
      <c r="H583" s="12"/>
      <c r="I583" s="75"/>
      <c r="J583" s="75"/>
      <c r="K583" s="75"/>
      <c r="L583" s="245"/>
      <c r="M583" s="76" t="s">
        <v>254</v>
      </c>
      <c r="N583" s="40" t="s">
        <v>304</v>
      </c>
      <c r="O583" s="9"/>
      <c r="P583" s="45" t="str">
        <f t="shared" si="340"/>
        <v>FCU-L4-BR-01-DO1</v>
      </c>
      <c r="Q583" s="14" t="str">
        <f t="shared" si="341"/>
        <v>Level-4</v>
      </c>
      <c r="R583" s="25" t="str">
        <f t="shared" ref="R583:R585" si="344">T583</f>
        <v>FCU-L4-BR-01</v>
      </c>
      <c r="S583" s="54" t="str">
        <f t="shared" si="342"/>
        <v>Fan Enable</v>
      </c>
      <c r="T583" s="12" t="str">
        <f t="shared" si="343"/>
        <v>FCU-L4-BR-01</v>
      </c>
      <c r="U583" s="50" t="s">
        <v>255</v>
      </c>
      <c r="V583" s="12" t="s">
        <v>188</v>
      </c>
      <c r="W583" s="12" t="s">
        <v>41</v>
      </c>
      <c r="X583" s="78">
        <v>1</v>
      </c>
      <c r="Y583" s="159"/>
    </row>
    <row r="584" spans="1:25" s="126" customFormat="1" ht="14.25" x14ac:dyDescent="0.2">
      <c r="A584" s="92" t="s">
        <v>285</v>
      </c>
      <c r="B584" s="7" t="s">
        <v>198</v>
      </c>
      <c r="C584" s="12">
        <v>1</v>
      </c>
      <c r="D584" s="12"/>
      <c r="E584" s="12"/>
      <c r="F584" s="12"/>
      <c r="G584" s="12"/>
      <c r="H584" s="12"/>
      <c r="I584" s="39" t="s">
        <v>154</v>
      </c>
      <c r="J584" s="40" t="s">
        <v>152</v>
      </c>
      <c r="K584" s="39" t="s">
        <v>153</v>
      </c>
      <c r="L584" s="245"/>
      <c r="M584" s="39" t="s">
        <v>200</v>
      </c>
      <c r="N584" s="40" t="s">
        <v>304</v>
      </c>
      <c r="O584" s="9"/>
      <c r="P584" s="45" t="str">
        <f t="shared" si="340"/>
        <v>FCU-L4-BR-01-UI1</v>
      </c>
      <c r="Q584" s="14" t="str">
        <f t="shared" si="341"/>
        <v>Level-4</v>
      </c>
      <c r="R584" s="25" t="str">
        <f t="shared" si="344"/>
        <v>FCU-L4-BR-01</v>
      </c>
      <c r="S584" s="54" t="str">
        <f t="shared" si="342"/>
        <v>Fan Status</v>
      </c>
      <c r="T584" s="12" t="str">
        <f t="shared" si="343"/>
        <v>FCU-L4-BR-01</v>
      </c>
      <c r="U584" s="51" t="s">
        <v>256</v>
      </c>
      <c r="V584" s="12" t="s">
        <v>188</v>
      </c>
      <c r="W584" s="12" t="s">
        <v>546</v>
      </c>
      <c r="X584" s="78">
        <v>1</v>
      </c>
      <c r="Y584" s="159"/>
    </row>
    <row r="585" spans="1:25" s="126" customFormat="1" ht="15" x14ac:dyDescent="0.25">
      <c r="A585" s="92" t="s">
        <v>285</v>
      </c>
      <c r="B585" s="7" t="s">
        <v>347</v>
      </c>
      <c r="C585" s="12"/>
      <c r="D585" s="12"/>
      <c r="E585" s="12">
        <v>1</v>
      </c>
      <c r="F585" s="12"/>
      <c r="G585" s="12"/>
      <c r="H585" s="12"/>
      <c r="I585" s="75"/>
      <c r="J585" s="75"/>
      <c r="K585" s="75"/>
      <c r="L585" s="245"/>
      <c r="M585" s="39" t="s">
        <v>200</v>
      </c>
      <c r="N585" s="40" t="s">
        <v>304</v>
      </c>
      <c r="O585" s="9"/>
      <c r="P585" s="45" t="str">
        <f t="shared" si="340"/>
        <v>FCU-L4-BR-01-UI2</v>
      </c>
      <c r="Q585" s="14" t="str">
        <f t="shared" si="341"/>
        <v>Level-4</v>
      </c>
      <c r="R585" s="25" t="str">
        <f t="shared" si="344"/>
        <v>FCU-L4-BR-01</v>
      </c>
      <c r="S585" s="54" t="str">
        <f t="shared" si="342"/>
        <v>SA Temp</v>
      </c>
      <c r="T585" s="12" t="str">
        <f t="shared" si="343"/>
        <v>FCU-L4-BR-01</v>
      </c>
      <c r="U585" s="51" t="s">
        <v>257</v>
      </c>
      <c r="V585" s="12" t="s">
        <v>260</v>
      </c>
      <c r="W585" s="12" t="s">
        <v>294</v>
      </c>
      <c r="X585" s="78">
        <v>1</v>
      </c>
      <c r="Y585" s="159"/>
    </row>
    <row r="586" spans="1:25" s="126" customFormat="1" ht="15" x14ac:dyDescent="0.25">
      <c r="A586" s="92" t="s">
        <v>285</v>
      </c>
      <c r="B586" s="7" t="s">
        <v>365</v>
      </c>
      <c r="C586" s="6"/>
      <c r="D586" s="6"/>
      <c r="E586" s="6">
        <v>1</v>
      </c>
      <c r="F586" s="6"/>
      <c r="G586" s="6"/>
      <c r="H586" s="6"/>
      <c r="I586" s="40" t="s">
        <v>253</v>
      </c>
      <c r="J586" s="40" t="s">
        <v>343</v>
      </c>
      <c r="K586" s="75"/>
      <c r="L586" s="245"/>
      <c r="M586" s="39" t="s">
        <v>200</v>
      </c>
      <c r="N586" s="40" t="s">
        <v>308</v>
      </c>
      <c r="O586" s="9"/>
      <c r="P586" s="45" t="str">
        <f>IF(R586="","",T586&amp;"-"&amp;U586)</f>
        <v>FCU-L4-BR-01-UI3</v>
      </c>
      <c r="Q586" s="14" t="str">
        <f t="shared" si="341"/>
        <v>Level-4</v>
      </c>
      <c r="R586" s="25" t="str">
        <f>T585</f>
        <v>FCU-L4-BR-01</v>
      </c>
      <c r="S586" s="54" t="str">
        <f t="shared" si="342"/>
        <v>RA Temp</v>
      </c>
      <c r="T586" s="12" t="str">
        <f t="shared" si="343"/>
        <v>FCU-L4-BR-01</v>
      </c>
      <c r="U586" s="51" t="s">
        <v>258</v>
      </c>
      <c r="V586" s="12" t="s">
        <v>366</v>
      </c>
      <c r="W586" s="12" t="s">
        <v>294</v>
      </c>
      <c r="X586" s="78">
        <v>1</v>
      </c>
      <c r="Y586" s="159"/>
    </row>
    <row r="587" spans="1:25" s="126" customFormat="1" ht="15" x14ac:dyDescent="0.25">
      <c r="A587" s="92" t="s">
        <v>285</v>
      </c>
      <c r="B587" s="7" t="s">
        <v>283</v>
      </c>
      <c r="C587" s="6">
        <v>1</v>
      </c>
      <c r="D587" s="6"/>
      <c r="E587" s="6"/>
      <c r="F587" s="6"/>
      <c r="G587" s="6"/>
      <c r="H587" s="6"/>
      <c r="I587" s="40" t="s">
        <v>548</v>
      </c>
      <c r="J587" s="40" t="s">
        <v>343</v>
      </c>
      <c r="K587" s="75"/>
      <c r="L587" s="245"/>
      <c r="M587" s="39" t="s">
        <v>200</v>
      </c>
      <c r="N587" s="40" t="s">
        <v>304</v>
      </c>
      <c r="O587" s="9"/>
      <c r="P587" s="45" t="str">
        <f t="shared" ref="P587" si="345">IF(R587="","",T587&amp;"-"&amp;U587)</f>
        <v>FCU-L4-BR-01-UI4</v>
      </c>
      <c r="Q587" s="14" t="str">
        <f t="shared" si="341"/>
        <v>Level-4</v>
      </c>
      <c r="R587" s="25" t="str">
        <f>T586</f>
        <v>FCU-L4-BR-01</v>
      </c>
      <c r="S587" s="54" t="str">
        <f t="shared" si="342"/>
        <v>Dirty Filter</v>
      </c>
      <c r="T587" s="12" t="str">
        <f t="shared" si="343"/>
        <v>FCU-L4-BR-01</v>
      </c>
      <c r="U587" s="51" t="s">
        <v>264</v>
      </c>
      <c r="V587" s="12" t="s">
        <v>545</v>
      </c>
      <c r="W587" s="12" t="s">
        <v>293</v>
      </c>
      <c r="X587" s="78">
        <v>1</v>
      </c>
      <c r="Y587" s="159"/>
    </row>
    <row r="588" spans="1:25" s="126" customFormat="1" ht="15" x14ac:dyDescent="0.25">
      <c r="A588" s="92" t="s">
        <v>285</v>
      </c>
      <c r="B588" s="7" t="s">
        <v>250</v>
      </c>
      <c r="C588" s="6"/>
      <c r="D588" s="6"/>
      <c r="E588" s="6"/>
      <c r="F588" s="6">
        <v>1</v>
      </c>
      <c r="G588" s="6"/>
      <c r="H588" s="6"/>
      <c r="I588" s="75"/>
      <c r="J588" s="75"/>
      <c r="K588" s="75"/>
      <c r="L588" s="245"/>
      <c r="M588" s="76" t="s">
        <v>254</v>
      </c>
      <c r="N588" s="40" t="s">
        <v>304</v>
      </c>
      <c r="O588" s="9"/>
      <c r="P588" s="45" t="str">
        <f t="shared" ref="P588:P589" si="346">IF(R588="","",T588&amp;"-"&amp;U588)</f>
        <v>FCU-L4-BR-01-UO6</v>
      </c>
      <c r="Q588" s="14" t="str">
        <f t="shared" si="341"/>
        <v>Level-4</v>
      </c>
      <c r="R588" s="25" t="str">
        <f t="shared" ref="R588:R589" si="347">T588</f>
        <v>FCU-L4-BR-01</v>
      </c>
      <c r="S588" s="54" t="str">
        <f t="shared" ref="S588:S589" si="348">B588</f>
        <v xml:space="preserve">CHW Valve </v>
      </c>
      <c r="T588" s="12" t="str">
        <f>$B$581</f>
        <v>FCU-L4-BR-01</v>
      </c>
      <c r="U588" s="51" t="s">
        <v>290</v>
      </c>
      <c r="V588" s="12" t="s">
        <v>252</v>
      </c>
      <c r="W588" s="12" t="s">
        <v>368</v>
      </c>
      <c r="X588" s="78">
        <v>1</v>
      </c>
      <c r="Y588" s="159"/>
    </row>
    <row r="589" spans="1:25" s="126" customFormat="1" ht="15" x14ac:dyDescent="0.25">
      <c r="A589" s="92" t="s">
        <v>285</v>
      </c>
      <c r="B589" s="7" t="s">
        <v>251</v>
      </c>
      <c r="C589" s="12"/>
      <c r="D589" s="12"/>
      <c r="E589" s="12"/>
      <c r="F589" s="12">
        <v>1</v>
      </c>
      <c r="G589" s="12"/>
      <c r="H589" s="12"/>
      <c r="I589" s="75"/>
      <c r="J589" s="75"/>
      <c r="K589" s="75"/>
      <c r="L589" s="245"/>
      <c r="M589" s="76" t="s">
        <v>254</v>
      </c>
      <c r="N589" s="40" t="s">
        <v>304</v>
      </c>
      <c r="O589" s="9"/>
      <c r="P589" s="45" t="str">
        <f t="shared" si="346"/>
        <v>FCU-L4-BR-01-UO7</v>
      </c>
      <c r="Q589" s="14" t="str">
        <f t="shared" si="341"/>
        <v>Level-4</v>
      </c>
      <c r="R589" s="25" t="str">
        <f t="shared" si="347"/>
        <v>FCU-L4-BR-01</v>
      </c>
      <c r="S589" s="54" t="str">
        <f t="shared" si="348"/>
        <v>HW Valve</v>
      </c>
      <c r="T589" s="12" t="str">
        <f>$B$581</f>
        <v>FCU-L4-BR-01</v>
      </c>
      <c r="U589" s="51" t="s">
        <v>291</v>
      </c>
      <c r="V589" s="12" t="s">
        <v>252</v>
      </c>
      <c r="W589" s="12" t="s">
        <v>369</v>
      </c>
      <c r="X589" s="78">
        <v>1</v>
      </c>
      <c r="Y589" s="159"/>
    </row>
    <row r="590" spans="1:25" s="126" customFormat="1" x14ac:dyDescent="0.2">
      <c r="A590" s="92"/>
      <c r="B590" s="35" t="s">
        <v>132</v>
      </c>
      <c r="C590" s="33">
        <f t="shared" ref="C590:H590" si="349">SUBTOTAL(9,C582:C589)</f>
        <v>2</v>
      </c>
      <c r="D590" s="33">
        <f t="shared" si="349"/>
        <v>1</v>
      </c>
      <c r="E590" s="33">
        <f t="shared" si="349"/>
        <v>2</v>
      </c>
      <c r="F590" s="33">
        <f t="shared" si="349"/>
        <v>2</v>
      </c>
      <c r="G590" s="33">
        <f t="shared" si="349"/>
        <v>0</v>
      </c>
      <c r="H590" s="33">
        <f t="shared" si="349"/>
        <v>1</v>
      </c>
      <c r="I590" s="38"/>
      <c r="J590" s="38"/>
      <c r="K590" s="38"/>
      <c r="L590" s="38"/>
      <c r="M590" s="38"/>
      <c r="N590" s="38"/>
      <c r="O590" s="41"/>
      <c r="P590" s="43"/>
      <c r="Q590" s="41"/>
      <c r="R590" s="42"/>
      <c r="S590" s="41"/>
      <c r="T590" s="43"/>
      <c r="U590" s="52"/>
      <c r="V590" s="42"/>
      <c r="W590" s="88"/>
      <c r="X590" s="88"/>
      <c r="Y590" s="144"/>
    </row>
    <row r="591" spans="1:25" s="126" customFormat="1" x14ac:dyDescent="0.2">
      <c r="A591" s="74"/>
      <c r="B591" s="117" t="s">
        <v>568</v>
      </c>
      <c r="C591" s="112"/>
      <c r="D591" s="112"/>
      <c r="E591" s="112"/>
      <c r="F591" s="112"/>
      <c r="G591" s="112"/>
      <c r="H591" s="112"/>
      <c r="I591" s="114"/>
      <c r="J591" s="114"/>
      <c r="K591" s="114"/>
      <c r="L591" s="114"/>
      <c r="M591" s="114"/>
      <c r="N591" s="114"/>
      <c r="O591" s="98"/>
      <c r="P591" s="115"/>
      <c r="Q591" s="98"/>
      <c r="R591" s="116"/>
      <c r="S591" s="98"/>
      <c r="T591" s="115"/>
      <c r="U591" s="107"/>
      <c r="V591" s="116"/>
      <c r="W591" s="6"/>
      <c r="X591" s="6"/>
      <c r="Y591" s="144"/>
    </row>
    <row r="592" spans="1:25" s="125" customFormat="1" x14ac:dyDescent="0.2">
      <c r="A592" s="92" t="s">
        <v>285</v>
      </c>
      <c r="B592" s="46" t="s">
        <v>394</v>
      </c>
      <c r="C592" s="33" t="s">
        <v>72</v>
      </c>
      <c r="D592" s="33" t="s">
        <v>73</v>
      </c>
      <c r="E592" s="33" t="s">
        <v>74</v>
      </c>
      <c r="F592" s="33" t="s">
        <v>75</v>
      </c>
      <c r="G592" s="33" t="s">
        <v>151</v>
      </c>
      <c r="H592" s="33" t="s">
        <v>199</v>
      </c>
      <c r="I592" s="38" t="s">
        <v>139</v>
      </c>
      <c r="J592" s="38" t="s">
        <v>140</v>
      </c>
      <c r="K592" s="38" t="s">
        <v>169</v>
      </c>
      <c r="L592" s="38" t="s">
        <v>141</v>
      </c>
      <c r="M592" s="38" t="s">
        <v>142</v>
      </c>
      <c r="N592" s="38" t="s">
        <v>143</v>
      </c>
      <c r="O592" s="34"/>
      <c r="P592" s="33"/>
      <c r="Q592" s="34"/>
      <c r="R592" s="32"/>
      <c r="S592" s="34"/>
      <c r="T592" s="33"/>
      <c r="U592" s="49"/>
      <c r="V592" s="32"/>
      <c r="W592" s="33" t="s">
        <v>268</v>
      </c>
      <c r="X592" s="33">
        <v>1</v>
      </c>
      <c r="Y592" s="157"/>
    </row>
    <row r="593" spans="1:25" s="126" customFormat="1" ht="15" x14ac:dyDescent="0.25">
      <c r="A593" s="92" t="s">
        <v>285</v>
      </c>
      <c r="B593" s="74" t="s">
        <v>348</v>
      </c>
      <c r="C593" s="12"/>
      <c r="D593" s="12"/>
      <c r="E593" s="12"/>
      <c r="F593" s="12"/>
      <c r="G593" s="12"/>
      <c r="H593" s="12">
        <v>1</v>
      </c>
      <c r="I593" s="75"/>
      <c r="J593" s="75"/>
      <c r="K593" s="75"/>
      <c r="L593" s="244" t="s">
        <v>252</v>
      </c>
      <c r="M593" s="76" t="s">
        <v>254</v>
      </c>
      <c r="N593" s="40" t="s">
        <v>304</v>
      </c>
      <c r="O593" s="9"/>
      <c r="P593" s="45" t="str">
        <f t="shared" ref="P593:P596" si="350">IF(R593="","",T593&amp;"-"&amp;U593)</f>
        <v>FCU-L4-BR-02-SW01</v>
      </c>
      <c r="Q593" s="14" t="str">
        <f t="shared" ref="Q593:Q601" si="351">$A$414</f>
        <v>Level-4</v>
      </c>
      <c r="R593" s="25" t="str">
        <f>T593</f>
        <v>FCU-L4-BR-02</v>
      </c>
      <c r="S593" s="54" t="str">
        <f t="shared" ref="S593:S599" si="352">B593</f>
        <v>Schedule</v>
      </c>
      <c r="T593" s="12" t="str">
        <f t="shared" ref="T593:T598" si="353">$B$592</f>
        <v>FCU-L4-BR-02</v>
      </c>
      <c r="U593" s="51" t="s">
        <v>337</v>
      </c>
      <c r="V593" s="12" t="s">
        <v>202</v>
      </c>
      <c r="W593" s="12" t="s">
        <v>208</v>
      </c>
      <c r="X593" s="12">
        <v>1</v>
      </c>
      <c r="Y593" s="158"/>
    </row>
    <row r="594" spans="1:25" s="126" customFormat="1" ht="15" x14ac:dyDescent="0.25">
      <c r="A594" s="92" t="s">
        <v>285</v>
      </c>
      <c r="B594" s="74" t="s">
        <v>197</v>
      </c>
      <c r="C594" s="12"/>
      <c r="D594" s="12">
        <v>1</v>
      </c>
      <c r="E594" s="12"/>
      <c r="F594" s="12"/>
      <c r="G594" s="12"/>
      <c r="H594" s="12"/>
      <c r="I594" s="75"/>
      <c r="J594" s="75"/>
      <c r="K594" s="75"/>
      <c r="L594" s="245"/>
      <c r="M594" s="76" t="s">
        <v>254</v>
      </c>
      <c r="N594" s="40" t="s">
        <v>304</v>
      </c>
      <c r="O594" s="9"/>
      <c r="P594" s="45" t="str">
        <f t="shared" si="350"/>
        <v>FCU-L4-BR-02-DO1</v>
      </c>
      <c r="Q594" s="14" t="str">
        <f t="shared" si="351"/>
        <v>Level-4</v>
      </c>
      <c r="R594" s="25" t="str">
        <f t="shared" ref="R594:R596" si="354">T594</f>
        <v>FCU-L4-BR-02</v>
      </c>
      <c r="S594" s="54" t="str">
        <f t="shared" si="352"/>
        <v>Fan Enable</v>
      </c>
      <c r="T594" s="12" t="str">
        <f t="shared" si="353"/>
        <v>FCU-L4-BR-02</v>
      </c>
      <c r="U594" s="50" t="s">
        <v>255</v>
      </c>
      <c r="V594" s="12" t="s">
        <v>188</v>
      </c>
      <c r="W594" s="12" t="s">
        <v>41</v>
      </c>
      <c r="X594" s="78">
        <v>1</v>
      </c>
      <c r="Y594" s="159"/>
    </row>
    <row r="595" spans="1:25" s="126" customFormat="1" ht="14.25" x14ac:dyDescent="0.2">
      <c r="A595" s="92" t="s">
        <v>285</v>
      </c>
      <c r="B595" s="7" t="s">
        <v>198</v>
      </c>
      <c r="C595" s="12">
        <v>1</v>
      </c>
      <c r="D595" s="12"/>
      <c r="E595" s="12"/>
      <c r="F595" s="12"/>
      <c r="G595" s="12"/>
      <c r="H595" s="12"/>
      <c r="I595" s="39" t="s">
        <v>154</v>
      </c>
      <c r="J595" s="40" t="s">
        <v>152</v>
      </c>
      <c r="K595" s="39" t="s">
        <v>153</v>
      </c>
      <c r="L595" s="245"/>
      <c r="M595" s="39" t="s">
        <v>200</v>
      </c>
      <c r="N595" s="40" t="s">
        <v>304</v>
      </c>
      <c r="O595" s="9"/>
      <c r="P595" s="45" t="str">
        <f t="shared" si="350"/>
        <v>FCU-L4-BR-02-UI1</v>
      </c>
      <c r="Q595" s="14" t="str">
        <f t="shared" si="351"/>
        <v>Level-4</v>
      </c>
      <c r="R595" s="25" t="str">
        <f t="shared" si="354"/>
        <v>FCU-L4-BR-02</v>
      </c>
      <c r="S595" s="54" t="str">
        <f t="shared" si="352"/>
        <v>Fan Status</v>
      </c>
      <c r="T595" s="12" t="str">
        <f t="shared" si="353"/>
        <v>FCU-L4-BR-02</v>
      </c>
      <c r="U595" s="51" t="s">
        <v>256</v>
      </c>
      <c r="V595" s="12" t="s">
        <v>188</v>
      </c>
      <c r="W595" s="12" t="s">
        <v>546</v>
      </c>
      <c r="X595" s="78">
        <v>1</v>
      </c>
      <c r="Y595" s="159"/>
    </row>
    <row r="596" spans="1:25" s="126" customFormat="1" ht="15" x14ac:dyDescent="0.25">
      <c r="A596" s="92" t="s">
        <v>285</v>
      </c>
      <c r="B596" s="7" t="s">
        <v>347</v>
      </c>
      <c r="C596" s="12"/>
      <c r="D596" s="12"/>
      <c r="E596" s="12">
        <v>1</v>
      </c>
      <c r="F596" s="12"/>
      <c r="G596" s="12"/>
      <c r="H596" s="12"/>
      <c r="I596" s="75"/>
      <c r="J596" s="75"/>
      <c r="K596" s="75"/>
      <c r="L596" s="245"/>
      <c r="M596" s="39" t="s">
        <v>200</v>
      </c>
      <c r="N596" s="40" t="s">
        <v>304</v>
      </c>
      <c r="O596" s="9"/>
      <c r="P596" s="45" t="str">
        <f t="shared" si="350"/>
        <v>FCU-L4-BR-02-UI2</v>
      </c>
      <c r="Q596" s="14" t="str">
        <f t="shared" si="351"/>
        <v>Level-4</v>
      </c>
      <c r="R596" s="25" t="str">
        <f t="shared" si="354"/>
        <v>FCU-L4-BR-02</v>
      </c>
      <c r="S596" s="54" t="str">
        <f t="shared" si="352"/>
        <v>SA Temp</v>
      </c>
      <c r="T596" s="12" t="str">
        <f t="shared" si="353"/>
        <v>FCU-L4-BR-02</v>
      </c>
      <c r="U596" s="51" t="s">
        <v>257</v>
      </c>
      <c r="V596" s="12" t="s">
        <v>260</v>
      </c>
      <c r="W596" s="12" t="s">
        <v>294</v>
      </c>
      <c r="X596" s="78">
        <v>1</v>
      </c>
      <c r="Y596" s="159"/>
    </row>
    <row r="597" spans="1:25" s="126" customFormat="1" ht="15" x14ac:dyDescent="0.25">
      <c r="A597" s="92" t="s">
        <v>285</v>
      </c>
      <c r="B597" s="7" t="s">
        <v>365</v>
      </c>
      <c r="C597" s="6"/>
      <c r="D597" s="6"/>
      <c r="E597" s="6">
        <v>1</v>
      </c>
      <c r="F597" s="6"/>
      <c r="G597" s="6"/>
      <c r="H597" s="6"/>
      <c r="I597" s="40" t="s">
        <v>253</v>
      </c>
      <c r="J597" s="40" t="s">
        <v>343</v>
      </c>
      <c r="K597" s="75"/>
      <c r="L597" s="245"/>
      <c r="M597" s="39" t="s">
        <v>200</v>
      </c>
      <c r="N597" s="40" t="s">
        <v>308</v>
      </c>
      <c r="O597" s="9"/>
      <c r="P597" s="45" t="str">
        <f>IF(R597="","",T597&amp;"-"&amp;U597)</f>
        <v>FCU-L4-BR-02-UI3</v>
      </c>
      <c r="Q597" s="14" t="str">
        <f t="shared" si="351"/>
        <v>Level-4</v>
      </c>
      <c r="R597" s="25" t="str">
        <f>T596</f>
        <v>FCU-L4-BR-02</v>
      </c>
      <c r="S597" s="54" t="str">
        <f t="shared" si="352"/>
        <v>RA Temp</v>
      </c>
      <c r="T597" s="12" t="str">
        <f t="shared" si="353"/>
        <v>FCU-L4-BR-02</v>
      </c>
      <c r="U597" s="51" t="s">
        <v>258</v>
      </c>
      <c r="V597" s="12" t="s">
        <v>366</v>
      </c>
      <c r="W597" s="12" t="s">
        <v>294</v>
      </c>
      <c r="X597" s="78">
        <v>1</v>
      </c>
      <c r="Y597" s="159"/>
    </row>
    <row r="598" spans="1:25" s="126" customFormat="1" ht="15" x14ac:dyDescent="0.25">
      <c r="A598" s="92" t="s">
        <v>285</v>
      </c>
      <c r="B598" s="7" t="s">
        <v>283</v>
      </c>
      <c r="C598" s="6">
        <v>1</v>
      </c>
      <c r="D598" s="6"/>
      <c r="E598" s="6"/>
      <c r="F598" s="6"/>
      <c r="G598" s="6"/>
      <c r="H598" s="6"/>
      <c r="I598" s="40" t="s">
        <v>548</v>
      </c>
      <c r="J598" s="40" t="s">
        <v>343</v>
      </c>
      <c r="K598" s="75"/>
      <c r="L598" s="245"/>
      <c r="M598" s="39" t="s">
        <v>200</v>
      </c>
      <c r="N598" s="40" t="s">
        <v>304</v>
      </c>
      <c r="O598" s="9"/>
      <c r="P598" s="45" t="str">
        <f t="shared" ref="P598:P599" si="355">IF(R598="","",T598&amp;"-"&amp;U598)</f>
        <v>FCU-L4-BR-02-UI4</v>
      </c>
      <c r="Q598" s="14" t="str">
        <f t="shared" si="351"/>
        <v>Level-4</v>
      </c>
      <c r="R598" s="25" t="str">
        <f>T597</f>
        <v>FCU-L4-BR-02</v>
      </c>
      <c r="S598" s="54" t="str">
        <f t="shared" si="352"/>
        <v>Dirty Filter</v>
      </c>
      <c r="T598" s="12" t="str">
        <f t="shared" si="353"/>
        <v>FCU-L4-BR-02</v>
      </c>
      <c r="U598" s="51" t="s">
        <v>264</v>
      </c>
      <c r="V598" s="12" t="s">
        <v>545</v>
      </c>
      <c r="W598" s="12" t="s">
        <v>293</v>
      </c>
      <c r="X598" s="78">
        <v>1</v>
      </c>
      <c r="Y598" s="159"/>
    </row>
    <row r="599" spans="1:25" s="126" customFormat="1" ht="15" x14ac:dyDescent="0.25">
      <c r="A599" s="92" t="s">
        <v>285</v>
      </c>
      <c r="B599" s="216" t="s">
        <v>666</v>
      </c>
      <c r="C599" s="6"/>
      <c r="D599" s="6"/>
      <c r="E599" s="6">
        <v>1</v>
      </c>
      <c r="F599" s="6"/>
      <c r="G599" s="6"/>
      <c r="H599" s="6"/>
      <c r="I599" s="40" t="s">
        <v>253</v>
      </c>
      <c r="J599" s="40" t="s">
        <v>343</v>
      </c>
      <c r="K599" s="75"/>
      <c r="L599" s="245"/>
      <c r="M599" s="39" t="s">
        <v>200</v>
      </c>
      <c r="N599" s="40" t="s">
        <v>304</v>
      </c>
      <c r="O599" s="9"/>
      <c r="P599" s="45" t="str">
        <f t="shared" si="355"/>
        <v>AHU-L4-RN-NZ-UI5</v>
      </c>
      <c r="Q599" s="14" t="str">
        <f t="shared" si="351"/>
        <v>Level-4</v>
      </c>
      <c r="R599" s="25" t="str">
        <f>T599</f>
        <v>AHU-L4-RN-NZ</v>
      </c>
      <c r="S599" s="54" t="str">
        <f t="shared" si="352"/>
        <v>NZ Space Temp</v>
      </c>
      <c r="T599" s="12" t="s">
        <v>670</v>
      </c>
      <c r="U599" s="51" t="s">
        <v>265</v>
      </c>
      <c r="V599" s="12" t="s">
        <v>617</v>
      </c>
      <c r="W599" s="12" t="s">
        <v>306</v>
      </c>
      <c r="X599" s="78">
        <v>1</v>
      </c>
      <c r="Y599" s="159"/>
    </row>
    <row r="600" spans="1:25" s="126" customFormat="1" ht="15" x14ac:dyDescent="0.25">
      <c r="A600" s="92" t="s">
        <v>285</v>
      </c>
      <c r="B600" s="7" t="s">
        <v>250</v>
      </c>
      <c r="C600" s="6"/>
      <c r="D600" s="6"/>
      <c r="E600" s="6"/>
      <c r="F600" s="6">
        <v>1</v>
      </c>
      <c r="G600" s="6"/>
      <c r="H600" s="6"/>
      <c r="I600" s="75"/>
      <c r="J600" s="75"/>
      <c r="K600" s="75"/>
      <c r="L600" s="245"/>
      <c r="M600" s="76" t="s">
        <v>254</v>
      </c>
      <c r="N600" s="40" t="s">
        <v>304</v>
      </c>
      <c r="O600" s="9"/>
      <c r="P600" s="45" t="str">
        <f t="shared" ref="P600:P601" si="356">IF(R600="","",T600&amp;"-"&amp;U600)</f>
        <v>FCU-L4-BR-02-UO6</v>
      </c>
      <c r="Q600" s="14" t="str">
        <f t="shared" si="351"/>
        <v>Level-4</v>
      </c>
      <c r="R600" s="25" t="str">
        <f t="shared" ref="R600:R601" si="357">T600</f>
        <v>FCU-L4-BR-02</v>
      </c>
      <c r="S600" s="54" t="str">
        <f t="shared" ref="S600:S602" si="358">B600</f>
        <v xml:space="preserve">CHW Valve </v>
      </c>
      <c r="T600" s="12" t="str">
        <f>$B$592</f>
        <v>FCU-L4-BR-02</v>
      </c>
      <c r="U600" s="51" t="s">
        <v>290</v>
      </c>
      <c r="V600" s="12" t="s">
        <v>252</v>
      </c>
      <c r="W600" s="12" t="s">
        <v>368</v>
      </c>
      <c r="X600" s="78">
        <v>1</v>
      </c>
      <c r="Y600" s="159"/>
    </row>
    <row r="601" spans="1:25" s="126" customFormat="1" ht="15" x14ac:dyDescent="0.25">
      <c r="A601" s="92" t="s">
        <v>285</v>
      </c>
      <c r="B601" s="7" t="s">
        <v>251</v>
      </c>
      <c r="C601" s="12"/>
      <c r="D601" s="12"/>
      <c r="E601" s="12"/>
      <c r="F601" s="12">
        <v>1</v>
      </c>
      <c r="G601" s="12"/>
      <c r="H601" s="12"/>
      <c r="I601" s="75"/>
      <c r="J601" s="75"/>
      <c r="K601" s="75"/>
      <c r="L601" s="245"/>
      <c r="M601" s="76" t="s">
        <v>254</v>
      </c>
      <c r="N601" s="40" t="s">
        <v>304</v>
      </c>
      <c r="O601" s="9"/>
      <c r="P601" s="45" t="str">
        <f t="shared" si="356"/>
        <v>FCU-L4-BR-02-UO7</v>
      </c>
      <c r="Q601" s="14" t="str">
        <f t="shared" si="351"/>
        <v>Level-4</v>
      </c>
      <c r="R601" s="25" t="str">
        <f t="shared" si="357"/>
        <v>FCU-L4-BR-02</v>
      </c>
      <c r="S601" s="54" t="str">
        <f t="shared" si="358"/>
        <v>HW Valve</v>
      </c>
      <c r="T601" s="12" t="str">
        <f>$B$592</f>
        <v>FCU-L4-BR-02</v>
      </c>
      <c r="U601" s="51" t="s">
        <v>291</v>
      </c>
      <c r="V601" s="12" t="s">
        <v>252</v>
      </c>
      <c r="W601" s="12" t="s">
        <v>369</v>
      </c>
      <c r="X601" s="78">
        <v>1</v>
      </c>
      <c r="Y601" s="159"/>
    </row>
    <row r="602" spans="1:25" s="126" customFormat="1" ht="15" x14ac:dyDescent="0.25">
      <c r="A602" s="92" t="s">
        <v>285</v>
      </c>
      <c r="B602" s="216" t="s">
        <v>868</v>
      </c>
      <c r="C602" s="6"/>
      <c r="D602" s="6"/>
      <c r="E602" s="6"/>
      <c r="F602" s="6">
        <v>1</v>
      </c>
      <c r="G602" s="6"/>
      <c r="H602" s="6"/>
      <c r="I602" s="75"/>
      <c r="J602" s="75"/>
      <c r="K602" s="75"/>
      <c r="L602" s="245"/>
      <c r="M602" s="76" t="s">
        <v>254</v>
      </c>
      <c r="N602" s="40" t="s">
        <v>304</v>
      </c>
      <c r="O602" s="9"/>
      <c r="P602" s="45" t="str">
        <f>S602</f>
        <v>AH LED NZ-RN</v>
      </c>
      <c r="Q602" s="14"/>
      <c r="R602" s="25"/>
      <c r="S602" s="54" t="str">
        <f t="shared" si="358"/>
        <v>AH LED NZ-RN</v>
      </c>
      <c r="T602" s="12" t="s">
        <v>670</v>
      </c>
      <c r="U602" s="51" t="s">
        <v>292</v>
      </c>
      <c r="V602" s="12" t="s">
        <v>252</v>
      </c>
      <c r="W602" s="12" t="s">
        <v>306</v>
      </c>
      <c r="X602" s="12">
        <v>0</v>
      </c>
      <c r="Y602" s="158"/>
    </row>
    <row r="603" spans="1:25" s="126" customFormat="1" x14ac:dyDescent="0.2">
      <c r="A603" s="92"/>
      <c r="B603" s="35" t="s">
        <v>132</v>
      </c>
      <c r="C603" s="33">
        <f t="shared" ref="C603:H603" si="359">SUBTOTAL(9,C593:C602)</f>
        <v>2</v>
      </c>
      <c r="D603" s="33">
        <f t="shared" si="359"/>
        <v>1</v>
      </c>
      <c r="E603" s="33">
        <f t="shared" si="359"/>
        <v>3</v>
      </c>
      <c r="F603" s="33">
        <f t="shared" si="359"/>
        <v>3</v>
      </c>
      <c r="G603" s="33">
        <f t="shared" si="359"/>
        <v>0</v>
      </c>
      <c r="H603" s="33">
        <f t="shared" si="359"/>
        <v>1</v>
      </c>
      <c r="I603" s="38"/>
      <c r="J603" s="38"/>
      <c r="K603" s="38"/>
      <c r="L603" s="38"/>
      <c r="M603" s="38"/>
      <c r="N603" s="38"/>
      <c r="O603" s="41"/>
      <c r="P603" s="43"/>
      <c r="Q603" s="41"/>
      <c r="R603" s="42"/>
      <c r="S603" s="41"/>
      <c r="T603" s="43"/>
      <c r="U603" s="52"/>
      <c r="V603" s="42"/>
      <c r="W603" s="88"/>
      <c r="X603" s="88"/>
      <c r="Y603" s="144"/>
    </row>
    <row r="604" spans="1:25" s="125" customFormat="1" x14ac:dyDescent="0.2">
      <c r="A604" s="74"/>
      <c r="B604" s="111" t="s">
        <v>588</v>
      </c>
      <c r="C604" s="112"/>
      <c r="D604" s="112"/>
      <c r="E604" s="112"/>
      <c r="F604" s="112"/>
      <c r="G604" s="112"/>
      <c r="H604" s="112"/>
      <c r="I604" s="114"/>
      <c r="J604" s="114"/>
      <c r="K604" s="114"/>
      <c r="L604" s="114"/>
      <c r="M604" s="114"/>
      <c r="N604" s="114"/>
      <c r="O604" s="74"/>
      <c r="P604" s="6"/>
      <c r="Q604" s="74"/>
      <c r="R604" s="7"/>
      <c r="S604" s="74"/>
      <c r="T604" s="6"/>
      <c r="U604" s="51"/>
      <c r="V604" s="7"/>
      <c r="W604" s="6"/>
      <c r="X604" s="6"/>
      <c r="Y604" s="144"/>
    </row>
    <row r="605" spans="1:25" s="125" customFormat="1" x14ac:dyDescent="0.2">
      <c r="A605" s="92"/>
      <c r="B605" s="32"/>
      <c r="C605" s="33"/>
      <c r="D605" s="33"/>
      <c r="E605" s="33"/>
      <c r="F605" s="33"/>
      <c r="G605" s="33"/>
      <c r="H605" s="33"/>
      <c r="I605" s="247" t="s">
        <v>137</v>
      </c>
      <c r="J605" s="256"/>
      <c r="K605" s="257"/>
      <c r="L605" s="167" t="s">
        <v>138</v>
      </c>
      <c r="M605" s="168"/>
      <c r="N605" s="38" t="s">
        <v>144</v>
      </c>
      <c r="O605" s="34"/>
      <c r="P605" s="33"/>
      <c r="Q605" s="36"/>
      <c r="R605" s="33"/>
      <c r="S605" s="34"/>
      <c r="T605" s="33"/>
      <c r="U605" s="49"/>
      <c r="V605" s="32"/>
      <c r="W605" s="33"/>
      <c r="X605" s="33"/>
      <c r="Y605" s="143"/>
    </row>
    <row r="606" spans="1:25" s="125" customFormat="1" x14ac:dyDescent="0.2">
      <c r="A606" s="101"/>
      <c r="B606" s="105" t="s">
        <v>273</v>
      </c>
      <c r="C606" s="102"/>
      <c r="D606" s="102"/>
      <c r="E606" s="102"/>
      <c r="F606" s="102"/>
      <c r="G606" s="102"/>
      <c r="H606" s="102"/>
      <c r="I606" s="108"/>
      <c r="J606" s="118"/>
      <c r="K606" s="119"/>
      <c r="L606" s="108"/>
      <c r="M606" s="109"/>
      <c r="N606" s="103"/>
      <c r="O606" s="104"/>
      <c r="P606" s="102"/>
      <c r="Q606" s="110"/>
      <c r="R606" s="102"/>
      <c r="S606" s="104"/>
      <c r="T606" s="102"/>
      <c r="U606" s="106"/>
      <c r="V606" s="105"/>
      <c r="W606" s="102"/>
      <c r="X606" s="102"/>
      <c r="Y606" s="153"/>
    </row>
    <row r="607" spans="1:25" x14ac:dyDescent="0.2">
      <c r="A607" s="93"/>
      <c r="B607" s="194" t="s">
        <v>785</v>
      </c>
      <c r="S607" s="55"/>
      <c r="Y607" s="160"/>
    </row>
    <row r="608" spans="1:25" s="126" customFormat="1" ht="13.5" customHeight="1" x14ac:dyDescent="0.2">
      <c r="A608" s="74"/>
      <c r="B608" s="111" t="s">
        <v>578</v>
      </c>
      <c r="C608" s="112"/>
      <c r="D608" s="112"/>
      <c r="E608" s="112"/>
      <c r="F608" s="112"/>
      <c r="G608" s="112"/>
      <c r="H608" s="112"/>
      <c r="I608" s="114"/>
      <c r="J608" s="114"/>
      <c r="K608" s="114"/>
      <c r="L608" s="114"/>
      <c r="M608" s="114"/>
      <c r="N608" s="114"/>
      <c r="O608" s="98"/>
      <c r="P608" s="115"/>
      <c r="Q608" s="98"/>
      <c r="R608" s="116"/>
      <c r="S608" s="98"/>
      <c r="T608" s="115"/>
      <c r="U608" s="107"/>
      <c r="V608" s="116"/>
      <c r="W608" s="6"/>
      <c r="X608" s="6"/>
      <c r="Y608" s="144"/>
    </row>
    <row r="609" spans="1:25" s="125" customFormat="1" ht="13.5" customHeight="1" x14ac:dyDescent="0.2">
      <c r="A609" s="92" t="s">
        <v>286</v>
      </c>
      <c r="B609" s="46" t="s">
        <v>399</v>
      </c>
      <c r="C609" s="33" t="s">
        <v>72</v>
      </c>
      <c r="D609" s="33" t="s">
        <v>73</v>
      </c>
      <c r="E609" s="33" t="s">
        <v>74</v>
      </c>
      <c r="F609" s="33" t="s">
        <v>75</v>
      </c>
      <c r="G609" s="33" t="s">
        <v>151</v>
      </c>
      <c r="H609" s="33" t="s">
        <v>199</v>
      </c>
      <c r="I609" s="38" t="s">
        <v>139</v>
      </c>
      <c r="J609" s="38" t="s">
        <v>140</v>
      </c>
      <c r="K609" s="38" t="s">
        <v>169</v>
      </c>
      <c r="L609" s="38" t="s">
        <v>141</v>
      </c>
      <c r="M609" s="38" t="s">
        <v>142</v>
      </c>
      <c r="N609" s="38" t="s">
        <v>143</v>
      </c>
      <c r="O609" s="34"/>
      <c r="P609" s="33"/>
      <c r="Q609" s="34"/>
      <c r="R609" s="32"/>
      <c r="S609" s="34"/>
      <c r="T609" s="33"/>
      <c r="U609" s="49"/>
      <c r="V609" s="32"/>
      <c r="W609" s="33" t="s">
        <v>316</v>
      </c>
      <c r="X609" s="33">
        <v>1</v>
      </c>
      <c r="Y609" s="157"/>
    </row>
    <row r="610" spans="1:25" s="126" customFormat="1" ht="15" x14ac:dyDescent="0.25">
      <c r="A610" s="92" t="s">
        <v>286</v>
      </c>
      <c r="B610" s="74" t="s">
        <v>826</v>
      </c>
      <c r="C610" s="12"/>
      <c r="D610" s="12">
        <v>1</v>
      </c>
      <c r="E610" s="12"/>
      <c r="F610" s="12"/>
      <c r="G610" s="12"/>
      <c r="H610" s="12"/>
      <c r="I610" s="75"/>
      <c r="J610" s="75"/>
      <c r="K610" s="75"/>
      <c r="L610" s="244" t="s">
        <v>400</v>
      </c>
      <c r="M610" s="76" t="s">
        <v>254</v>
      </c>
      <c r="N610" s="40" t="s">
        <v>304</v>
      </c>
      <c r="O610" s="9"/>
      <c r="P610" s="45" t="str">
        <f t="shared" ref="P610:P611" si="360">IF(R610="","",T610&amp;"-"&amp;U610)</f>
        <v>FCU-L5-ISO-01-UO1</v>
      </c>
      <c r="Q610" s="14" t="str">
        <f t="shared" ref="Q610:Q612" si="361">$A$414</f>
        <v>Level-4</v>
      </c>
      <c r="R610" s="25" t="str">
        <f t="shared" ref="R610:R611" si="362">T610</f>
        <v>FCU-L5-ISO-01</v>
      </c>
      <c r="S610" s="54" t="str">
        <f t="shared" ref="S610" si="363">B610</f>
        <v>Fan Enable Low Speed</v>
      </c>
      <c r="T610" s="12" t="str">
        <f t="shared" ref="T610:T630" si="364">$B$609</f>
        <v>FCU-L5-ISO-01</v>
      </c>
      <c r="U610" s="50" t="s">
        <v>349</v>
      </c>
      <c r="V610" s="12" t="s">
        <v>188</v>
      </c>
      <c r="W610" s="12" t="s">
        <v>605</v>
      </c>
      <c r="X610" s="78">
        <v>1</v>
      </c>
      <c r="Y610" s="159"/>
    </row>
    <row r="611" spans="1:25" s="126" customFormat="1" ht="15" x14ac:dyDescent="0.25">
      <c r="A611" s="92" t="s">
        <v>286</v>
      </c>
      <c r="B611" s="74" t="s">
        <v>827</v>
      </c>
      <c r="C611" s="12"/>
      <c r="D611" s="12">
        <v>1</v>
      </c>
      <c r="E611" s="12"/>
      <c r="F611" s="12"/>
      <c r="G611" s="12"/>
      <c r="H611" s="12"/>
      <c r="I611" s="75"/>
      <c r="J611" s="75"/>
      <c r="K611" s="75"/>
      <c r="L611" s="258"/>
      <c r="M611" s="76" t="s">
        <v>254</v>
      </c>
      <c r="N611" s="40" t="s">
        <v>304</v>
      </c>
      <c r="O611" s="9"/>
      <c r="P611" s="45" t="str">
        <f t="shared" si="360"/>
        <v>FCU-L5-ISO-01-UO2</v>
      </c>
      <c r="Q611" s="14" t="str">
        <f t="shared" si="361"/>
        <v>Level-4</v>
      </c>
      <c r="R611" s="25" t="str">
        <f t="shared" si="362"/>
        <v>FCU-L5-ISO-01</v>
      </c>
      <c r="S611" s="54" t="str">
        <f t="shared" ref="S611" si="365">B611</f>
        <v>Fan Enable Medium Speed</v>
      </c>
      <c r="T611" s="12" t="str">
        <f t="shared" si="364"/>
        <v>FCU-L5-ISO-01</v>
      </c>
      <c r="U611" s="50" t="s">
        <v>350</v>
      </c>
      <c r="V611" s="12" t="s">
        <v>188</v>
      </c>
      <c r="W611" s="12" t="s">
        <v>605</v>
      </c>
      <c r="X611" s="78">
        <v>1</v>
      </c>
      <c r="Y611" s="159"/>
    </row>
    <row r="612" spans="1:25" s="126" customFormat="1" ht="15" x14ac:dyDescent="0.25">
      <c r="A612" s="92" t="s">
        <v>286</v>
      </c>
      <c r="B612" s="74" t="s">
        <v>828</v>
      </c>
      <c r="C612" s="12"/>
      <c r="D612" s="12">
        <v>1</v>
      </c>
      <c r="E612" s="12"/>
      <c r="F612" s="12"/>
      <c r="G612" s="12"/>
      <c r="H612" s="12"/>
      <c r="I612" s="75"/>
      <c r="J612" s="75"/>
      <c r="K612" s="75"/>
      <c r="L612" s="258"/>
      <c r="M612" s="76" t="s">
        <v>254</v>
      </c>
      <c r="N612" s="40" t="s">
        <v>304</v>
      </c>
      <c r="O612" s="9"/>
      <c r="P612" s="45" t="str">
        <f t="shared" ref="P612" si="366">IF(R612="","",T612&amp;"-"&amp;U612)</f>
        <v>FCU-L5-ISO-01-UO3</v>
      </c>
      <c r="Q612" s="14" t="str">
        <f t="shared" si="361"/>
        <v>Level-4</v>
      </c>
      <c r="R612" s="25" t="str">
        <f t="shared" ref="R612" si="367">T612</f>
        <v>FCU-L5-ISO-01</v>
      </c>
      <c r="S612" s="54" t="str">
        <f t="shared" ref="S612" si="368">B612</f>
        <v>Fan Enable High Speed</v>
      </c>
      <c r="T612" s="12" t="str">
        <f t="shared" si="364"/>
        <v>FCU-L5-ISO-01</v>
      </c>
      <c r="U612" s="50" t="s">
        <v>259</v>
      </c>
      <c r="V612" s="12" t="s">
        <v>188</v>
      </c>
      <c r="W612" s="12" t="s">
        <v>605</v>
      </c>
      <c r="X612" s="78">
        <v>1</v>
      </c>
      <c r="Y612" s="159"/>
    </row>
    <row r="613" spans="1:25" s="126" customFormat="1" ht="13.5" customHeight="1" x14ac:dyDescent="0.2">
      <c r="A613" s="92" t="s">
        <v>286</v>
      </c>
      <c r="B613" s="7" t="s">
        <v>680</v>
      </c>
      <c r="C613" s="12">
        <v>1</v>
      </c>
      <c r="D613" s="12"/>
      <c r="E613" s="12"/>
      <c r="F613" s="12"/>
      <c r="G613" s="12"/>
      <c r="H613" s="12"/>
      <c r="I613" s="39" t="s">
        <v>154</v>
      </c>
      <c r="J613" s="40" t="s">
        <v>152</v>
      </c>
      <c r="K613" s="39" t="s">
        <v>153</v>
      </c>
      <c r="L613" s="245"/>
      <c r="M613" s="39" t="s">
        <v>200</v>
      </c>
      <c r="N613" s="40" t="s">
        <v>304</v>
      </c>
      <c r="O613" s="9"/>
      <c r="P613" s="45" t="str">
        <f>IF(R613="","",T610&amp;"-"&amp;U613)</f>
        <v>FCU-L5-ISO-01-UI1</v>
      </c>
      <c r="Q613" s="14" t="str">
        <f t="shared" ref="Q613:Q624" si="369">$B$606</f>
        <v>Level 5</v>
      </c>
      <c r="R613" s="25" t="str">
        <f>T610</f>
        <v>FCU-L5-ISO-01</v>
      </c>
      <c r="S613" s="54" t="str">
        <f t="shared" ref="S613:S628" si="370">B613</f>
        <v>SA Fan Status</v>
      </c>
      <c r="T613" s="12" t="str">
        <f t="shared" si="364"/>
        <v>FCU-L5-ISO-01</v>
      </c>
      <c r="U613" s="51" t="s">
        <v>256</v>
      </c>
      <c r="V613" s="12" t="s">
        <v>188</v>
      </c>
      <c r="W613" s="12" t="s">
        <v>293</v>
      </c>
      <c r="X613" s="78">
        <v>1</v>
      </c>
      <c r="Y613" s="159"/>
    </row>
    <row r="614" spans="1:25" s="126" customFormat="1" ht="13.5" customHeight="1" x14ac:dyDescent="0.25">
      <c r="A614" s="92" t="s">
        <v>286</v>
      </c>
      <c r="B614" s="7" t="s">
        <v>347</v>
      </c>
      <c r="C614" s="12"/>
      <c r="D614" s="12"/>
      <c r="E614" s="12">
        <v>1</v>
      </c>
      <c r="F614" s="12"/>
      <c r="G614" s="12"/>
      <c r="H614" s="12"/>
      <c r="I614" s="75"/>
      <c r="J614" s="75"/>
      <c r="K614" s="75"/>
      <c r="L614" s="245"/>
      <c r="M614" s="39" t="s">
        <v>200</v>
      </c>
      <c r="N614" s="40" t="s">
        <v>304</v>
      </c>
      <c r="O614" s="9"/>
      <c r="P614" s="45" t="str">
        <f t="shared" ref="P614" si="371">IF(R614="","",T614&amp;"-"&amp;U614)</f>
        <v>FCU-L5-ISO-01-UI2</v>
      </c>
      <c r="Q614" s="14" t="str">
        <f t="shared" si="369"/>
        <v>Level 5</v>
      </c>
      <c r="R614" s="25" t="str">
        <f t="shared" ref="R614" si="372">T614</f>
        <v>FCU-L5-ISO-01</v>
      </c>
      <c r="S614" s="54" t="str">
        <f t="shared" si="370"/>
        <v>SA Temp</v>
      </c>
      <c r="T614" s="12" t="str">
        <f t="shared" si="364"/>
        <v>FCU-L5-ISO-01</v>
      </c>
      <c r="U614" s="51" t="s">
        <v>257</v>
      </c>
      <c r="V614" s="12" t="s">
        <v>260</v>
      </c>
      <c r="W614" s="12" t="s">
        <v>294</v>
      </c>
      <c r="X614" s="78">
        <v>1</v>
      </c>
      <c r="Y614" s="159"/>
    </row>
    <row r="615" spans="1:25" s="126" customFormat="1" ht="13.5" customHeight="1" x14ac:dyDescent="0.25">
      <c r="A615" s="92" t="s">
        <v>286</v>
      </c>
      <c r="B615" s="7" t="s">
        <v>192</v>
      </c>
      <c r="C615" s="6"/>
      <c r="D615" s="6"/>
      <c r="E615" s="6">
        <v>1</v>
      </c>
      <c r="F615" s="6"/>
      <c r="G615" s="6"/>
      <c r="H615" s="6"/>
      <c r="I615" s="40" t="s">
        <v>253</v>
      </c>
      <c r="J615" s="40" t="s">
        <v>343</v>
      </c>
      <c r="K615" s="75"/>
      <c r="L615" s="245"/>
      <c r="M615" s="39" t="s">
        <v>200</v>
      </c>
      <c r="N615" s="40" t="s">
        <v>304</v>
      </c>
      <c r="O615" s="9"/>
      <c r="P615" s="45" t="str">
        <f>IF(R615="","",T615&amp;"-"&amp;U615)</f>
        <v>FCU-L5-ISO-01-UI3</v>
      </c>
      <c r="Q615" s="14" t="str">
        <f t="shared" si="369"/>
        <v>Level 5</v>
      </c>
      <c r="R615" s="25" t="str">
        <f t="shared" ref="R615:R623" si="373">T614</f>
        <v>FCU-L5-ISO-01</v>
      </c>
      <c r="S615" s="54" t="str">
        <f t="shared" si="370"/>
        <v>Space Temp</v>
      </c>
      <c r="T615" s="12" t="str">
        <f t="shared" si="364"/>
        <v>FCU-L5-ISO-01</v>
      </c>
      <c r="U615" s="51" t="s">
        <v>258</v>
      </c>
      <c r="V615" s="12" t="s">
        <v>617</v>
      </c>
      <c r="W615" s="12" t="s">
        <v>306</v>
      </c>
      <c r="X615" s="78">
        <v>1</v>
      </c>
      <c r="Y615" s="159"/>
    </row>
    <row r="616" spans="1:25" s="126" customFormat="1" ht="13.5" customHeight="1" x14ac:dyDescent="0.25">
      <c r="A616" s="92" t="s">
        <v>286</v>
      </c>
      <c r="B616" s="7" t="s">
        <v>401</v>
      </c>
      <c r="C616" s="6"/>
      <c r="D616" s="6"/>
      <c r="E616" s="6">
        <v>1</v>
      </c>
      <c r="F616" s="6"/>
      <c r="G616" s="6"/>
      <c r="H616" s="6"/>
      <c r="I616" s="40" t="s">
        <v>398</v>
      </c>
      <c r="J616" s="40" t="s">
        <v>343</v>
      </c>
      <c r="K616" s="75"/>
      <c r="L616" s="245"/>
      <c r="M616" s="39" t="s">
        <v>200</v>
      </c>
      <c r="N616" s="40" t="s">
        <v>304</v>
      </c>
      <c r="O616" s="9"/>
      <c r="P616" s="45" t="str">
        <f t="shared" ref="P616:P628" si="374">IF(R616="","",T616&amp;"-"&amp;U616)</f>
        <v>FCU-L5-ISO-01-UI4</v>
      </c>
      <c r="Q616" s="14" t="str">
        <f t="shared" si="369"/>
        <v>Level 5</v>
      </c>
      <c r="R616" s="25" t="str">
        <f t="shared" si="373"/>
        <v>FCU-L5-ISO-01</v>
      </c>
      <c r="S616" s="54" t="str">
        <f t="shared" si="370"/>
        <v>Velocity</v>
      </c>
      <c r="T616" s="12" t="str">
        <f t="shared" si="364"/>
        <v>FCU-L5-ISO-01</v>
      </c>
      <c r="U616" s="51" t="s">
        <v>264</v>
      </c>
      <c r="V616" s="12" t="s">
        <v>402</v>
      </c>
      <c r="W616" s="12" t="s">
        <v>11</v>
      </c>
      <c r="X616" s="78">
        <v>1</v>
      </c>
      <c r="Y616" s="159"/>
    </row>
    <row r="617" spans="1:25" s="126" customFormat="1" ht="13.5" customHeight="1" x14ac:dyDescent="0.25">
      <c r="A617" s="92" t="s">
        <v>286</v>
      </c>
      <c r="B617" s="7" t="s">
        <v>549</v>
      </c>
      <c r="C617" s="6"/>
      <c r="D617" s="6"/>
      <c r="E617" s="6">
        <v>1</v>
      </c>
      <c r="F617" s="6"/>
      <c r="G617" s="6"/>
      <c r="H617" s="6"/>
      <c r="I617" s="40" t="s">
        <v>550</v>
      </c>
      <c r="J617" s="40" t="s">
        <v>343</v>
      </c>
      <c r="K617" s="75"/>
      <c r="L617" s="245"/>
      <c r="M617" s="39" t="s">
        <v>200</v>
      </c>
      <c r="N617" s="40" t="s">
        <v>304</v>
      </c>
      <c r="O617" s="9"/>
      <c r="P617" s="45" t="str">
        <f t="shared" ref="P617:P618" si="375">IF(R617="","",T617&amp;"-"&amp;U617)</f>
        <v>FCU-L5-ISO-01-UI5</v>
      </c>
      <c r="Q617" s="14" t="str">
        <f t="shared" si="369"/>
        <v>Level 5</v>
      </c>
      <c r="R617" s="25" t="str">
        <f t="shared" si="373"/>
        <v>FCU-L5-ISO-01</v>
      </c>
      <c r="S617" s="54" t="str">
        <f t="shared" ref="S617:S618" si="376">B617</f>
        <v>RA Humidity</v>
      </c>
      <c r="T617" s="12" t="str">
        <f t="shared" si="364"/>
        <v>FCU-L5-ISO-01</v>
      </c>
      <c r="U617" s="51" t="s">
        <v>265</v>
      </c>
      <c r="V617" s="12" t="s">
        <v>366</v>
      </c>
      <c r="W617" s="12" t="s">
        <v>159</v>
      </c>
      <c r="X617" s="78">
        <v>1</v>
      </c>
      <c r="Y617" s="159"/>
    </row>
    <row r="618" spans="1:25" s="126" customFormat="1" ht="15" x14ac:dyDescent="0.25">
      <c r="A618" s="92" t="s">
        <v>286</v>
      </c>
      <c r="B618" s="7" t="s">
        <v>678</v>
      </c>
      <c r="C618" s="6">
        <v>1</v>
      </c>
      <c r="D618" s="6"/>
      <c r="E618" s="6"/>
      <c r="F618" s="6"/>
      <c r="G618" s="6"/>
      <c r="H618" s="6"/>
      <c r="I618" s="40" t="s">
        <v>548</v>
      </c>
      <c r="J618" s="40" t="s">
        <v>343</v>
      </c>
      <c r="K618" s="75"/>
      <c r="L618" s="245"/>
      <c r="M618" s="39" t="s">
        <v>200</v>
      </c>
      <c r="N618" s="40" t="s">
        <v>304</v>
      </c>
      <c r="O618" s="9"/>
      <c r="P618" s="45" t="str">
        <f t="shared" si="375"/>
        <v>FCU-L5-ISO-01-UI6</v>
      </c>
      <c r="Q618" s="14" t="str">
        <f t="shared" si="369"/>
        <v>Level 5</v>
      </c>
      <c r="R618" s="25" t="str">
        <f t="shared" si="373"/>
        <v>FCU-L5-ISO-01</v>
      </c>
      <c r="S618" s="54" t="str">
        <f t="shared" si="376"/>
        <v>Dirty SA Pre-Filter</v>
      </c>
      <c r="T618" s="12" t="str">
        <f t="shared" si="364"/>
        <v>FCU-L5-ISO-01</v>
      </c>
      <c r="U618" s="51" t="s">
        <v>266</v>
      </c>
      <c r="V618" s="12" t="s">
        <v>545</v>
      </c>
      <c r="W618" s="12" t="s">
        <v>293</v>
      </c>
      <c r="X618" s="78">
        <v>1</v>
      </c>
      <c r="Y618" s="159"/>
    </row>
    <row r="619" spans="1:25" s="126" customFormat="1" ht="15" x14ac:dyDescent="0.25">
      <c r="A619" s="92" t="s">
        <v>286</v>
      </c>
      <c r="B619" s="7" t="s">
        <v>679</v>
      </c>
      <c r="C619" s="6">
        <v>1</v>
      </c>
      <c r="D619" s="6"/>
      <c r="E619" s="6"/>
      <c r="F619" s="6"/>
      <c r="G619" s="6"/>
      <c r="H619" s="6"/>
      <c r="I619" s="40" t="s">
        <v>548</v>
      </c>
      <c r="J619" s="40" t="s">
        <v>343</v>
      </c>
      <c r="K619" s="75"/>
      <c r="L619" s="245"/>
      <c r="M619" s="39" t="s">
        <v>200</v>
      </c>
      <c r="N619" s="40" t="s">
        <v>304</v>
      </c>
      <c r="O619" s="9"/>
      <c r="P619" s="45" t="str">
        <f t="shared" ref="P619:P620" si="377">IF(R619="","",T619&amp;"-"&amp;U619)</f>
        <v>FCU-L5-ISO-01-UI7</v>
      </c>
      <c r="Q619" s="14" t="str">
        <f t="shared" si="369"/>
        <v>Level 5</v>
      </c>
      <c r="R619" s="25" t="str">
        <f t="shared" si="373"/>
        <v>FCU-L5-ISO-01</v>
      </c>
      <c r="S619" s="54" t="str">
        <f t="shared" ref="S619:S620" si="378">B619</f>
        <v>Dirty SA Deep Bed Filter</v>
      </c>
      <c r="T619" s="12" t="str">
        <f t="shared" si="364"/>
        <v>FCU-L5-ISO-01</v>
      </c>
      <c r="U619" s="51" t="s">
        <v>267</v>
      </c>
      <c r="V619" s="12" t="s">
        <v>545</v>
      </c>
      <c r="W619" s="12" t="s">
        <v>293</v>
      </c>
      <c r="X619" s="78">
        <v>1</v>
      </c>
      <c r="Y619" s="159"/>
    </row>
    <row r="620" spans="1:25" s="126" customFormat="1" ht="13.5" customHeight="1" x14ac:dyDescent="0.25">
      <c r="A620" s="92" t="s">
        <v>286</v>
      </c>
      <c r="B620" s="7" t="s">
        <v>682</v>
      </c>
      <c r="C620" s="6"/>
      <c r="D620" s="6"/>
      <c r="E620" s="6">
        <v>1</v>
      </c>
      <c r="F620" s="6"/>
      <c r="G620" s="6"/>
      <c r="H620" s="6"/>
      <c r="I620" s="40" t="s">
        <v>397</v>
      </c>
      <c r="J620" s="40" t="s">
        <v>343</v>
      </c>
      <c r="K620" s="75"/>
      <c r="L620" s="245"/>
      <c r="M620" s="39" t="s">
        <v>200</v>
      </c>
      <c r="N620" s="40" t="s">
        <v>304</v>
      </c>
      <c r="O620" s="9"/>
      <c r="P620" s="45" t="str">
        <f t="shared" si="377"/>
        <v>FCU-L5-ISO-01-UI8</v>
      </c>
      <c r="Q620" s="14" t="str">
        <f t="shared" si="369"/>
        <v>Level 5</v>
      </c>
      <c r="R620" s="25" t="str">
        <f t="shared" si="373"/>
        <v>FCU-L5-ISO-01</v>
      </c>
      <c r="S620" s="54" t="str">
        <f t="shared" si="378"/>
        <v>EA ISO Rm Heppa Filter Diff Press</v>
      </c>
      <c r="T620" s="12" t="str">
        <f t="shared" si="364"/>
        <v>FCU-L5-ISO-01</v>
      </c>
      <c r="U620" s="51" t="s">
        <v>305</v>
      </c>
      <c r="V620" s="12" t="s">
        <v>403</v>
      </c>
      <c r="W620" s="12" t="s">
        <v>323</v>
      </c>
      <c r="X620" s="78">
        <v>1</v>
      </c>
      <c r="Y620" s="159"/>
    </row>
    <row r="621" spans="1:25" s="126" customFormat="1" ht="13.5" customHeight="1" x14ac:dyDescent="0.25">
      <c r="A621" s="92" t="s">
        <v>286</v>
      </c>
      <c r="B621" s="7" t="s">
        <v>681</v>
      </c>
      <c r="C621" s="6"/>
      <c r="D621" s="6"/>
      <c r="E621" s="6">
        <v>1</v>
      </c>
      <c r="F621" s="6"/>
      <c r="G621" s="6"/>
      <c r="H621" s="6"/>
      <c r="I621" s="40" t="s">
        <v>397</v>
      </c>
      <c r="J621" s="40" t="s">
        <v>343</v>
      </c>
      <c r="K621" s="75"/>
      <c r="L621" s="245"/>
      <c r="M621" s="39" t="s">
        <v>200</v>
      </c>
      <c r="N621" s="40" t="s">
        <v>304</v>
      </c>
      <c r="O621" s="9"/>
      <c r="P621" s="45" t="str">
        <f t="shared" ref="P621" si="379">IF(R621="","",T621&amp;"-"&amp;U621)</f>
        <v>FCU-L5-ISO-01-UI9</v>
      </c>
      <c r="Q621" s="14" t="str">
        <f t="shared" si="369"/>
        <v>Level 5</v>
      </c>
      <c r="R621" s="25" t="str">
        <f t="shared" si="373"/>
        <v>FCU-L5-ISO-01</v>
      </c>
      <c r="S621" s="54" t="str">
        <f t="shared" ref="S621" si="380">B621</f>
        <v>EA ISO Toilet Heppa Filter Diff Press</v>
      </c>
      <c r="T621" s="12" t="str">
        <f t="shared" si="364"/>
        <v>FCU-L5-ISO-01</v>
      </c>
      <c r="U621" s="51" t="s">
        <v>645</v>
      </c>
      <c r="V621" s="12" t="s">
        <v>403</v>
      </c>
      <c r="W621" s="12" t="s">
        <v>323</v>
      </c>
      <c r="X621" s="78">
        <v>1</v>
      </c>
      <c r="Y621" s="159"/>
    </row>
    <row r="622" spans="1:25" s="126" customFormat="1" ht="13.5" customHeight="1" x14ac:dyDescent="0.25">
      <c r="A622" s="92" t="s">
        <v>286</v>
      </c>
      <c r="B622" s="7" t="s">
        <v>684</v>
      </c>
      <c r="C622" s="6"/>
      <c r="D622" s="6"/>
      <c r="E622" s="6">
        <v>1</v>
      </c>
      <c r="F622" s="6"/>
      <c r="G622" s="6"/>
      <c r="H622" s="6"/>
      <c r="I622" s="40" t="s">
        <v>397</v>
      </c>
      <c r="J622" s="40" t="s">
        <v>343</v>
      </c>
      <c r="K622" s="75"/>
      <c r="L622" s="245"/>
      <c r="M622" s="39" t="s">
        <v>200</v>
      </c>
      <c r="N622" s="40" t="s">
        <v>304</v>
      </c>
      <c r="O622" s="9"/>
      <c r="P622" s="45" t="str">
        <f t="shared" ref="P622" si="381">IF(R622="","",T622&amp;"-"&amp;U622)</f>
        <v>FCU-L5-ISO-01-UI10</v>
      </c>
      <c r="Q622" s="14" t="str">
        <f t="shared" si="369"/>
        <v>Level 5</v>
      </c>
      <c r="R622" s="25" t="str">
        <f t="shared" si="373"/>
        <v>FCU-L5-ISO-01</v>
      </c>
      <c r="S622" s="54" t="str">
        <f t="shared" ref="S622" si="382">B622</f>
        <v>ISO Rm Diff Press</v>
      </c>
      <c r="T622" s="12" t="str">
        <f t="shared" si="364"/>
        <v>FCU-L5-ISO-01</v>
      </c>
      <c r="U622" s="51" t="s">
        <v>646</v>
      </c>
      <c r="V622" s="12" t="s">
        <v>685</v>
      </c>
      <c r="W622" s="12" t="s">
        <v>344</v>
      </c>
      <c r="X622" s="78">
        <v>1</v>
      </c>
      <c r="Y622" s="159"/>
    </row>
    <row r="623" spans="1:25" s="126" customFormat="1" ht="13.5" customHeight="1" x14ac:dyDescent="0.25">
      <c r="A623" s="92" t="s">
        <v>286</v>
      </c>
      <c r="B623" s="7" t="s">
        <v>686</v>
      </c>
      <c r="C623" s="6"/>
      <c r="D623" s="6"/>
      <c r="E623" s="6">
        <v>1</v>
      </c>
      <c r="F623" s="6"/>
      <c r="G623" s="6"/>
      <c r="H623" s="6"/>
      <c r="I623" s="40" t="s">
        <v>397</v>
      </c>
      <c r="J623" s="40" t="s">
        <v>343</v>
      </c>
      <c r="K623" s="75"/>
      <c r="L623" s="245"/>
      <c r="M623" s="39" t="s">
        <v>200</v>
      </c>
      <c r="N623" s="40" t="s">
        <v>304</v>
      </c>
      <c r="O623" s="9"/>
      <c r="P623" s="45" t="str">
        <f t="shared" ref="P623:P624" si="383">IF(R623="","",T623&amp;"-"&amp;U623)</f>
        <v>FCU-L5-ISO-01-UI11</v>
      </c>
      <c r="Q623" s="14" t="str">
        <f t="shared" si="369"/>
        <v>Level 5</v>
      </c>
      <c r="R623" s="25" t="str">
        <f t="shared" si="373"/>
        <v>FCU-L5-ISO-01</v>
      </c>
      <c r="S623" s="54" t="str">
        <f t="shared" ref="S623:S624" si="384">B623</f>
        <v>Anteroom Diff Press</v>
      </c>
      <c r="T623" s="12" t="str">
        <f t="shared" si="364"/>
        <v>FCU-L5-ISO-01</v>
      </c>
      <c r="U623" s="51" t="s">
        <v>647</v>
      </c>
      <c r="V623" s="12" t="s">
        <v>685</v>
      </c>
      <c r="W623" s="12" t="s">
        <v>344</v>
      </c>
      <c r="X623" s="78">
        <v>1</v>
      </c>
      <c r="Y623" s="159"/>
    </row>
    <row r="624" spans="1:25" s="126" customFormat="1" ht="15" x14ac:dyDescent="0.25">
      <c r="A624" s="92" t="s">
        <v>286</v>
      </c>
      <c r="B624" s="7" t="s">
        <v>666</v>
      </c>
      <c r="C624" s="6"/>
      <c r="D624" s="6"/>
      <c r="E624" s="6">
        <v>1</v>
      </c>
      <c r="F624" s="6"/>
      <c r="G624" s="6"/>
      <c r="H624" s="6"/>
      <c r="I624" s="40" t="s">
        <v>253</v>
      </c>
      <c r="J624" s="40" t="s">
        <v>343</v>
      </c>
      <c r="K624" s="75"/>
      <c r="L624" s="245"/>
      <c r="M624" s="39" t="s">
        <v>200</v>
      </c>
      <c r="N624" s="40" t="s">
        <v>304</v>
      </c>
      <c r="O624" s="9"/>
      <c r="P624" s="45" t="str">
        <f t="shared" si="383"/>
        <v>AHU-L5-ED-2-NZ-UI12</v>
      </c>
      <c r="Q624" s="14" t="str">
        <f t="shared" si="369"/>
        <v>Level 5</v>
      </c>
      <c r="R624" s="25" t="str">
        <f t="shared" ref="R624" si="385">T624</f>
        <v>AHU-L5-ED-2-NZ</v>
      </c>
      <c r="S624" s="54" t="str">
        <f t="shared" si="384"/>
        <v>NZ Space Temp</v>
      </c>
      <c r="T624" s="12" t="s">
        <v>859</v>
      </c>
      <c r="U624" s="51" t="s">
        <v>648</v>
      </c>
      <c r="V624" s="12" t="s">
        <v>617</v>
      </c>
      <c r="W624" s="12" t="s">
        <v>306</v>
      </c>
      <c r="X624" s="78">
        <v>1</v>
      </c>
      <c r="Y624" s="159"/>
    </row>
    <row r="625" spans="1:25" s="215" customFormat="1" ht="15" x14ac:dyDescent="0.25">
      <c r="A625" s="207" t="s">
        <v>286</v>
      </c>
      <c r="B625" s="208" t="s">
        <v>869</v>
      </c>
      <c r="C625" s="209"/>
      <c r="D625" s="209"/>
      <c r="E625" s="209"/>
      <c r="F625" s="209"/>
      <c r="G625" s="209"/>
      <c r="H625" s="209"/>
      <c r="I625" s="210"/>
      <c r="J625" s="210"/>
      <c r="K625" s="211"/>
      <c r="L625" s="245"/>
      <c r="M625" s="210"/>
      <c r="N625" s="210"/>
      <c r="O625" s="207"/>
      <c r="P625" s="209"/>
      <c r="Q625" s="207"/>
      <c r="R625" s="208" t="s">
        <v>1058</v>
      </c>
      <c r="S625" s="207" t="s">
        <v>1057</v>
      </c>
      <c r="T625" s="209" t="s">
        <v>869</v>
      </c>
      <c r="U625" s="212"/>
      <c r="V625" s="209" t="s">
        <v>617</v>
      </c>
      <c r="W625" s="209" t="s">
        <v>718</v>
      </c>
      <c r="X625" s="213">
        <v>1</v>
      </c>
      <c r="Y625" s="214"/>
    </row>
    <row r="626" spans="1:25" s="126" customFormat="1" ht="13.5" customHeight="1" x14ac:dyDescent="0.25">
      <c r="A626" s="92" t="s">
        <v>286</v>
      </c>
      <c r="B626" s="7" t="s">
        <v>250</v>
      </c>
      <c r="C626" s="6"/>
      <c r="D626" s="6"/>
      <c r="E626" s="6"/>
      <c r="F626" s="6">
        <v>1</v>
      </c>
      <c r="G626" s="6"/>
      <c r="H626" s="6"/>
      <c r="I626" s="75"/>
      <c r="J626" s="75"/>
      <c r="K626" s="75"/>
      <c r="L626" s="245"/>
      <c r="M626" s="76" t="s">
        <v>254</v>
      </c>
      <c r="N626" s="40" t="s">
        <v>304</v>
      </c>
      <c r="O626" s="9"/>
      <c r="P626" s="45" t="str">
        <f t="shared" si="374"/>
        <v>FCU-L5-ISO-01-UO4</v>
      </c>
      <c r="Q626" s="14" t="str">
        <f t="shared" ref="Q626:Q632" si="386">$B$606</f>
        <v>Level 5</v>
      </c>
      <c r="R626" s="25" t="str">
        <f t="shared" ref="R626:R628" si="387">T626</f>
        <v>FCU-L5-ISO-01</v>
      </c>
      <c r="S626" s="54" t="str">
        <f t="shared" si="370"/>
        <v xml:space="preserve">CHW Valve </v>
      </c>
      <c r="T626" s="12" t="str">
        <f t="shared" si="364"/>
        <v>FCU-L5-ISO-01</v>
      </c>
      <c r="U626" s="51" t="s">
        <v>325</v>
      </c>
      <c r="V626" s="12" t="s">
        <v>252</v>
      </c>
      <c r="W626" s="12" t="s">
        <v>368</v>
      </c>
      <c r="X626" s="78">
        <v>1</v>
      </c>
      <c r="Y626" s="159"/>
    </row>
    <row r="627" spans="1:25" s="126" customFormat="1" ht="13.5" customHeight="1" x14ac:dyDescent="0.25">
      <c r="A627" s="92" t="s">
        <v>286</v>
      </c>
      <c r="B627" s="7" t="s">
        <v>251</v>
      </c>
      <c r="C627" s="12"/>
      <c r="D627" s="12"/>
      <c r="E627" s="12"/>
      <c r="F627" s="12">
        <v>1</v>
      </c>
      <c r="G627" s="12"/>
      <c r="H627" s="12"/>
      <c r="I627" s="75"/>
      <c r="J627" s="75"/>
      <c r="K627" s="75"/>
      <c r="L627" s="245"/>
      <c r="M627" s="76" t="s">
        <v>254</v>
      </c>
      <c r="N627" s="40" t="s">
        <v>304</v>
      </c>
      <c r="O627" s="9"/>
      <c r="P627" s="45" t="str">
        <f t="shared" si="374"/>
        <v>FCU-L5-ISO-01-UO5</v>
      </c>
      <c r="Q627" s="14" t="str">
        <f t="shared" si="386"/>
        <v>Level 5</v>
      </c>
      <c r="R627" s="25" t="str">
        <f t="shared" si="387"/>
        <v>FCU-L5-ISO-01</v>
      </c>
      <c r="S627" s="54" t="str">
        <f t="shared" si="370"/>
        <v>HW Valve</v>
      </c>
      <c r="T627" s="12" t="str">
        <f t="shared" si="364"/>
        <v>FCU-L5-ISO-01</v>
      </c>
      <c r="U627" s="51" t="s">
        <v>326</v>
      </c>
      <c r="V627" s="12" t="s">
        <v>252</v>
      </c>
      <c r="W627" s="12" t="s">
        <v>369</v>
      </c>
      <c r="X627" s="78">
        <v>1</v>
      </c>
      <c r="Y627" s="159"/>
    </row>
    <row r="628" spans="1:25" s="126" customFormat="1" ht="13.5" customHeight="1" x14ac:dyDescent="0.25">
      <c r="A628" s="92" t="s">
        <v>286</v>
      </c>
      <c r="B628" s="7" t="s">
        <v>683</v>
      </c>
      <c r="C628" s="6"/>
      <c r="D628" s="6"/>
      <c r="E628" s="6"/>
      <c r="F628" s="6">
        <v>1</v>
      </c>
      <c r="G628" s="6"/>
      <c r="H628" s="6"/>
      <c r="I628" s="75"/>
      <c r="J628" s="75"/>
      <c r="K628" s="75"/>
      <c r="L628" s="245"/>
      <c r="M628" s="76" t="s">
        <v>254</v>
      </c>
      <c r="N628" s="40" t="s">
        <v>304</v>
      </c>
      <c r="O628" s="9"/>
      <c r="P628" s="45" t="str">
        <f t="shared" si="374"/>
        <v>FCU-L5-ISO-01-UO6</v>
      </c>
      <c r="Q628" s="14" t="str">
        <f t="shared" si="386"/>
        <v>Level 5</v>
      </c>
      <c r="R628" s="25" t="str">
        <f t="shared" si="387"/>
        <v>FCU-L5-ISO-01</v>
      </c>
      <c r="S628" s="54" t="str">
        <f t="shared" si="370"/>
        <v>Supply Damper</v>
      </c>
      <c r="T628" s="12" t="str">
        <f t="shared" si="364"/>
        <v>FCU-L5-ISO-01</v>
      </c>
      <c r="U628" s="51" t="s">
        <v>290</v>
      </c>
      <c r="V628" s="12" t="s">
        <v>252</v>
      </c>
      <c r="W628" s="12" t="s">
        <v>370</v>
      </c>
      <c r="X628" s="12">
        <v>1</v>
      </c>
      <c r="Y628" s="158"/>
    </row>
    <row r="629" spans="1:25" s="126" customFormat="1" ht="13.5" customHeight="1" x14ac:dyDescent="0.25">
      <c r="A629" s="92" t="s">
        <v>286</v>
      </c>
      <c r="B629" s="7" t="s">
        <v>713</v>
      </c>
      <c r="C629" s="6"/>
      <c r="D629" s="6"/>
      <c r="E629" s="6"/>
      <c r="F629" s="6">
        <v>1</v>
      </c>
      <c r="G629" s="6"/>
      <c r="H629" s="6"/>
      <c r="I629" s="75"/>
      <c r="J629" s="75"/>
      <c r="K629" s="75"/>
      <c r="L629" s="183"/>
      <c r="M629" s="76" t="s">
        <v>254</v>
      </c>
      <c r="N629" s="40" t="s">
        <v>304</v>
      </c>
      <c r="O629" s="9"/>
      <c r="P629" s="45" t="str">
        <f t="shared" ref="P629" si="388">IF(R629="","",T629&amp;"-"&amp;U629)</f>
        <v>FCU-L5-ISO-01-UO7</v>
      </c>
      <c r="Q629" s="14" t="str">
        <f t="shared" si="386"/>
        <v>Level 5</v>
      </c>
      <c r="R629" s="25" t="str">
        <f t="shared" ref="R629" si="389">T629</f>
        <v>FCU-L5-ISO-01</v>
      </c>
      <c r="S629" s="54" t="str">
        <f t="shared" ref="S629" si="390">B629</f>
        <v>ISO Rm Audio Alarm</v>
      </c>
      <c r="T629" s="12" t="str">
        <f t="shared" si="364"/>
        <v>FCU-L5-ISO-01</v>
      </c>
      <c r="U629" s="51" t="s">
        <v>291</v>
      </c>
      <c r="V629" s="12" t="s">
        <v>252</v>
      </c>
      <c r="W629" s="12" t="s">
        <v>605</v>
      </c>
      <c r="X629" s="78">
        <v>1</v>
      </c>
      <c r="Y629" s="159"/>
    </row>
    <row r="630" spans="1:25" s="126" customFormat="1" ht="13.5" customHeight="1" x14ac:dyDescent="0.25">
      <c r="A630" s="92" t="s">
        <v>286</v>
      </c>
      <c r="B630" s="7" t="s">
        <v>714</v>
      </c>
      <c r="C630" s="6"/>
      <c r="D630" s="6"/>
      <c r="E630" s="6"/>
      <c r="F630" s="6">
        <v>1</v>
      </c>
      <c r="G630" s="6"/>
      <c r="H630" s="6"/>
      <c r="I630" s="75"/>
      <c r="J630" s="75"/>
      <c r="K630" s="75"/>
      <c r="L630" s="183"/>
      <c r="M630" s="76" t="s">
        <v>254</v>
      </c>
      <c r="N630" s="40" t="s">
        <v>304</v>
      </c>
      <c r="O630" s="9"/>
      <c r="P630" s="45" t="str">
        <f t="shared" ref="P630:P632" si="391">IF(R630="","",T630&amp;"-"&amp;U630)</f>
        <v>FCU-L5-ISO-01-UO8</v>
      </c>
      <c r="Q630" s="14" t="str">
        <f t="shared" si="386"/>
        <v>Level 5</v>
      </c>
      <c r="R630" s="25" t="str">
        <f t="shared" ref="R630" si="392">T630</f>
        <v>FCU-L5-ISO-01</v>
      </c>
      <c r="S630" s="54" t="str">
        <f t="shared" ref="S630:S632" si="393">B630</f>
        <v>Anteroom Audio Alarm</v>
      </c>
      <c r="T630" s="12" t="str">
        <f t="shared" si="364"/>
        <v>FCU-L5-ISO-01</v>
      </c>
      <c r="U630" s="51" t="s">
        <v>292</v>
      </c>
      <c r="V630" s="12" t="s">
        <v>252</v>
      </c>
      <c r="W630" s="12" t="s">
        <v>605</v>
      </c>
      <c r="X630" s="78">
        <v>1</v>
      </c>
      <c r="Y630" s="159"/>
    </row>
    <row r="631" spans="1:25" s="126" customFormat="1" ht="15" x14ac:dyDescent="0.25">
      <c r="A631" s="92" t="s">
        <v>286</v>
      </c>
      <c r="B631" s="74" t="s">
        <v>790</v>
      </c>
      <c r="C631" s="12"/>
      <c r="D631" s="12">
        <v>1</v>
      </c>
      <c r="E631" s="12"/>
      <c r="F631" s="12"/>
      <c r="G631" s="12"/>
      <c r="H631" s="12"/>
      <c r="I631" s="75"/>
      <c r="J631" s="75"/>
      <c r="K631" s="75"/>
      <c r="L631" s="183"/>
      <c r="M631" s="76" t="s">
        <v>254</v>
      </c>
      <c r="N631" s="40" t="s">
        <v>304</v>
      </c>
      <c r="O631" s="9"/>
      <c r="P631" s="45" t="str">
        <f t="shared" si="391"/>
        <v>OAF-L5-02-UO9</v>
      </c>
      <c r="Q631" s="14" t="str">
        <f t="shared" si="386"/>
        <v>Level 5</v>
      </c>
      <c r="R631" s="25" t="str">
        <f t="shared" ref="R631" si="394">$T631</f>
        <v>OAF-L5-02</v>
      </c>
      <c r="S631" s="54" t="str">
        <f t="shared" si="393"/>
        <v>OAF-L5-02 Fan Enable</v>
      </c>
      <c r="T631" s="12" t="s">
        <v>418</v>
      </c>
      <c r="U631" s="50" t="s">
        <v>336</v>
      </c>
      <c r="V631" s="12" t="s">
        <v>188</v>
      </c>
      <c r="W631" s="12" t="s">
        <v>605</v>
      </c>
      <c r="X631" s="78">
        <v>1</v>
      </c>
      <c r="Y631" s="159"/>
    </row>
    <row r="632" spans="1:25" s="126" customFormat="1" ht="13.5" customHeight="1" x14ac:dyDescent="0.25">
      <c r="A632" s="92" t="s">
        <v>286</v>
      </c>
      <c r="B632" s="7" t="s">
        <v>858</v>
      </c>
      <c r="C632" s="6"/>
      <c r="D632" s="6"/>
      <c r="E632" s="6"/>
      <c r="F632" s="6">
        <v>1</v>
      </c>
      <c r="G632" s="6"/>
      <c r="H632" s="6"/>
      <c r="I632" s="75"/>
      <c r="J632" s="75"/>
      <c r="K632" s="75"/>
      <c r="L632" s="196"/>
      <c r="M632" s="76" t="s">
        <v>254</v>
      </c>
      <c r="N632" s="40" t="s">
        <v>304</v>
      </c>
      <c r="O632" s="9"/>
      <c r="P632" s="45" t="str">
        <f t="shared" si="391"/>
        <v>AHU-L5-ED-2-NZ-UO10</v>
      </c>
      <c r="Q632" s="14" t="str">
        <f t="shared" si="386"/>
        <v>Level 5</v>
      </c>
      <c r="R632" s="25" t="str">
        <f t="shared" ref="R632" si="395">T632</f>
        <v>AHU-L5-ED-2-NZ</v>
      </c>
      <c r="S632" s="54" t="str">
        <f t="shared" si="393"/>
        <v>AH LED NZ-ED-2</v>
      </c>
      <c r="T632" s="12" t="s">
        <v>859</v>
      </c>
      <c r="U632" s="51" t="s">
        <v>660</v>
      </c>
      <c r="V632" s="12" t="s">
        <v>252</v>
      </c>
      <c r="W632" s="12" t="s">
        <v>306</v>
      </c>
      <c r="X632" s="78">
        <v>0</v>
      </c>
      <c r="Y632" s="159"/>
    </row>
    <row r="633" spans="1:25" s="126" customFormat="1" ht="13.5" customHeight="1" x14ac:dyDescent="0.2">
      <c r="A633" s="92"/>
      <c r="B633" s="35" t="s">
        <v>132</v>
      </c>
      <c r="C633" s="33">
        <f t="shared" ref="C633:H633" si="396">SUBTOTAL(9,C610:C632)</f>
        <v>3</v>
      </c>
      <c r="D633" s="33">
        <f t="shared" si="396"/>
        <v>4</v>
      </c>
      <c r="E633" s="33">
        <f t="shared" si="396"/>
        <v>9</v>
      </c>
      <c r="F633" s="33">
        <f t="shared" si="396"/>
        <v>6</v>
      </c>
      <c r="G633" s="33">
        <f t="shared" si="396"/>
        <v>0</v>
      </c>
      <c r="H633" s="33">
        <f t="shared" si="396"/>
        <v>0</v>
      </c>
      <c r="I633" s="38"/>
      <c r="J633" s="38"/>
      <c r="K633" s="38"/>
      <c r="L633" s="38"/>
      <c r="M633" s="38"/>
      <c r="N633" s="38"/>
      <c r="O633" s="41"/>
      <c r="P633" s="43"/>
      <c r="Q633" s="41"/>
      <c r="R633" s="42"/>
      <c r="S633" s="41"/>
      <c r="T633" s="43"/>
      <c r="U633" s="52"/>
      <c r="V633" s="42"/>
      <c r="W633" s="88"/>
      <c r="X633" s="88"/>
      <c r="Y633" s="144"/>
    </row>
    <row r="634" spans="1:25" s="126" customFormat="1" ht="13.5" customHeight="1" x14ac:dyDescent="0.2">
      <c r="A634" s="74"/>
      <c r="B634" s="111" t="s">
        <v>578</v>
      </c>
      <c r="C634" s="112"/>
      <c r="D634" s="112"/>
      <c r="E634" s="112"/>
      <c r="F634" s="112"/>
      <c r="G634" s="112"/>
      <c r="H634" s="112"/>
      <c r="I634" s="114"/>
      <c r="J634" s="114"/>
      <c r="K634" s="114"/>
      <c r="L634" s="114"/>
      <c r="M634" s="114"/>
      <c r="N634" s="114"/>
      <c r="O634" s="98"/>
      <c r="P634" s="115"/>
      <c r="Q634" s="98"/>
      <c r="R634" s="116"/>
      <c r="S634" s="98"/>
      <c r="T634" s="115"/>
      <c r="U634" s="107"/>
      <c r="V634" s="116"/>
      <c r="W634" s="6"/>
      <c r="X634" s="6"/>
      <c r="Y634" s="144"/>
    </row>
    <row r="635" spans="1:25" s="125" customFormat="1" ht="13.5" customHeight="1" x14ac:dyDescent="0.2">
      <c r="A635" s="92" t="s">
        <v>286</v>
      </c>
      <c r="B635" s="46" t="s">
        <v>404</v>
      </c>
      <c r="C635" s="33" t="s">
        <v>72</v>
      </c>
      <c r="D635" s="33" t="s">
        <v>73</v>
      </c>
      <c r="E635" s="33" t="s">
        <v>74</v>
      </c>
      <c r="F635" s="33" t="s">
        <v>75</v>
      </c>
      <c r="G635" s="33" t="s">
        <v>151</v>
      </c>
      <c r="H635" s="33" t="s">
        <v>199</v>
      </c>
      <c r="I635" s="38" t="s">
        <v>139</v>
      </c>
      <c r="J635" s="38" t="s">
        <v>140</v>
      </c>
      <c r="K635" s="38" t="s">
        <v>169</v>
      </c>
      <c r="L635" s="38" t="s">
        <v>141</v>
      </c>
      <c r="M635" s="38" t="s">
        <v>142</v>
      </c>
      <c r="N635" s="38" t="s">
        <v>143</v>
      </c>
      <c r="O635" s="34"/>
      <c r="P635" s="33"/>
      <c r="Q635" s="34"/>
      <c r="R635" s="32"/>
      <c r="S635" s="34"/>
      <c r="T635" s="33"/>
      <c r="U635" s="49"/>
      <c r="V635" s="32"/>
      <c r="W635" s="33" t="s">
        <v>316</v>
      </c>
      <c r="X635" s="33">
        <v>1</v>
      </c>
      <c r="Y635" s="157"/>
    </row>
    <row r="636" spans="1:25" s="126" customFormat="1" ht="15" x14ac:dyDescent="0.25">
      <c r="A636" s="92" t="s">
        <v>286</v>
      </c>
      <c r="B636" s="74" t="s">
        <v>826</v>
      </c>
      <c r="C636" s="12"/>
      <c r="D636" s="12">
        <v>1</v>
      </c>
      <c r="E636" s="12"/>
      <c r="F636" s="12"/>
      <c r="G636" s="12"/>
      <c r="H636" s="12"/>
      <c r="I636" s="75"/>
      <c r="J636" s="75"/>
      <c r="K636" s="75"/>
      <c r="L636" s="185"/>
      <c r="M636" s="76" t="s">
        <v>254</v>
      </c>
      <c r="N636" s="40" t="s">
        <v>304</v>
      </c>
      <c r="O636" s="9"/>
      <c r="P636" s="45" t="str">
        <f t="shared" ref="P636:P638" si="397">IF(R636="","",T636&amp;"-"&amp;U636)</f>
        <v>FCU-L4-BR-02-UO1</v>
      </c>
      <c r="Q636" s="14" t="str">
        <f t="shared" ref="Q636:Q638" si="398">$A$414</f>
        <v>Level-4</v>
      </c>
      <c r="R636" s="25" t="str">
        <f t="shared" ref="R636:R638" si="399">T636</f>
        <v>FCU-L4-BR-02</v>
      </c>
      <c r="S636" s="54" t="str">
        <f t="shared" ref="S636:S638" si="400">B636</f>
        <v>Fan Enable Low Speed</v>
      </c>
      <c r="T636" s="12" t="str">
        <f t="shared" ref="T636:T638" si="401">$B$592</f>
        <v>FCU-L4-BR-02</v>
      </c>
      <c r="U636" s="50" t="s">
        <v>349</v>
      </c>
      <c r="V636" s="12" t="s">
        <v>188</v>
      </c>
      <c r="W636" s="12" t="s">
        <v>41</v>
      </c>
      <c r="X636" s="78">
        <v>1</v>
      </c>
      <c r="Y636" s="159"/>
    </row>
    <row r="637" spans="1:25" s="126" customFormat="1" ht="15" x14ac:dyDescent="0.25">
      <c r="A637" s="92" t="s">
        <v>286</v>
      </c>
      <c r="B637" s="74" t="s">
        <v>827</v>
      </c>
      <c r="C637" s="12"/>
      <c r="D637" s="12">
        <v>1</v>
      </c>
      <c r="E637" s="12"/>
      <c r="F637" s="12"/>
      <c r="G637" s="12"/>
      <c r="H637" s="12"/>
      <c r="I637" s="75"/>
      <c r="J637" s="75"/>
      <c r="K637" s="75"/>
      <c r="L637" s="185"/>
      <c r="M637" s="76" t="s">
        <v>254</v>
      </c>
      <c r="N637" s="40" t="s">
        <v>304</v>
      </c>
      <c r="O637" s="9"/>
      <c r="P637" s="45" t="str">
        <f t="shared" si="397"/>
        <v>FCU-L4-BR-02-UO2</v>
      </c>
      <c r="Q637" s="14" t="str">
        <f t="shared" si="398"/>
        <v>Level-4</v>
      </c>
      <c r="R637" s="25" t="str">
        <f t="shared" si="399"/>
        <v>FCU-L4-BR-02</v>
      </c>
      <c r="S637" s="54" t="str">
        <f t="shared" si="400"/>
        <v>Fan Enable Medium Speed</v>
      </c>
      <c r="T637" s="12" t="str">
        <f t="shared" si="401"/>
        <v>FCU-L4-BR-02</v>
      </c>
      <c r="U637" s="50" t="s">
        <v>350</v>
      </c>
      <c r="V637" s="12" t="s">
        <v>188</v>
      </c>
      <c r="W637" s="12" t="s">
        <v>41</v>
      </c>
      <c r="X637" s="78">
        <v>1</v>
      </c>
      <c r="Y637" s="159"/>
    </row>
    <row r="638" spans="1:25" s="126" customFormat="1" ht="15" x14ac:dyDescent="0.25">
      <c r="A638" s="92" t="s">
        <v>286</v>
      </c>
      <c r="B638" s="74" t="s">
        <v>828</v>
      </c>
      <c r="C638" s="12"/>
      <c r="D638" s="12">
        <v>1</v>
      </c>
      <c r="E638" s="12"/>
      <c r="F638" s="12"/>
      <c r="G638" s="12"/>
      <c r="H638" s="12"/>
      <c r="I638" s="75"/>
      <c r="J638" s="75"/>
      <c r="K638" s="75"/>
      <c r="L638" s="185"/>
      <c r="M638" s="76" t="s">
        <v>254</v>
      </c>
      <c r="N638" s="40" t="s">
        <v>304</v>
      </c>
      <c r="O638" s="9"/>
      <c r="P638" s="45" t="str">
        <f t="shared" si="397"/>
        <v>FCU-L4-BR-02-UO3</v>
      </c>
      <c r="Q638" s="14" t="str">
        <f t="shared" si="398"/>
        <v>Level-4</v>
      </c>
      <c r="R638" s="25" t="str">
        <f t="shared" si="399"/>
        <v>FCU-L4-BR-02</v>
      </c>
      <c r="S638" s="54" t="str">
        <f t="shared" si="400"/>
        <v>Fan Enable High Speed</v>
      </c>
      <c r="T638" s="12" t="str">
        <f t="shared" si="401"/>
        <v>FCU-L4-BR-02</v>
      </c>
      <c r="U638" s="50" t="s">
        <v>259</v>
      </c>
      <c r="V638" s="12" t="s">
        <v>188</v>
      </c>
      <c r="W638" s="12" t="s">
        <v>41</v>
      </c>
      <c r="X638" s="78">
        <v>1</v>
      </c>
      <c r="Y638" s="159"/>
    </row>
    <row r="639" spans="1:25" s="126" customFormat="1" ht="13.5" customHeight="1" x14ac:dyDescent="0.2">
      <c r="A639" s="92" t="s">
        <v>286</v>
      </c>
      <c r="B639" s="7" t="s">
        <v>680</v>
      </c>
      <c r="C639" s="12">
        <v>1</v>
      </c>
      <c r="D639" s="12"/>
      <c r="E639" s="12"/>
      <c r="F639" s="12"/>
      <c r="G639" s="12"/>
      <c r="H639" s="12"/>
      <c r="I639" s="39" t="s">
        <v>154</v>
      </c>
      <c r="J639" s="40" t="s">
        <v>152</v>
      </c>
      <c r="K639" s="39" t="s">
        <v>153</v>
      </c>
      <c r="L639" s="245"/>
      <c r="M639" s="39" t="s">
        <v>200</v>
      </c>
      <c r="N639" s="40" t="s">
        <v>304</v>
      </c>
      <c r="O639" s="9"/>
      <c r="P639" s="45" t="str">
        <f t="shared" ref="P639:P640" si="402">IF(R639="","",T639&amp;"-"&amp;U639)</f>
        <v>FCU-L5-ISO-01-UI1</v>
      </c>
      <c r="Q639" s="14" t="str">
        <f t="shared" ref="Q639:Q650" si="403">$B$606</f>
        <v>Level 5</v>
      </c>
      <c r="R639" s="25" t="str">
        <f t="shared" ref="R639:R640" si="404">T639</f>
        <v>FCU-L5-ISO-01</v>
      </c>
      <c r="S639" s="54" t="str">
        <f t="shared" ref="S639:S657" si="405">B639</f>
        <v>SA Fan Status</v>
      </c>
      <c r="T639" s="12" t="str">
        <f t="shared" ref="T639:T656" si="406">$B$609</f>
        <v>FCU-L5-ISO-01</v>
      </c>
      <c r="U639" s="51" t="s">
        <v>256</v>
      </c>
      <c r="V639" s="12" t="s">
        <v>188</v>
      </c>
      <c r="W639" s="12" t="s">
        <v>293</v>
      </c>
      <c r="X639" s="78">
        <v>1</v>
      </c>
      <c r="Y639" s="159"/>
    </row>
    <row r="640" spans="1:25" s="126" customFormat="1" ht="13.5" customHeight="1" x14ac:dyDescent="0.25">
      <c r="A640" s="92" t="s">
        <v>286</v>
      </c>
      <c r="B640" s="7" t="s">
        <v>347</v>
      </c>
      <c r="C640" s="12"/>
      <c r="D640" s="12"/>
      <c r="E640" s="12">
        <v>1</v>
      </c>
      <c r="F640" s="12"/>
      <c r="G640" s="12"/>
      <c r="H640" s="12"/>
      <c r="I640" s="75"/>
      <c r="J640" s="75"/>
      <c r="K640" s="75"/>
      <c r="L640" s="245"/>
      <c r="M640" s="39" t="s">
        <v>200</v>
      </c>
      <c r="N640" s="40" t="s">
        <v>304</v>
      </c>
      <c r="O640" s="9"/>
      <c r="P640" s="45" t="str">
        <f t="shared" si="402"/>
        <v>FCU-L5-ISO-01-UI2</v>
      </c>
      <c r="Q640" s="14" t="str">
        <f t="shared" si="403"/>
        <v>Level 5</v>
      </c>
      <c r="R640" s="25" t="str">
        <f t="shared" si="404"/>
        <v>FCU-L5-ISO-01</v>
      </c>
      <c r="S640" s="54" t="str">
        <f t="shared" si="405"/>
        <v>SA Temp</v>
      </c>
      <c r="T640" s="12" t="str">
        <f t="shared" si="406"/>
        <v>FCU-L5-ISO-01</v>
      </c>
      <c r="U640" s="51" t="s">
        <v>257</v>
      </c>
      <c r="V640" s="12" t="s">
        <v>260</v>
      </c>
      <c r="W640" s="12" t="s">
        <v>294</v>
      </c>
      <c r="X640" s="78">
        <v>1</v>
      </c>
      <c r="Y640" s="159"/>
    </row>
    <row r="641" spans="1:25" s="126" customFormat="1" ht="13.5" customHeight="1" x14ac:dyDescent="0.25">
      <c r="A641" s="92" t="s">
        <v>286</v>
      </c>
      <c r="B641" s="7" t="s">
        <v>192</v>
      </c>
      <c r="C641" s="6"/>
      <c r="D641" s="6"/>
      <c r="E641" s="6">
        <v>1</v>
      </c>
      <c r="F641" s="6"/>
      <c r="G641" s="6"/>
      <c r="H641" s="6"/>
      <c r="I641" s="40" t="s">
        <v>253</v>
      </c>
      <c r="J641" s="40" t="s">
        <v>343</v>
      </c>
      <c r="K641" s="75"/>
      <c r="L641" s="245"/>
      <c r="M641" s="39" t="s">
        <v>200</v>
      </c>
      <c r="N641" s="40" t="s">
        <v>304</v>
      </c>
      <c r="O641" s="9"/>
      <c r="P641" s="45" t="str">
        <f>IF(R641="","",T641&amp;"-"&amp;U641)</f>
        <v>FCU-L5-ISO-01-UI3</v>
      </c>
      <c r="Q641" s="14" t="str">
        <f t="shared" si="403"/>
        <v>Level 5</v>
      </c>
      <c r="R641" s="25" t="str">
        <f t="shared" ref="R641:R649" si="407">T640</f>
        <v>FCU-L5-ISO-01</v>
      </c>
      <c r="S641" s="54" t="str">
        <f t="shared" si="405"/>
        <v>Space Temp</v>
      </c>
      <c r="T641" s="12" t="str">
        <f t="shared" si="406"/>
        <v>FCU-L5-ISO-01</v>
      </c>
      <c r="U641" s="51" t="s">
        <v>258</v>
      </c>
      <c r="V641" s="12" t="s">
        <v>617</v>
      </c>
      <c r="W641" s="12" t="s">
        <v>306</v>
      </c>
      <c r="X641" s="78">
        <v>1</v>
      </c>
      <c r="Y641" s="159"/>
    </row>
    <row r="642" spans="1:25" s="126" customFormat="1" ht="13.5" customHeight="1" x14ac:dyDescent="0.25">
      <c r="A642" s="92" t="s">
        <v>286</v>
      </c>
      <c r="B642" s="7" t="s">
        <v>401</v>
      </c>
      <c r="C642" s="6"/>
      <c r="D642" s="6"/>
      <c r="E642" s="6">
        <v>1</v>
      </c>
      <c r="F642" s="6"/>
      <c r="G642" s="6"/>
      <c r="H642" s="6"/>
      <c r="I642" s="40" t="s">
        <v>398</v>
      </c>
      <c r="J642" s="40" t="s">
        <v>343</v>
      </c>
      <c r="K642" s="75"/>
      <c r="L642" s="245"/>
      <c r="M642" s="39" t="s">
        <v>200</v>
      </c>
      <c r="N642" s="40" t="s">
        <v>304</v>
      </c>
      <c r="O642" s="9"/>
      <c r="P642" s="45" t="str">
        <f t="shared" ref="P642:P657" si="408">IF(R642="","",T642&amp;"-"&amp;U642)</f>
        <v>FCU-L5-ISO-01-UI4</v>
      </c>
      <c r="Q642" s="14" t="str">
        <f t="shared" si="403"/>
        <v>Level 5</v>
      </c>
      <c r="R642" s="25" t="str">
        <f t="shared" si="407"/>
        <v>FCU-L5-ISO-01</v>
      </c>
      <c r="S642" s="54" t="str">
        <f t="shared" si="405"/>
        <v>Velocity</v>
      </c>
      <c r="T642" s="12" t="str">
        <f t="shared" si="406"/>
        <v>FCU-L5-ISO-01</v>
      </c>
      <c r="U642" s="51" t="s">
        <v>264</v>
      </c>
      <c r="V642" s="12" t="s">
        <v>402</v>
      </c>
      <c r="W642" s="12" t="s">
        <v>11</v>
      </c>
      <c r="X642" s="78">
        <v>1</v>
      </c>
      <c r="Y642" s="159"/>
    </row>
    <row r="643" spans="1:25" s="126" customFormat="1" ht="13.5" customHeight="1" x14ac:dyDescent="0.25">
      <c r="A643" s="92" t="s">
        <v>286</v>
      </c>
      <c r="B643" s="7" t="s">
        <v>549</v>
      </c>
      <c r="C643" s="6"/>
      <c r="D643" s="6"/>
      <c r="E643" s="6">
        <v>1</v>
      </c>
      <c r="F643" s="6"/>
      <c r="G643" s="6"/>
      <c r="H643" s="6"/>
      <c r="I643" s="40" t="s">
        <v>550</v>
      </c>
      <c r="J643" s="40" t="s">
        <v>343</v>
      </c>
      <c r="K643" s="75"/>
      <c r="L643" s="245"/>
      <c r="M643" s="39" t="s">
        <v>200</v>
      </c>
      <c r="N643" s="40" t="s">
        <v>304</v>
      </c>
      <c r="O643" s="9"/>
      <c r="P643" s="45" t="str">
        <f t="shared" si="408"/>
        <v>FCU-L5-ISO-01-UI5</v>
      </c>
      <c r="Q643" s="14" t="str">
        <f t="shared" si="403"/>
        <v>Level 5</v>
      </c>
      <c r="R643" s="25" t="str">
        <f t="shared" si="407"/>
        <v>FCU-L5-ISO-01</v>
      </c>
      <c r="S643" s="54" t="str">
        <f t="shared" si="405"/>
        <v>RA Humidity</v>
      </c>
      <c r="T643" s="12" t="str">
        <f t="shared" si="406"/>
        <v>FCU-L5-ISO-01</v>
      </c>
      <c r="U643" s="51" t="s">
        <v>265</v>
      </c>
      <c r="V643" s="12" t="s">
        <v>366</v>
      </c>
      <c r="W643" s="12" t="s">
        <v>159</v>
      </c>
      <c r="X643" s="78">
        <v>1</v>
      </c>
      <c r="Y643" s="159"/>
    </row>
    <row r="644" spans="1:25" s="126" customFormat="1" ht="15" x14ac:dyDescent="0.25">
      <c r="A644" s="92" t="s">
        <v>286</v>
      </c>
      <c r="B644" s="7" t="s">
        <v>678</v>
      </c>
      <c r="C644" s="6">
        <v>1</v>
      </c>
      <c r="D644" s="6"/>
      <c r="E644" s="6"/>
      <c r="F644" s="6"/>
      <c r="G644" s="6"/>
      <c r="H644" s="6"/>
      <c r="I644" s="40" t="s">
        <v>548</v>
      </c>
      <c r="J644" s="40" t="s">
        <v>343</v>
      </c>
      <c r="K644" s="75"/>
      <c r="L644" s="245"/>
      <c r="M644" s="39" t="s">
        <v>200</v>
      </c>
      <c r="N644" s="40" t="s">
        <v>304</v>
      </c>
      <c r="O644" s="9"/>
      <c r="P644" s="45" t="str">
        <f t="shared" si="408"/>
        <v>FCU-L5-ISO-01-UI6</v>
      </c>
      <c r="Q644" s="14" t="str">
        <f t="shared" si="403"/>
        <v>Level 5</v>
      </c>
      <c r="R644" s="25" t="str">
        <f t="shared" si="407"/>
        <v>FCU-L5-ISO-01</v>
      </c>
      <c r="S644" s="54" t="str">
        <f t="shared" si="405"/>
        <v>Dirty SA Pre-Filter</v>
      </c>
      <c r="T644" s="12" t="str">
        <f t="shared" si="406"/>
        <v>FCU-L5-ISO-01</v>
      </c>
      <c r="U644" s="51" t="s">
        <v>266</v>
      </c>
      <c r="V644" s="12" t="s">
        <v>545</v>
      </c>
      <c r="W644" s="12" t="s">
        <v>293</v>
      </c>
      <c r="X644" s="78">
        <v>1</v>
      </c>
      <c r="Y644" s="159"/>
    </row>
    <row r="645" spans="1:25" s="126" customFormat="1" ht="15" x14ac:dyDescent="0.25">
      <c r="A645" s="92" t="s">
        <v>286</v>
      </c>
      <c r="B645" s="7" t="s">
        <v>679</v>
      </c>
      <c r="C645" s="6">
        <v>1</v>
      </c>
      <c r="D645" s="6"/>
      <c r="E645" s="6"/>
      <c r="F645" s="6"/>
      <c r="G645" s="6"/>
      <c r="H645" s="6"/>
      <c r="I645" s="40" t="s">
        <v>548</v>
      </c>
      <c r="J645" s="40" t="s">
        <v>343</v>
      </c>
      <c r="K645" s="75"/>
      <c r="L645" s="245"/>
      <c r="M645" s="39" t="s">
        <v>200</v>
      </c>
      <c r="N645" s="40" t="s">
        <v>304</v>
      </c>
      <c r="O645" s="9"/>
      <c r="P645" s="45" t="str">
        <f t="shared" si="408"/>
        <v>FCU-L5-ISO-01-UI7</v>
      </c>
      <c r="Q645" s="14" t="str">
        <f t="shared" si="403"/>
        <v>Level 5</v>
      </c>
      <c r="R645" s="25" t="str">
        <f t="shared" si="407"/>
        <v>FCU-L5-ISO-01</v>
      </c>
      <c r="S645" s="54" t="str">
        <f t="shared" si="405"/>
        <v>Dirty SA Deep Bed Filter</v>
      </c>
      <c r="T645" s="12" t="str">
        <f t="shared" si="406"/>
        <v>FCU-L5-ISO-01</v>
      </c>
      <c r="U645" s="51" t="s">
        <v>267</v>
      </c>
      <c r="V645" s="12" t="s">
        <v>545</v>
      </c>
      <c r="W645" s="12" t="s">
        <v>293</v>
      </c>
      <c r="X645" s="78">
        <v>1</v>
      </c>
      <c r="Y645" s="159"/>
    </row>
    <row r="646" spans="1:25" s="126" customFormat="1" ht="13.5" customHeight="1" x14ac:dyDescent="0.25">
      <c r="A646" s="92" t="s">
        <v>286</v>
      </c>
      <c r="B646" s="7" t="s">
        <v>682</v>
      </c>
      <c r="C646" s="6"/>
      <c r="D646" s="6"/>
      <c r="E646" s="6">
        <v>1</v>
      </c>
      <c r="F646" s="6"/>
      <c r="G646" s="6"/>
      <c r="H646" s="6"/>
      <c r="I646" s="40" t="s">
        <v>397</v>
      </c>
      <c r="J646" s="40" t="s">
        <v>343</v>
      </c>
      <c r="K646" s="75"/>
      <c r="L646" s="245"/>
      <c r="M646" s="39" t="s">
        <v>200</v>
      </c>
      <c r="N646" s="40" t="s">
        <v>304</v>
      </c>
      <c r="O646" s="9"/>
      <c r="P646" s="45" t="str">
        <f t="shared" si="408"/>
        <v>FCU-L5-ISO-01-UI8</v>
      </c>
      <c r="Q646" s="14" t="str">
        <f t="shared" si="403"/>
        <v>Level 5</v>
      </c>
      <c r="R646" s="25" t="str">
        <f t="shared" si="407"/>
        <v>FCU-L5-ISO-01</v>
      </c>
      <c r="S646" s="54" t="str">
        <f t="shared" si="405"/>
        <v>EA ISO Rm Heppa Filter Diff Press</v>
      </c>
      <c r="T646" s="12" t="str">
        <f t="shared" si="406"/>
        <v>FCU-L5-ISO-01</v>
      </c>
      <c r="U646" s="51" t="s">
        <v>305</v>
      </c>
      <c r="V646" s="12" t="s">
        <v>403</v>
      </c>
      <c r="W646" s="12" t="s">
        <v>323</v>
      </c>
      <c r="X646" s="78">
        <v>1</v>
      </c>
      <c r="Y646" s="159"/>
    </row>
    <row r="647" spans="1:25" s="126" customFormat="1" ht="13.5" customHeight="1" x14ac:dyDescent="0.25">
      <c r="A647" s="92" t="s">
        <v>286</v>
      </c>
      <c r="B647" s="7" t="s">
        <v>681</v>
      </c>
      <c r="C647" s="6"/>
      <c r="D647" s="6"/>
      <c r="E647" s="6">
        <v>1</v>
      </c>
      <c r="F647" s="6"/>
      <c r="G647" s="6"/>
      <c r="H647" s="6"/>
      <c r="I647" s="40" t="s">
        <v>397</v>
      </c>
      <c r="J647" s="40" t="s">
        <v>343</v>
      </c>
      <c r="K647" s="75"/>
      <c r="L647" s="245"/>
      <c r="M647" s="39" t="s">
        <v>200</v>
      </c>
      <c r="N647" s="40" t="s">
        <v>304</v>
      </c>
      <c r="O647" s="9"/>
      <c r="P647" s="45" t="str">
        <f t="shared" si="408"/>
        <v>FCU-L5-ISO-01-UI9</v>
      </c>
      <c r="Q647" s="14" t="str">
        <f t="shared" si="403"/>
        <v>Level 5</v>
      </c>
      <c r="R647" s="25" t="str">
        <f t="shared" si="407"/>
        <v>FCU-L5-ISO-01</v>
      </c>
      <c r="S647" s="54" t="str">
        <f t="shared" si="405"/>
        <v>EA ISO Toilet Heppa Filter Diff Press</v>
      </c>
      <c r="T647" s="12" t="str">
        <f t="shared" si="406"/>
        <v>FCU-L5-ISO-01</v>
      </c>
      <c r="U647" s="51" t="s">
        <v>645</v>
      </c>
      <c r="V647" s="12" t="s">
        <v>403</v>
      </c>
      <c r="W647" s="12" t="s">
        <v>323</v>
      </c>
      <c r="X647" s="78">
        <v>1</v>
      </c>
      <c r="Y647" s="159"/>
    </row>
    <row r="648" spans="1:25" s="126" customFormat="1" ht="13.5" customHeight="1" x14ac:dyDescent="0.25">
      <c r="A648" s="92" t="s">
        <v>286</v>
      </c>
      <c r="B648" s="7" t="s">
        <v>684</v>
      </c>
      <c r="C648" s="6"/>
      <c r="D648" s="6"/>
      <c r="E648" s="6">
        <v>1</v>
      </c>
      <c r="F648" s="6"/>
      <c r="G648" s="6"/>
      <c r="H648" s="6"/>
      <c r="I648" s="40" t="s">
        <v>397</v>
      </c>
      <c r="J648" s="40" t="s">
        <v>343</v>
      </c>
      <c r="K648" s="75"/>
      <c r="L648" s="245"/>
      <c r="M648" s="39" t="s">
        <v>200</v>
      </c>
      <c r="N648" s="40" t="s">
        <v>304</v>
      </c>
      <c r="O648" s="9"/>
      <c r="P648" s="45" t="str">
        <f t="shared" si="408"/>
        <v>FCU-L5-ISO-01-UI10</v>
      </c>
      <c r="Q648" s="14" t="str">
        <f t="shared" si="403"/>
        <v>Level 5</v>
      </c>
      <c r="R648" s="25" t="str">
        <f t="shared" si="407"/>
        <v>FCU-L5-ISO-01</v>
      </c>
      <c r="S648" s="54" t="str">
        <f t="shared" si="405"/>
        <v>ISO Rm Diff Press</v>
      </c>
      <c r="T648" s="12" t="str">
        <f t="shared" si="406"/>
        <v>FCU-L5-ISO-01</v>
      </c>
      <c r="U648" s="51" t="s">
        <v>646</v>
      </c>
      <c r="V648" s="12" t="s">
        <v>685</v>
      </c>
      <c r="W648" s="12" t="s">
        <v>344</v>
      </c>
      <c r="X648" s="78">
        <v>1</v>
      </c>
      <c r="Y648" s="159"/>
    </row>
    <row r="649" spans="1:25" s="126" customFormat="1" ht="13.5" customHeight="1" x14ac:dyDescent="0.25">
      <c r="A649" s="92" t="s">
        <v>286</v>
      </c>
      <c r="B649" s="7" t="s">
        <v>686</v>
      </c>
      <c r="C649" s="6"/>
      <c r="D649" s="6"/>
      <c r="E649" s="6">
        <v>1</v>
      </c>
      <c r="F649" s="6"/>
      <c r="G649" s="6"/>
      <c r="H649" s="6"/>
      <c r="I649" s="40" t="s">
        <v>397</v>
      </c>
      <c r="J649" s="40" t="s">
        <v>343</v>
      </c>
      <c r="K649" s="75"/>
      <c r="L649" s="245"/>
      <c r="M649" s="39" t="s">
        <v>200</v>
      </c>
      <c r="N649" s="40" t="s">
        <v>304</v>
      </c>
      <c r="O649" s="9"/>
      <c r="P649" s="45" t="str">
        <f t="shared" si="408"/>
        <v>FCU-L5-ISO-01-UI11</v>
      </c>
      <c r="Q649" s="14" t="str">
        <f t="shared" si="403"/>
        <v>Level 5</v>
      </c>
      <c r="R649" s="25" t="str">
        <f t="shared" si="407"/>
        <v>FCU-L5-ISO-01</v>
      </c>
      <c r="S649" s="54" t="str">
        <f t="shared" si="405"/>
        <v>Anteroom Diff Press</v>
      </c>
      <c r="T649" s="12" t="str">
        <f t="shared" si="406"/>
        <v>FCU-L5-ISO-01</v>
      </c>
      <c r="U649" s="51" t="s">
        <v>647</v>
      </c>
      <c r="V649" s="12" t="s">
        <v>685</v>
      </c>
      <c r="W649" s="12" t="s">
        <v>344</v>
      </c>
      <c r="X649" s="78">
        <v>1</v>
      </c>
      <c r="Y649" s="159"/>
    </row>
    <row r="650" spans="1:25" s="126" customFormat="1" ht="15" x14ac:dyDescent="0.25">
      <c r="A650" s="92" t="s">
        <v>286</v>
      </c>
      <c r="B650" s="7" t="s">
        <v>690</v>
      </c>
      <c r="C650" s="6"/>
      <c r="D650" s="6"/>
      <c r="E650" s="6">
        <v>1</v>
      </c>
      <c r="F650" s="6"/>
      <c r="G650" s="6"/>
      <c r="H650" s="6"/>
      <c r="I650" s="40" t="s">
        <v>253</v>
      </c>
      <c r="J650" s="40" t="s">
        <v>343</v>
      </c>
      <c r="K650" s="75"/>
      <c r="L650" s="245"/>
      <c r="M650" s="39" t="s">
        <v>200</v>
      </c>
      <c r="N650" s="40" t="s">
        <v>304</v>
      </c>
      <c r="O650" s="9"/>
      <c r="P650" s="45" t="str">
        <f t="shared" si="408"/>
        <v>AHU-L5-ED2-EZ-UI12</v>
      </c>
      <c r="Q650" s="14" t="str">
        <f t="shared" si="403"/>
        <v>Level 5</v>
      </c>
      <c r="R650" s="25" t="str">
        <f t="shared" ref="R650" si="409">T650</f>
        <v>AHU-L5-ED2-EZ</v>
      </c>
      <c r="S650" s="54" t="str">
        <f t="shared" si="405"/>
        <v>EZ Space Temp</v>
      </c>
      <c r="T650" s="12" t="s">
        <v>691</v>
      </c>
      <c r="U650" s="51" t="s">
        <v>648</v>
      </c>
      <c r="V650" s="12" t="s">
        <v>617</v>
      </c>
      <c r="W650" s="12" t="s">
        <v>306</v>
      </c>
      <c r="X650" s="78">
        <v>1</v>
      </c>
      <c r="Y650" s="159"/>
    </row>
    <row r="651" spans="1:25" s="215" customFormat="1" ht="15" x14ac:dyDescent="0.25">
      <c r="A651" s="207" t="s">
        <v>286</v>
      </c>
      <c r="B651" s="208" t="s">
        <v>869</v>
      </c>
      <c r="C651" s="209"/>
      <c r="D651" s="209"/>
      <c r="E651" s="209"/>
      <c r="F651" s="209"/>
      <c r="G651" s="209"/>
      <c r="H651" s="209"/>
      <c r="I651" s="210"/>
      <c r="J651" s="210"/>
      <c r="K651" s="211"/>
      <c r="L651" s="245"/>
      <c r="M651" s="210"/>
      <c r="N651" s="210"/>
      <c r="O651" s="207"/>
      <c r="P651" s="209"/>
      <c r="Q651" s="207"/>
      <c r="R651" s="208" t="s">
        <v>1058</v>
      </c>
      <c r="S651" s="207" t="s">
        <v>1057</v>
      </c>
      <c r="T651" s="209" t="s">
        <v>869</v>
      </c>
      <c r="U651" s="212"/>
      <c r="V651" s="209" t="s">
        <v>617</v>
      </c>
      <c r="W651" s="209" t="s">
        <v>718</v>
      </c>
      <c r="X651" s="213">
        <v>1</v>
      </c>
      <c r="Y651" s="214"/>
    </row>
    <row r="652" spans="1:25" s="126" customFormat="1" ht="13.5" customHeight="1" x14ac:dyDescent="0.25">
      <c r="A652" s="92" t="s">
        <v>286</v>
      </c>
      <c r="B652" s="7" t="s">
        <v>250</v>
      </c>
      <c r="C652" s="6"/>
      <c r="D652" s="6"/>
      <c r="E652" s="6"/>
      <c r="F652" s="6">
        <v>1</v>
      </c>
      <c r="G652" s="6"/>
      <c r="H652" s="6"/>
      <c r="I652" s="75"/>
      <c r="J652" s="75"/>
      <c r="K652" s="75"/>
      <c r="L652" s="245"/>
      <c r="M652" s="76" t="s">
        <v>254</v>
      </c>
      <c r="N652" s="40" t="s">
        <v>304</v>
      </c>
      <c r="O652" s="9"/>
      <c r="P652" s="45" t="str">
        <f t="shared" si="408"/>
        <v>FCU-L5-ISO-01-UO4</v>
      </c>
      <c r="Q652" s="14" t="str">
        <f>$B$606</f>
        <v>Level 5</v>
      </c>
      <c r="R652" s="25" t="str">
        <f t="shared" ref="R652:R657" si="410">T652</f>
        <v>FCU-L5-ISO-01</v>
      </c>
      <c r="S652" s="54" t="str">
        <f t="shared" si="405"/>
        <v xml:space="preserve">CHW Valve </v>
      </c>
      <c r="T652" s="12" t="str">
        <f t="shared" si="406"/>
        <v>FCU-L5-ISO-01</v>
      </c>
      <c r="U652" s="51" t="s">
        <v>325</v>
      </c>
      <c r="V652" s="12" t="s">
        <v>252</v>
      </c>
      <c r="W652" s="12" t="s">
        <v>368</v>
      </c>
      <c r="X652" s="78">
        <v>1</v>
      </c>
      <c r="Y652" s="159"/>
    </row>
    <row r="653" spans="1:25" s="126" customFormat="1" ht="13.5" customHeight="1" x14ac:dyDescent="0.25">
      <c r="A653" s="92" t="s">
        <v>286</v>
      </c>
      <c r="B653" s="7" t="s">
        <v>251</v>
      </c>
      <c r="C653" s="12"/>
      <c r="D653" s="12"/>
      <c r="E653" s="12"/>
      <c r="F653" s="12">
        <v>1</v>
      </c>
      <c r="G653" s="12"/>
      <c r="H653" s="12"/>
      <c r="I653" s="75"/>
      <c r="J653" s="75"/>
      <c r="K653" s="75"/>
      <c r="L653" s="245"/>
      <c r="M653" s="76" t="s">
        <v>254</v>
      </c>
      <c r="N653" s="40" t="s">
        <v>304</v>
      </c>
      <c r="O653" s="9"/>
      <c r="P653" s="45" t="str">
        <f t="shared" si="408"/>
        <v>FCU-L5-ISO-01-UO5</v>
      </c>
      <c r="Q653" s="14" t="str">
        <f>$B$606</f>
        <v>Level 5</v>
      </c>
      <c r="R653" s="25" t="str">
        <f t="shared" si="410"/>
        <v>FCU-L5-ISO-01</v>
      </c>
      <c r="S653" s="54" t="str">
        <f t="shared" si="405"/>
        <v>HW Valve</v>
      </c>
      <c r="T653" s="12" t="str">
        <f t="shared" si="406"/>
        <v>FCU-L5-ISO-01</v>
      </c>
      <c r="U653" s="51" t="s">
        <v>326</v>
      </c>
      <c r="V653" s="12" t="s">
        <v>252</v>
      </c>
      <c r="W653" s="12" t="s">
        <v>369</v>
      </c>
      <c r="X653" s="78">
        <v>1</v>
      </c>
      <c r="Y653" s="159"/>
    </row>
    <row r="654" spans="1:25" s="126" customFormat="1" ht="13.5" customHeight="1" x14ac:dyDescent="0.25">
      <c r="A654" s="92" t="s">
        <v>286</v>
      </c>
      <c r="B654" s="7" t="s">
        <v>683</v>
      </c>
      <c r="C654" s="6"/>
      <c r="D654" s="6"/>
      <c r="E654" s="6"/>
      <c r="F654" s="6">
        <v>1</v>
      </c>
      <c r="G654" s="6"/>
      <c r="H654" s="6"/>
      <c r="I654" s="75"/>
      <c r="J654" s="75"/>
      <c r="K654" s="75"/>
      <c r="L654" s="245"/>
      <c r="M654" s="76" t="s">
        <v>254</v>
      </c>
      <c r="N654" s="40" t="s">
        <v>304</v>
      </c>
      <c r="O654" s="9"/>
      <c r="P654" s="45" t="str">
        <f t="shared" si="408"/>
        <v>FCU-L5-ISO-01-UO6</v>
      </c>
      <c r="Q654" s="14" t="str">
        <f>$B$606</f>
        <v>Level 5</v>
      </c>
      <c r="R654" s="25" t="str">
        <f t="shared" si="410"/>
        <v>FCU-L5-ISO-01</v>
      </c>
      <c r="S654" s="54" t="str">
        <f t="shared" si="405"/>
        <v>Supply Damper</v>
      </c>
      <c r="T654" s="12" t="str">
        <f t="shared" si="406"/>
        <v>FCU-L5-ISO-01</v>
      </c>
      <c r="U654" s="51" t="s">
        <v>290</v>
      </c>
      <c r="V654" s="12" t="s">
        <v>252</v>
      </c>
      <c r="W654" s="12" t="s">
        <v>370</v>
      </c>
      <c r="X654" s="12">
        <v>1</v>
      </c>
      <c r="Y654" s="158"/>
    </row>
    <row r="655" spans="1:25" s="126" customFormat="1" ht="13.5" customHeight="1" x14ac:dyDescent="0.25">
      <c r="A655" s="92" t="s">
        <v>286</v>
      </c>
      <c r="B655" s="7" t="s">
        <v>713</v>
      </c>
      <c r="C655" s="6"/>
      <c r="D655" s="6"/>
      <c r="E655" s="6"/>
      <c r="F655" s="6">
        <v>1</v>
      </c>
      <c r="G655" s="6"/>
      <c r="H655" s="6"/>
      <c r="I655" s="75"/>
      <c r="J655" s="75"/>
      <c r="K655" s="75"/>
      <c r="L655" s="183"/>
      <c r="M655" s="76" t="s">
        <v>254</v>
      </c>
      <c r="N655" s="40" t="s">
        <v>304</v>
      </c>
      <c r="O655" s="9"/>
      <c r="P655" s="45" t="str">
        <f t="shared" si="408"/>
        <v>FCU-L5-ISO-01-UO7</v>
      </c>
      <c r="Q655" s="14" t="str">
        <f>$B$606</f>
        <v>Level 5</v>
      </c>
      <c r="R655" s="25" t="str">
        <f t="shared" si="410"/>
        <v>FCU-L5-ISO-01</v>
      </c>
      <c r="S655" s="54" t="str">
        <f t="shared" si="405"/>
        <v>ISO Rm Audio Alarm</v>
      </c>
      <c r="T655" s="12" t="str">
        <f t="shared" si="406"/>
        <v>FCU-L5-ISO-01</v>
      </c>
      <c r="U655" s="51" t="s">
        <v>291</v>
      </c>
      <c r="V655" s="12" t="s">
        <v>252</v>
      </c>
      <c r="W655" s="12" t="s">
        <v>605</v>
      </c>
      <c r="X655" s="78">
        <v>1</v>
      </c>
      <c r="Y655" s="159"/>
    </row>
    <row r="656" spans="1:25" s="126" customFormat="1" ht="13.5" customHeight="1" x14ac:dyDescent="0.25">
      <c r="A656" s="92" t="s">
        <v>286</v>
      </c>
      <c r="B656" s="7" t="s">
        <v>714</v>
      </c>
      <c r="C656" s="6"/>
      <c r="D656" s="6"/>
      <c r="E656" s="6"/>
      <c r="F656" s="6">
        <v>1</v>
      </c>
      <c r="G656" s="6"/>
      <c r="H656" s="6"/>
      <c r="I656" s="75"/>
      <c r="J656" s="75"/>
      <c r="K656" s="75"/>
      <c r="L656" s="183"/>
      <c r="M656" s="76" t="s">
        <v>254</v>
      </c>
      <c r="N656" s="40" t="s">
        <v>304</v>
      </c>
      <c r="O656" s="9"/>
      <c r="P656" s="45" t="str">
        <f t="shared" si="408"/>
        <v>FCU-L5-ISO-01-UO8</v>
      </c>
      <c r="Q656" s="14" t="str">
        <f>$B$606</f>
        <v>Level 5</v>
      </c>
      <c r="R656" s="25" t="str">
        <f t="shared" si="410"/>
        <v>FCU-L5-ISO-01</v>
      </c>
      <c r="S656" s="54" t="str">
        <f t="shared" si="405"/>
        <v>Anteroom Audio Alarm</v>
      </c>
      <c r="T656" s="12" t="str">
        <f t="shared" si="406"/>
        <v>FCU-L5-ISO-01</v>
      </c>
      <c r="U656" s="51" t="s">
        <v>292</v>
      </c>
      <c r="V656" s="12" t="s">
        <v>252</v>
      </c>
      <c r="W656" s="12" t="s">
        <v>605</v>
      </c>
      <c r="X656" s="78">
        <v>1</v>
      </c>
      <c r="Y656" s="159"/>
    </row>
    <row r="657" spans="1:25" s="126" customFormat="1" ht="13.5" customHeight="1" x14ac:dyDescent="0.25">
      <c r="A657" s="92" t="s">
        <v>286</v>
      </c>
      <c r="B657" s="7" t="s">
        <v>860</v>
      </c>
      <c r="C657" s="6"/>
      <c r="D657" s="6"/>
      <c r="E657" s="6"/>
      <c r="F657" s="6">
        <v>1</v>
      </c>
      <c r="G657" s="6"/>
      <c r="H657" s="6"/>
      <c r="I657" s="75"/>
      <c r="J657" s="75"/>
      <c r="K657" s="75"/>
      <c r="L657" s="196"/>
      <c r="M657" s="76" t="s">
        <v>254</v>
      </c>
      <c r="N657" s="40" t="s">
        <v>304</v>
      </c>
      <c r="O657" s="9"/>
      <c r="P657" s="45" t="str">
        <f t="shared" si="408"/>
        <v>AHU-L5-ED2-EZ-UO10</v>
      </c>
      <c r="Q657" s="14" t="str">
        <f t="shared" ref="Q657" si="411">$B$606</f>
        <v>Level 5</v>
      </c>
      <c r="R657" s="25" t="str">
        <f t="shared" si="410"/>
        <v>AHU-L5-ED2-EZ</v>
      </c>
      <c r="S657" s="54" t="str">
        <f t="shared" si="405"/>
        <v>AH LED EZ-ED-2</v>
      </c>
      <c r="T657" s="12" t="s">
        <v>691</v>
      </c>
      <c r="U657" s="51" t="s">
        <v>660</v>
      </c>
      <c r="V657" s="12" t="s">
        <v>252</v>
      </c>
      <c r="W657" s="12" t="s">
        <v>306</v>
      </c>
      <c r="X657" s="78">
        <v>0</v>
      </c>
      <c r="Y657" s="159"/>
    </row>
    <row r="658" spans="1:25" s="126" customFormat="1" ht="13.5" customHeight="1" x14ac:dyDescent="0.2">
      <c r="A658" s="92"/>
      <c r="B658" s="35" t="s">
        <v>132</v>
      </c>
      <c r="C658" s="33">
        <f t="shared" ref="C658:H658" si="412">SUBTOTAL(9,C634:C657)</f>
        <v>3</v>
      </c>
      <c r="D658" s="33">
        <f t="shared" si="412"/>
        <v>3</v>
      </c>
      <c r="E658" s="33">
        <f t="shared" si="412"/>
        <v>9</v>
      </c>
      <c r="F658" s="33">
        <f t="shared" si="412"/>
        <v>6</v>
      </c>
      <c r="G658" s="33">
        <f t="shared" si="412"/>
        <v>0</v>
      </c>
      <c r="H658" s="33">
        <f t="shared" si="412"/>
        <v>0</v>
      </c>
      <c r="I658" s="38"/>
      <c r="J658" s="38"/>
      <c r="K658" s="38"/>
      <c r="L658" s="38"/>
      <c r="M658" s="38"/>
      <c r="N658" s="38"/>
      <c r="O658" s="41"/>
      <c r="P658" s="43"/>
      <c r="Q658" s="41"/>
      <c r="R658" s="42"/>
      <c r="S658" s="41"/>
      <c r="T658" s="43"/>
      <c r="U658" s="52"/>
      <c r="V658" s="42"/>
      <c r="W658" s="88"/>
      <c r="X658" s="88"/>
      <c r="Y658" s="144"/>
    </row>
    <row r="659" spans="1:25" s="126" customFormat="1" ht="13.5" customHeight="1" x14ac:dyDescent="0.2">
      <c r="A659" s="74"/>
      <c r="B659" s="111"/>
      <c r="C659" s="112"/>
      <c r="D659" s="112"/>
      <c r="E659" s="112"/>
      <c r="F659" s="112"/>
      <c r="G659" s="112"/>
      <c r="H659" s="112"/>
      <c r="I659" s="114"/>
      <c r="J659" s="114"/>
      <c r="K659" s="114"/>
      <c r="L659" s="114"/>
      <c r="M659" s="114"/>
      <c r="N659" s="114"/>
      <c r="O659" s="98"/>
      <c r="P659" s="115"/>
      <c r="Q659" s="98"/>
      <c r="R659" s="116"/>
      <c r="S659" s="98"/>
      <c r="T659" s="115"/>
      <c r="U659" s="107"/>
      <c r="V659" s="116"/>
      <c r="W659" s="6"/>
      <c r="X659" s="6"/>
      <c r="Y659" s="144"/>
    </row>
    <row r="660" spans="1:25" s="126" customFormat="1" ht="13.5" customHeight="1" x14ac:dyDescent="0.2">
      <c r="A660" s="74"/>
      <c r="B660" s="11" t="s">
        <v>629</v>
      </c>
      <c r="C660" s="112"/>
      <c r="D660" s="112"/>
      <c r="E660" s="112"/>
      <c r="F660" s="112"/>
      <c r="G660" s="112"/>
      <c r="H660" s="112"/>
      <c r="I660" s="114"/>
      <c r="J660" s="114"/>
      <c r="K660" s="114"/>
      <c r="L660" s="114"/>
      <c r="M660" s="114"/>
      <c r="N660" s="114"/>
      <c r="O660" s="98"/>
      <c r="P660" s="115"/>
      <c r="Q660" s="98"/>
      <c r="R660" s="116"/>
      <c r="S660" s="98"/>
      <c r="T660" s="115"/>
      <c r="U660" s="107"/>
      <c r="V660" s="116"/>
      <c r="W660" s="6"/>
      <c r="X660" s="6"/>
      <c r="Y660" s="144"/>
    </row>
    <row r="661" spans="1:25" s="125" customFormat="1" ht="13.5" customHeight="1" x14ac:dyDescent="0.2">
      <c r="A661" s="92" t="s">
        <v>286</v>
      </c>
      <c r="B661" s="46" t="s">
        <v>405</v>
      </c>
      <c r="C661" s="33" t="s">
        <v>72</v>
      </c>
      <c r="D661" s="33" t="s">
        <v>73</v>
      </c>
      <c r="E661" s="33" t="s">
        <v>74</v>
      </c>
      <c r="F661" s="33" t="s">
        <v>75</v>
      </c>
      <c r="G661" s="33" t="s">
        <v>151</v>
      </c>
      <c r="H661" s="33" t="s">
        <v>199</v>
      </c>
      <c r="I661" s="38" t="s">
        <v>139</v>
      </c>
      <c r="J661" s="38" t="s">
        <v>140</v>
      </c>
      <c r="K661" s="38" t="s">
        <v>169</v>
      </c>
      <c r="L661" s="38" t="s">
        <v>141</v>
      </c>
      <c r="M661" s="38" t="s">
        <v>142</v>
      </c>
      <c r="N661" s="38" t="s">
        <v>143</v>
      </c>
      <c r="O661" s="34"/>
      <c r="P661" s="33"/>
      <c r="Q661" s="34"/>
      <c r="R661" s="32"/>
      <c r="S661" s="34"/>
      <c r="T661" s="33"/>
      <c r="U661" s="49"/>
      <c r="V661" s="32"/>
      <c r="W661" s="33" t="s">
        <v>268</v>
      </c>
      <c r="X661" s="33">
        <v>1</v>
      </c>
      <c r="Y661" s="157"/>
    </row>
    <row r="662" spans="1:25" s="126" customFormat="1" ht="13.5" customHeight="1" x14ac:dyDescent="0.25">
      <c r="A662" s="92" t="s">
        <v>286</v>
      </c>
      <c r="B662" s="74" t="s">
        <v>348</v>
      </c>
      <c r="C662" s="12"/>
      <c r="D662" s="12"/>
      <c r="E662" s="12"/>
      <c r="F662" s="12"/>
      <c r="G662" s="12"/>
      <c r="H662" s="12">
        <v>1</v>
      </c>
      <c r="I662" s="75"/>
      <c r="J662" s="75"/>
      <c r="K662" s="75"/>
      <c r="L662" s="244" t="s">
        <v>400</v>
      </c>
      <c r="M662" s="76" t="s">
        <v>254</v>
      </c>
      <c r="N662" s="40" t="s">
        <v>304</v>
      </c>
      <c r="O662" s="9"/>
      <c r="P662" s="45" t="str">
        <f t="shared" ref="P662:P665" si="413">IF(R662="","",T662&amp;"-"&amp;U662)</f>
        <v>FCU-L5-01-SW01</v>
      </c>
      <c r="Q662" s="14" t="str">
        <f t="shared" ref="Q662:Q671" si="414">$B$606</f>
        <v>Level 5</v>
      </c>
      <c r="R662" s="25" t="str">
        <f>T662</f>
        <v>FCU-L5-01</v>
      </c>
      <c r="S662" s="54" t="str">
        <f t="shared" ref="S662:S671" si="415">B662</f>
        <v>Schedule</v>
      </c>
      <c r="T662" s="12" t="str">
        <f t="shared" ref="T662:T667" si="416">$B$661</f>
        <v>FCU-L5-01</v>
      </c>
      <c r="U662" s="51" t="s">
        <v>337</v>
      </c>
      <c r="V662" s="12" t="s">
        <v>202</v>
      </c>
      <c r="W662" s="12" t="s">
        <v>208</v>
      </c>
      <c r="X662" s="12">
        <v>1</v>
      </c>
      <c r="Y662" s="158"/>
    </row>
    <row r="663" spans="1:25" s="126" customFormat="1" ht="13.5" customHeight="1" x14ac:dyDescent="0.25">
      <c r="A663" s="92" t="s">
        <v>286</v>
      </c>
      <c r="B663" s="74" t="s">
        <v>197</v>
      </c>
      <c r="C663" s="12"/>
      <c r="D663" s="12">
        <v>1</v>
      </c>
      <c r="E663" s="12"/>
      <c r="F663" s="12"/>
      <c r="G663" s="12"/>
      <c r="H663" s="12"/>
      <c r="I663" s="75"/>
      <c r="J663" s="75"/>
      <c r="K663" s="75"/>
      <c r="L663" s="245"/>
      <c r="M663" s="76" t="s">
        <v>254</v>
      </c>
      <c r="N663" s="40" t="s">
        <v>304</v>
      </c>
      <c r="O663" s="9"/>
      <c r="P663" s="45" t="str">
        <f t="shared" si="413"/>
        <v>FCU-L5-01-DO1</v>
      </c>
      <c r="Q663" s="14" t="str">
        <f t="shared" si="414"/>
        <v>Level 5</v>
      </c>
      <c r="R663" s="25" t="str">
        <f t="shared" ref="R663:R665" si="417">T663</f>
        <v>FCU-L5-01</v>
      </c>
      <c r="S663" s="54" t="str">
        <f t="shared" si="415"/>
        <v>Fan Enable</v>
      </c>
      <c r="T663" s="12" t="str">
        <f t="shared" si="416"/>
        <v>FCU-L5-01</v>
      </c>
      <c r="U663" s="50" t="s">
        <v>255</v>
      </c>
      <c r="V663" s="12" t="s">
        <v>188</v>
      </c>
      <c r="W663" s="12" t="s">
        <v>41</v>
      </c>
      <c r="X663" s="78">
        <v>1</v>
      </c>
      <c r="Y663" s="159"/>
    </row>
    <row r="664" spans="1:25" s="126" customFormat="1" ht="13.5" customHeight="1" x14ac:dyDescent="0.2">
      <c r="A664" s="92" t="s">
        <v>286</v>
      </c>
      <c r="B664" s="7" t="s">
        <v>198</v>
      </c>
      <c r="C664" s="12">
        <v>1</v>
      </c>
      <c r="D664" s="12"/>
      <c r="E664" s="12"/>
      <c r="F664" s="12"/>
      <c r="G664" s="12"/>
      <c r="H664" s="12"/>
      <c r="I664" s="39" t="s">
        <v>154</v>
      </c>
      <c r="J664" s="40" t="s">
        <v>152</v>
      </c>
      <c r="K664" s="39" t="s">
        <v>153</v>
      </c>
      <c r="L664" s="245"/>
      <c r="M664" s="39" t="s">
        <v>200</v>
      </c>
      <c r="N664" s="40" t="s">
        <v>304</v>
      </c>
      <c r="O664" s="9"/>
      <c r="P664" s="45" t="str">
        <f t="shared" si="413"/>
        <v>FCU-L5-01-UI1</v>
      </c>
      <c r="Q664" s="14" t="str">
        <f t="shared" si="414"/>
        <v>Level 5</v>
      </c>
      <c r="R664" s="25" t="str">
        <f t="shared" si="417"/>
        <v>FCU-L5-01</v>
      </c>
      <c r="S664" s="54" t="str">
        <f t="shared" si="415"/>
        <v>Fan Status</v>
      </c>
      <c r="T664" s="12" t="str">
        <f t="shared" si="416"/>
        <v>FCU-L5-01</v>
      </c>
      <c r="U664" s="51" t="s">
        <v>256</v>
      </c>
      <c r="V664" s="12" t="s">
        <v>188</v>
      </c>
      <c r="W664" s="12" t="s">
        <v>546</v>
      </c>
      <c r="X664" s="78">
        <v>1</v>
      </c>
      <c r="Y664" s="159"/>
    </row>
    <row r="665" spans="1:25" s="126" customFormat="1" ht="13.5" customHeight="1" x14ac:dyDescent="0.25">
      <c r="A665" s="92" t="s">
        <v>286</v>
      </c>
      <c r="B665" s="7" t="s">
        <v>347</v>
      </c>
      <c r="C665" s="12"/>
      <c r="D665" s="12"/>
      <c r="E665" s="12">
        <v>1</v>
      </c>
      <c r="F665" s="12"/>
      <c r="G665" s="12"/>
      <c r="H665" s="12"/>
      <c r="I665" s="75"/>
      <c r="J665" s="75"/>
      <c r="K665" s="75"/>
      <c r="L665" s="245"/>
      <c r="M665" s="39" t="s">
        <v>200</v>
      </c>
      <c r="N665" s="40" t="s">
        <v>304</v>
      </c>
      <c r="O665" s="9"/>
      <c r="P665" s="45" t="str">
        <f t="shared" si="413"/>
        <v>FCU-L5-01-UI2</v>
      </c>
      <c r="Q665" s="14" t="str">
        <f t="shared" si="414"/>
        <v>Level 5</v>
      </c>
      <c r="R665" s="25" t="str">
        <f t="shared" si="417"/>
        <v>FCU-L5-01</v>
      </c>
      <c r="S665" s="54" t="str">
        <f t="shared" si="415"/>
        <v>SA Temp</v>
      </c>
      <c r="T665" s="12" t="str">
        <f t="shared" si="416"/>
        <v>FCU-L5-01</v>
      </c>
      <c r="U665" s="51" t="s">
        <v>257</v>
      </c>
      <c r="V665" s="12" t="s">
        <v>260</v>
      </c>
      <c r="W665" s="12" t="s">
        <v>294</v>
      </c>
      <c r="X665" s="78">
        <v>1</v>
      </c>
      <c r="Y665" s="159"/>
    </row>
    <row r="666" spans="1:25" s="126" customFormat="1" ht="13.5" customHeight="1" x14ac:dyDescent="0.25">
      <c r="A666" s="92" t="s">
        <v>286</v>
      </c>
      <c r="B666" s="7" t="s">
        <v>631</v>
      </c>
      <c r="C666" s="6"/>
      <c r="D666" s="6"/>
      <c r="E666" s="6">
        <v>1</v>
      </c>
      <c r="F666" s="6"/>
      <c r="G666" s="6"/>
      <c r="H666" s="6"/>
      <c r="I666" s="40" t="s">
        <v>253</v>
      </c>
      <c r="J666" s="40" t="s">
        <v>343</v>
      </c>
      <c r="K666" s="75"/>
      <c r="L666" s="245"/>
      <c r="M666" s="39" t="s">
        <v>200</v>
      </c>
      <c r="N666" s="40" t="s">
        <v>304</v>
      </c>
      <c r="O666" s="9"/>
      <c r="P666" s="45" t="str">
        <f>IF(R666="","",T666&amp;"-"&amp;U666)</f>
        <v>FCU-L5-01-UI3</v>
      </c>
      <c r="Q666" s="14" t="str">
        <f t="shared" si="414"/>
        <v>Level 5</v>
      </c>
      <c r="R666" s="25" t="str">
        <f>T665</f>
        <v>FCU-L5-01</v>
      </c>
      <c r="S666" s="54" t="str">
        <f t="shared" si="415"/>
        <v xml:space="preserve">Space Temp </v>
      </c>
      <c r="T666" s="12" t="str">
        <f t="shared" si="416"/>
        <v>FCU-L5-01</v>
      </c>
      <c r="U666" s="51" t="s">
        <v>258</v>
      </c>
      <c r="V666" s="12" t="s">
        <v>617</v>
      </c>
      <c r="W666" s="12" t="s">
        <v>306</v>
      </c>
      <c r="X666" s="78">
        <v>1</v>
      </c>
      <c r="Y666" s="159"/>
    </row>
    <row r="667" spans="1:25" s="126" customFormat="1" ht="15" x14ac:dyDescent="0.25">
      <c r="A667" s="92" t="s">
        <v>286</v>
      </c>
      <c r="B667" s="7" t="s">
        <v>283</v>
      </c>
      <c r="C667" s="6">
        <v>1</v>
      </c>
      <c r="D667" s="6"/>
      <c r="E667" s="6"/>
      <c r="F667" s="6"/>
      <c r="G667" s="6"/>
      <c r="H667" s="6"/>
      <c r="I667" s="40" t="s">
        <v>548</v>
      </c>
      <c r="J667" s="40" t="s">
        <v>343</v>
      </c>
      <c r="K667" s="75"/>
      <c r="L667" s="245"/>
      <c r="M667" s="39" t="s">
        <v>200</v>
      </c>
      <c r="N667" s="40" t="s">
        <v>304</v>
      </c>
      <c r="O667" s="9"/>
      <c r="P667" s="45" t="str">
        <f t="shared" ref="P667" si="418">IF(R667="","",T667&amp;"-"&amp;U667)</f>
        <v>FCU-L5-01-UI4</v>
      </c>
      <c r="Q667" s="14" t="str">
        <f t="shared" si="414"/>
        <v>Level 5</v>
      </c>
      <c r="R667" s="25" t="str">
        <f>T663</f>
        <v>FCU-L5-01</v>
      </c>
      <c r="S667" s="54" t="str">
        <f t="shared" ref="S667" si="419">B667</f>
        <v>Dirty Filter</v>
      </c>
      <c r="T667" s="12" t="str">
        <f t="shared" si="416"/>
        <v>FCU-L5-01</v>
      </c>
      <c r="U667" s="51" t="s">
        <v>264</v>
      </c>
      <c r="V667" s="12" t="s">
        <v>545</v>
      </c>
      <c r="W667" s="12" t="s">
        <v>293</v>
      </c>
      <c r="X667" s="78">
        <v>1</v>
      </c>
      <c r="Y667" s="159"/>
    </row>
    <row r="668" spans="1:25" s="126" customFormat="1" ht="13.5" customHeight="1" x14ac:dyDescent="0.25">
      <c r="A668" s="92" t="s">
        <v>286</v>
      </c>
      <c r="B668" s="233" t="s">
        <v>1198</v>
      </c>
      <c r="C668" s="12"/>
      <c r="D668" s="12"/>
      <c r="E668" s="12">
        <v>1</v>
      </c>
      <c r="F668" s="12"/>
      <c r="G668" s="12"/>
      <c r="H668" s="12"/>
      <c r="I668" s="75"/>
      <c r="J668" s="75"/>
      <c r="K668" s="75"/>
      <c r="L668" s="245"/>
      <c r="M668" s="39" t="s">
        <v>200</v>
      </c>
      <c r="N668" s="40" t="s">
        <v>304</v>
      </c>
      <c r="O668" s="9"/>
      <c r="P668" s="45" t="str">
        <f t="shared" ref="P668:P669" si="420">IF(R668="","",T668&amp;"-"&amp;U668)</f>
        <v>Fridges-UI5</v>
      </c>
      <c r="Q668" s="14" t="str">
        <f t="shared" si="414"/>
        <v>Level 5</v>
      </c>
      <c r="R668" s="25" t="s">
        <v>1183</v>
      </c>
      <c r="S668" s="54" t="str">
        <f t="shared" si="415"/>
        <v>Blood Fridge Fridge Temp (Rm 5063 Bay Pathology)</v>
      </c>
      <c r="T668" s="12" t="s">
        <v>1183</v>
      </c>
      <c r="U668" s="51" t="s">
        <v>265</v>
      </c>
      <c r="V668" s="12" t="s">
        <v>617</v>
      </c>
      <c r="W668" s="12" t="s">
        <v>294</v>
      </c>
      <c r="X668" s="78">
        <v>1</v>
      </c>
      <c r="Y668" s="159"/>
    </row>
    <row r="669" spans="1:25" s="126" customFormat="1" ht="15" x14ac:dyDescent="0.25">
      <c r="A669" s="92" t="s">
        <v>286</v>
      </c>
      <c r="B669" s="233" t="s">
        <v>1199</v>
      </c>
      <c r="C669" s="6">
        <v>1</v>
      </c>
      <c r="D669" s="6"/>
      <c r="E669" s="6"/>
      <c r="F669" s="6"/>
      <c r="G669" s="6"/>
      <c r="H669" s="6"/>
      <c r="I669" s="40" t="s">
        <v>548</v>
      </c>
      <c r="J669" s="40" t="s">
        <v>343</v>
      </c>
      <c r="K669" s="75"/>
      <c r="L669" s="245"/>
      <c r="M669" s="39" t="s">
        <v>200</v>
      </c>
      <c r="N669" s="40" t="s">
        <v>304</v>
      </c>
      <c r="O669" s="9"/>
      <c r="P669" s="45" t="str">
        <f t="shared" si="420"/>
        <v>Fridges-UI6</v>
      </c>
      <c r="Q669" s="14" t="str">
        <f t="shared" si="414"/>
        <v>Level 5</v>
      </c>
      <c r="R669" s="25" t="s">
        <v>1183</v>
      </c>
      <c r="S669" s="54" t="str">
        <f t="shared" si="415"/>
        <v>Blood Fridge Fridge Fault (Rm 5063 Bay Pathology)</v>
      </c>
      <c r="T669" s="12" t="s">
        <v>1183</v>
      </c>
      <c r="U669" s="51" t="s">
        <v>266</v>
      </c>
      <c r="V669" s="12" t="s">
        <v>617</v>
      </c>
      <c r="W669" s="12" t="s">
        <v>48</v>
      </c>
      <c r="X669" s="78">
        <v>1</v>
      </c>
      <c r="Y669" s="159"/>
    </row>
    <row r="670" spans="1:25" s="126" customFormat="1" ht="13.5" customHeight="1" x14ac:dyDescent="0.25">
      <c r="A670" s="92" t="s">
        <v>286</v>
      </c>
      <c r="B670" s="7" t="s">
        <v>250</v>
      </c>
      <c r="C670" s="6"/>
      <c r="D670" s="6"/>
      <c r="E670" s="6"/>
      <c r="F670" s="6">
        <v>1</v>
      </c>
      <c r="G670" s="6"/>
      <c r="H670" s="6"/>
      <c r="I670" s="75"/>
      <c r="J670" s="75"/>
      <c r="K670" s="75"/>
      <c r="L670" s="245"/>
      <c r="M670" s="76" t="s">
        <v>254</v>
      </c>
      <c r="N670" s="40" t="s">
        <v>304</v>
      </c>
      <c r="O670" s="9"/>
      <c r="P670" s="45" t="str">
        <f t="shared" ref="P670:P671" si="421">IF(R670="","",T670&amp;"-"&amp;U670)</f>
        <v>FCU-L5-01-UO6</v>
      </c>
      <c r="Q670" s="14" t="str">
        <f t="shared" si="414"/>
        <v>Level 5</v>
      </c>
      <c r="R670" s="25" t="str">
        <f t="shared" ref="R670" si="422">T670</f>
        <v>FCU-L5-01</v>
      </c>
      <c r="S670" s="54" t="str">
        <f t="shared" si="415"/>
        <v xml:space="preserve">CHW Valve </v>
      </c>
      <c r="T670" s="12" t="str">
        <f>$B$661</f>
        <v>FCU-L5-01</v>
      </c>
      <c r="U670" s="51" t="s">
        <v>290</v>
      </c>
      <c r="V670" s="12" t="s">
        <v>252</v>
      </c>
      <c r="W670" s="12" t="s">
        <v>368</v>
      </c>
      <c r="X670" s="78">
        <v>1</v>
      </c>
      <c r="Y670" s="159"/>
    </row>
    <row r="671" spans="1:25" s="126" customFormat="1" ht="15" x14ac:dyDescent="0.25">
      <c r="A671" s="92" t="s">
        <v>286</v>
      </c>
      <c r="B671" s="7" t="s">
        <v>775</v>
      </c>
      <c r="C671" s="12"/>
      <c r="D671" s="12"/>
      <c r="E671" s="12"/>
      <c r="F671" s="12">
        <v>1</v>
      </c>
      <c r="G671" s="12"/>
      <c r="H671" s="12"/>
      <c r="I671" s="75"/>
      <c r="J671" s="75"/>
      <c r="K671" s="75"/>
      <c r="L671" s="245"/>
      <c r="M671" s="76" t="s">
        <v>254</v>
      </c>
      <c r="N671" s="40" t="s">
        <v>304</v>
      </c>
      <c r="O671" s="9"/>
      <c r="P671" s="45" t="str">
        <f t="shared" si="421"/>
        <v>FCU-L5-01-UO8</v>
      </c>
      <c r="Q671" s="14" t="str">
        <f t="shared" si="414"/>
        <v>Level 5</v>
      </c>
      <c r="R671" s="25" t="str">
        <f>T671</f>
        <v>FCU-L5-01</v>
      </c>
      <c r="S671" s="54" t="str">
        <f t="shared" si="415"/>
        <v>Fan Speed</v>
      </c>
      <c r="T671" s="12" t="str">
        <f>$B$661</f>
        <v>FCU-L5-01</v>
      </c>
      <c r="U671" s="51" t="s">
        <v>292</v>
      </c>
      <c r="V671" s="12" t="s">
        <v>252</v>
      </c>
      <c r="W671" s="12" t="s">
        <v>48</v>
      </c>
      <c r="X671" s="78">
        <v>1</v>
      </c>
      <c r="Y671" s="159"/>
    </row>
    <row r="672" spans="1:25" s="126" customFormat="1" ht="13.5" customHeight="1" x14ac:dyDescent="0.2">
      <c r="A672" s="92"/>
      <c r="B672" s="35" t="s">
        <v>132</v>
      </c>
      <c r="C672" s="33">
        <f t="shared" ref="C672:H672" si="423">SUBTOTAL(9,C662:C671)</f>
        <v>3</v>
      </c>
      <c r="D672" s="33">
        <f t="shared" si="423"/>
        <v>1</v>
      </c>
      <c r="E672" s="33">
        <f t="shared" si="423"/>
        <v>3</v>
      </c>
      <c r="F672" s="33">
        <f t="shared" si="423"/>
        <v>2</v>
      </c>
      <c r="G672" s="33">
        <f t="shared" si="423"/>
        <v>0</v>
      </c>
      <c r="H672" s="33">
        <f t="shared" si="423"/>
        <v>1</v>
      </c>
      <c r="I672" s="38"/>
      <c r="J672" s="38"/>
      <c r="K672" s="38"/>
      <c r="L672" s="38"/>
      <c r="M672" s="38"/>
      <c r="N672" s="38"/>
      <c r="O672" s="41"/>
      <c r="P672" s="43"/>
      <c r="Q672" s="41"/>
      <c r="R672" s="42"/>
      <c r="S672" s="41"/>
      <c r="T672" s="43"/>
      <c r="U672" s="52"/>
      <c r="V672" s="42"/>
      <c r="W672" s="88"/>
      <c r="X672" s="88"/>
      <c r="Y672" s="144"/>
    </row>
    <row r="673" spans="1:25" s="126" customFormat="1" ht="13.5" customHeight="1" x14ac:dyDescent="0.2">
      <c r="A673" s="74"/>
      <c r="B673" s="117" t="s">
        <v>567</v>
      </c>
      <c r="C673" s="112"/>
      <c r="D673" s="112"/>
      <c r="E673" s="112"/>
      <c r="F673" s="112"/>
      <c r="G673" s="112"/>
      <c r="H673" s="112"/>
      <c r="I673" s="114"/>
      <c r="J673" s="114"/>
      <c r="K673" s="114"/>
      <c r="L673" s="114"/>
      <c r="M673" s="114"/>
      <c r="N673" s="114"/>
      <c r="O673" s="98"/>
      <c r="P673" s="115"/>
      <c r="Q673" s="98"/>
      <c r="R673" s="116"/>
      <c r="S673" s="98"/>
      <c r="T673" s="115"/>
      <c r="U673" s="107"/>
      <c r="V673" s="116"/>
      <c r="W673" s="6"/>
      <c r="X673" s="6"/>
      <c r="Y673" s="144"/>
    </row>
    <row r="674" spans="1:25" s="125" customFormat="1" ht="13.5" customHeight="1" x14ac:dyDescent="0.2">
      <c r="A674" s="92" t="s">
        <v>286</v>
      </c>
      <c r="B674" s="46" t="s">
        <v>406</v>
      </c>
      <c r="C674" s="33" t="s">
        <v>72</v>
      </c>
      <c r="D674" s="33" t="s">
        <v>73</v>
      </c>
      <c r="E674" s="33" t="s">
        <v>74</v>
      </c>
      <c r="F674" s="33" t="s">
        <v>75</v>
      </c>
      <c r="G674" s="33" t="s">
        <v>151</v>
      </c>
      <c r="H674" s="33" t="s">
        <v>199</v>
      </c>
      <c r="I674" s="38" t="s">
        <v>139</v>
      </c>
      <c r="J674" s="38" t="s">
        <v>140</v>
      </c>
      <c r="K674" s="38" t="s">
        <v>169</v>
      </c>
      <c r="L674" s="38" t="s">
        <v>141</v>
      </c>
      <c r="M674" s="38" t="s">
        <v>142</v>
      </c>
      <c r="N674" s="38" t="s">
        <v>143</v>
      </c>
      <c r="O674" s="34"/>
      <c r="P674" s="33"/>
      <c r="Q674" s="34"/>
      <c r="R674" s="32"/>
      <c r="S674" s="34"/>
      <c r="T674" s="33"/>
      <c r="U674" s="49"/>
      <c r="V674" s="32"/>
      <c r="W674" s="33" t="s">
        <v>268</v>
      </c>
      <c r="X674" s="33">
        <v>1</v>
      </c>
      <c r="Y674" s="157"/>
    </row>
    <row r="675" spans="1:25" s="126" customFormat="1" ht="13.5" customHeight="1" x14ac:dyDescent="0.25">
      <c r="A675" s="92" t="s">
        <v>286</v>
      </c>
      <c r="B675" s="74" t="s">
        <v>348</v>
      </c>
      <c r="C675" s="12"/>
      <c r="D675" s="12"/>
      <c r="E675" s="12"/>
      <c r="F675" s="12"/>
      <c r="G675" s="12"/>
      <c r="H675" s="12">
        <v>1</v>
      </c>
      <c r="I675" s="75"/>
      <c r="J675" s="75"/>
      <c r="K675" s="75"/>
      <c r="L675" s="244" t="s">
        <v>400</v>
      </c>
      <c r="M675" s="76" t="s">
        <v>254</v>
      </c>
      <c r="N675" s="40" t="s">
        <v>304</v>
      </c>
      <c r="O675" s="9"/>
      <c r="P675" s="45" t="str">
        <f t="shared" ref="P675:P680" si="424">IF(R675="","",T675&amp;"-"&amp;U675)</f>
        <v>FCU-L5-02-SW01</v>
      </c>
      <c r="Q675" s="14" t="str">
        <f t="shared" ref="Q675:Q686" si="425">$B$606</f>
        <v>Level 5</v>
      </c>
      <c r="R675" s="25" t="str">
        <f>T675</f>
        <v>FCU-L5-02</v>
      </c>
      <c r="S675" s="54" t="str">
        <f t="shared" ref="S675:S686" si="426">B675</f>
        <v>Schedule</v>
      </c>
      <c r="T675" s="12" t="str">
        <f t="shared" ref="T675:T682" si="427">$B$674</f>
        <v>FCU-L5-02</v>
      </c>
      <c r="U675" s="51" t="s">
        <v>337</v>
      </c>
      <c r="V675" s="12" t="s">
        <v>202</v>
      </c>
      <c r="W675" s="12" t="s">
        <v>208</v>
      </c>
      <c r="X675" s="12">
        <v>1</v>
      </c>
      <c r="Y675" s="158"/>
    </row>
    <row r="676" spans="1:25" s="126" customFormat="1" ht="13.5" customHeight="1" x14ac:dyDescent="0.25">
      <c r="A676" s="92" t="s">
        <v>286</v>
      </c>
      <c r="B676" s="74" t="s">
        <v>197</v>
      </c>
      <c r="C676" s="12"/>
      <c r="D676" s="12">
        <v>1</v>
      </c>
      <c r="E676" s="12"/>
      <c r="F676" s="12"/>
      <c r="G676" s="12"/>
      <c r="H676" s="12"/>
      <c r="I676" s="75"/>
      <c r="J676" s="75"/>
      <c r="K676" s="75"/>
      <c r="L676" s="245"/>
      <c r="M676" s="76" t="s">
        <v>254</v>
      </c>
      <c r="N676" s="40" t="s">
        <v>304</v>
      </c>
      <c r="O676" s="9"/>
      <c r="P676" s="45" t="str">
        <f t="shared" si="424"/>
        <v>FCU-L5-02-DO1</v>
      </c>
      <c r="Q676" s="14" t="str">
        <f t="shared" si="425"/>
        <v>Level 5</v>
      </c>
      <c r="R676" s="25" t="str">
        <f t="shared" ref="R676:R680" si="428">T676</f>
        <v>FCU-L5-02</v>
      </c>
      <c r="S676" s="54" t="str">
        <f t="shared" si="426"/>
        <v>Fan Enable</v>
      </c>
      <c r="T676" s="12" t="str">
        <f t="shared" si="427"/>
        <v>FCU-L5-02</v>
      </c>
      <c r="U676" s="50" t="s">
        <v>255</v>
      </c>
      <c r="V676" s="12" t="s">
        <v>188</v>
      </c>
      <c r="W676" s="12" t="s">
        <v>41</v>
      </c>
      <c r="X676" s="78">
        <v>1</v>
      </c>
      <c r="Y676" s="159"/>
    </row>
    <row r="677" spans="1:25" s="126" customFormat="1" ht="15" x14ac:dyDescent="0.25">
      <c r="A677" s="92" t="s">
        <v>286</v>
      </c>
      <c r="B677" s="74" t="s">
        <v>787</v>
      </c>
      <c r="C677" s="12"/>
      <c r="D677" s="12">
        <v>1</v>
      </c>
      <c r="E677" s="12"/>
      <c r="F677" s="12"/>
      <c r="G677" s="12"/>
      <c r="H677" s="12"/>
      <c r="I677" s="75"/>
      <c r="J677" s="75"/>
      <c r="K677" s="75"/>
      <c r="L677" s="245"/>
      <c r="M677" s="76" t="s">
        <v>254</v>
      </c>
      <c r="N677" s="40" t="s">
        <v>304</v>
      </c>
      <c r="O677" s="9"/>
      <c r="P677" s="45" t="str">
        <f t="shared" si="424"/>
        <v>OAF-L5-01-DO2</v>
      </c>
      <c r="Q677" s="14" t="str">
        <f t="shared" si="425"/>
        <v>Level 5</v>
      </c>
      <c r="R677" s="25" t="str">
        <f t="shared" ref="R677:R678" si="429">$T677</f>
        <v>OAF-L5-01</v>
      </c>
      <c r="S677" s="54" t="str">
        <f t="shared" si="426"/>
        <v>OAF-L5-01 Fan Enable</v>
      </c>
      <c r="T677" s="12" t="s">
        <v>417</v>
      </c>
      <c r="U677" s="50" t="s">
        <v>560</v>
      </c>
      <c r="V677" s="12" t="s">
        <v>188</v>
      </c>
      <c r="W677" s="12" t="s">
        <v>41</v>
      </c>
      <c r="X677" s="78">
        <v>1</v>
      </c>
      <c r="Y677" s="159"/>
    </row>
    <row r="678" spans="1:25" s="126" customFormat="1" ht="15" x14ac:dyDescent="0.25">
      <c r="A678" s="92" t="s">
        <v>286</v>
      </c>
      <c r="B678" s="74" t="s">
        <v>790</v>
      </c>
      <c r="C678" s="12"/>
      <c r="D678" s="12">
        <v>1</v>
      </c>
      <c r="E678" s="12"/>
      <c r="F678" s="12"/>
      <c r="G678" s="12"/>
      <c r="H678" s="12"/>
      <c r="I678" s="75"/>
      <c r="J678" s="75"/>
      <c r="K678" s="75"/>
      <c r="L678" s="245"/>
      <c r="M678" s="76" t="s">
        <v>254</v>
      </c>
      <c r="N678" s="40" t="s">
        <v>304</v>
      </c>
      <c r="O678" s="9"/>
      <c r="P678" s="45" t="str">
        <f t="shared" ref="P678" si="430">IF(R678="","",T678&amp;"-"&amp;U678)</f>
        <v>OAF-L5-02-DO3</v>
      </c>
      <c r="Q678" s="14" t="str">
        <f t="shared" si="425"/>
        <v>Level 5</v>
      </c>
      <c r="R678" s="25" t="str">
        <f t="shared" si="429"/>
        <v>OAF-L5-02</v>
      </c>
      <c r="S678" s="54" t="str">
        <f t="shared" ref="S678" si="431">B678</f>
        <v>OAF-L5-02 Fan Enable</v>
      </c>
      <c r="T678" s="12" t="s">
        <v>418</v>
      </c>
      <c r="U678" s="50" t="s">
        <v>782</v>
      </c>
      <c r="V678" s="12" t="s">
        <v>188</v>
      </c>
      <c r="W678" s="12" t="s">
        <v>41</v>
      </c>
      <c r="X678" s="78">
        <v>1</v>
      </c>
      <c r="Y678" s="159"/>
    </row>
    <row r="679" spans="1:25" s="126" customFormat="1" ht="13.5" customHeight="1" x14ac:dyDescent="0.2">
      <c r="A679" s="92" t="s">
        <v>286</v>
      </c>
      <c r="B679" s="7" t="s">
        <v>198</v>
      </c>
      <c r="C679" s="12">
        <v>1</v>
      </c>
      <c r="D679" s="12"/>
      <c r="E679" s="12"/>
      <c r="F679" s="12"/>
      <c r="G679" s="12"/>
      <c r="H679" s="12"/>
      <c r="I679" s="39" t="s">
        <v>154</v>
      </c>
      <c r="J679" s="40" t="s">
        <v>152</v>
      </c>
      <c r="K679" s="39" t="s">
        <v>153</v>
      </c>
      <c r="L679" s="245"/>
      <c r="M679" s="39" t="s">
        <v>200</v>
      </c>
      <c r="N679" s="40" t="s">
        <v>304</v>
      </c>
      <c r="O679" s="9"/>
      <c r="P679" s="45" t="str">
        <f t="shared" si="424"/>
        <v>FCU-L5-02-UI1</v>
      </c>
      <c r="Q679" s="14" t="str">
        <f t="shared" si="425"/>
        <v>Level 5</v>
      </c>
      <c r="R679" s="25" t="str">
        <f t="shared" si="428"/>
        <v>FCU-L5-02</v>
      </c>
      <c r="S679" s="54" t="str">
        <f t="shared" si="426"/>
        <v>Fan Status</v>
      </c>
      <c r="T679" s="12" t="str">
        <f t="shared" si="427"/>
        <v>FCU-L5-02</v>
      </c>
      <c r="U679" s="51" t="s">
        <v>256</v>
      </c>
      <c r="V679" s="12" t="s">
        <v>188</v>
      </c>
      <c r="W679" s="12" t="s">
        <v>546</v>
      </c>
      <c r="X679" s="78">
        <v>1</v>
      </c>
      <c r="Y679" s="159"/>
    </row>
    <row r="680" spans="1:25" s="126" customFormat="1" ht="13.5" customHeight="1" x14ac:dyDescent="0.25">
      <c r="A680" s="92" t="s">
        <v>286</v>
      </c>
      <c r="B680" s="7" t="s">
        <v>347</v>
      </c>
      <c r="C680" s="12"/>
      <c r="D680" s="12"/>
      <c r="E680" s="12">
        <v>1</v>
      </c>
      <c r="F680" s="12"/>
      <c r="G680" s="12"/>
      <c r="H680" s="12"/>
      <c r="I680" s="75"/>
      <c r="J680" s="75"/>
      <c r="K680" s="75"/>
      <c r="L680" s="245"/>
      <c r="M680" s="39" t="s">
        <v>200</v>
      </c>
      <c r="N680" s="40" t="s">
        <v>304</v>
      </c>
      <c r="O680" s="9"/>
      <c r="P680" s="45" t="str">
        <f t="shared" si="424"/>
        <v>FCU-L5-02-UI2</v>
      </c>
      <c r="Q680" s="14" t="str">
        <f t="shared" si="425"/>
        <v>Level 5</v>
      </c>
      <c r="R680" s="25" t="str">
        <f t="shared" si="428"/>
        <v>FCU-L5-02</v>
      </c>
      <c r="S680" s="54" t="str">
        <f t="shared" si="426"/>
        <v>SA Temp</v>
      </c>
      <c r="T680" s="12" t="str">
        <f t="shared" si="427"/>
        <v>FCU-L5-02</v>
      </c>
      <c r="U680" s="51" t="s">
        <v>257</v>
      </c>
      <c r="V680" s="12" t="s">
        <v>260</v>
      </c>
      <c r="W680" s="12" t="s">
        <v>294</v>
      </c>
      <c r="X680" s="78">
        <v>1</v>
      </c>
      <c r="Y680" s="159"/>
    </row>
    <row r="681" spans="1:25" s="126" customFormat="1" ht="13.5" customHeight="1" x14ac:dyDescent="0.25">
      <c r="A681" s="92" t="s">
        <v>286</v>
      </c>
      <c r="B681" s="7" t="s">
        <v>365</v>
      </c>
      <c r="C681" s="6"/>
      <c r="D681" s="6"/>
      <c r="E681" s="6">
        <v>1</v>
      </c>
      <c r="F681" s="6"/>
      <c r="G681" s="6"/>
      <c r="H681" s="6"/>
      <c r="I681" s="40" t="s">
        <v>253</v>
      </c>
      <c r="J681" s="40" t="s">
        <v>343</v>
      </c>
      <c r="K681" s="75"/>
      <c r="L681" s="245"/>
      <c r="M681" s="39" t="s">
        <v>200</v>
      </c>
      <c r="N681" s="40" t="s">
        <v>304</v>
      </c>
      <c r="O681" s="9"/>
      <c r="P681" s="45" t="str">
        <f>IF(R681="","",T681&amp;"-"&amp;U681)</f>
        <v>FCU-L5-02-UI3</v>
      </c>
      <c r="Q681" s="14" t="str">
        <f t="shared" si="425"/>
        <v>Level 5</v>
      </c>
      <c r="R681" s="25" t="str">
        <f>T680</f>
        <v>FCU-L5-02</v>
      </c>
      <c r="S681" s="54" t="str">
        <f t="shared" si="426"/>
        <v>RA Temp</v>
      </c>
      <c r="T681" s="12" t="str">
        <f t="shared" si="427"/>
        <v>FCU-L5-02</v>
      </c>
      <c r="U681" s="51" t="s">
        <v>258</v>
      </c>
      <c r="V681" s="12" t="s">
        <v>366</v>
      </c>
      <c r="W681" s="12" t="s">
        <v>294</v>
      </c>
      <c r="X681" s="78">
        <v>1</v>
      </c>
      <c r="Y681" s="159"/>
    </row>
    <row r="682" spans="1:25" s="126" customFormat="1" ht="15" x14ac:dyDescent="0.25">
      <c r="A682" s="92" t="s">
        <v>286</v>
      </c>
      <c r="B682" s="7" t="s">
        <v>283</v>
      </c>
      <c r="C682" s="6">
        <v>1</v>
      </c>
      <c r="D682" s="6"/>
      <c r="E682" s="6"/>
      <c r="F682" s="6"/>
      <c r="G682" s="6"/>
      <c r="H682" s="6"/>
      <c r="I682" s="40" t="s">
        <v>548</v>
      </c>
      <c r="J682" s="40" t="s">
        <v>343</v>
      </c>
      <c r="K682" s="75"/>
      <c r="L682" s="245"/>
      <c r="M682" s="39" t="s">
        <v>200</v>
      </c>
      <c r="N682" s="40" t="s">
        <v>304</v>
      </c>
      <c r="O682" s="9"/>
      <c r="P682" s="45" t="str">
        <f t="shared" ref="P682:P683" si="432">IF(R682="","",T682&amp;"-"&amp;U682)</f>
        <v>FCU-L5-02-UI4</v>
      </c>
      <c r="Q682" s="14" t="str">
        <f t="shared" si="425"/>
        <v>Level 5</v>
      </c>
      <c r="R682" s="25" t="str">
        <f>T681</f>
        <v>FCU-L5-02</v>
      </c>
      <c r="S682" s="54" t="str">
        <f t="shared" si="426"/>
        <v>Dirty Filter</v>
      </c>
      <c r="T682" s="12" t="str">
        <f t="shared" si="427"/>
        <v>FCU-L5-02</v>
      </c>
      <c r="U682" s="51" t="s">
        <v>264</v>
      </c>
      <c r="V682" s="12" t="s">
        <v>545</v>
      </c>
      <c r="W682" s="12" t="s">
        <v>293</v>
      </c>
      <c r="X682" s="78">
        <v>1</v>
      </c>
      <c r="Y682" s="159"/>
    </row>
    <row r="683" spans="1:25" s="126" customFormat="1" ht="15" x14ac:dyDescent="0.25">
      <c r="A683" s="92" t="s">
        <v>286</v>
      </c>
      <c r="B683" s="7" t="s">
        <v>786</v>
      </c>
      <c r="C683" s="6">
        <v>1</v>
      </c>
      <c r="D683" s="6"/>
      <c r="E683" s="6"/>
      <c r="F683" s="6"/>
      <c r="G683" s="6"/>
      <c r="H683" s="6"/>
      <c r="I683" s="75"/>
      <c r="J683" s="75"/>
      <c r="K683" s="75"/>
      <c r="L683" s="245"/>
      <c r="M683" s="39"/>
      <c r="N683" s="40"/>
      <c r="O683" s="9"/>
      <c r="P683" s="45" t="str">
        <f t="shared" si="432"/>
        <v>OAF-L5-01-UI5</v>
      </c>
      <c r="Q683" s="14" t="str">
        <f t="shared" si="425"/>
        <v>Level 5</v>
      </c>
      <c r="R683" s="25" t="str">
        <f t="shared" ref="R683:R684" si="433">$T683</f>
        <v>OAF-L5-01</v>
      </c>
      <c r="S683" s="54" t="str">
        <f t="shared" si="426"/>
        <v>OAF-L5-01 Status</v>
      </c>
      <c r="T683" s="12" t="s">
        <v>417</v>
      </c>
      <c r="U683" s="51" t="s">
        <v>265</v>
      </c>
      <c r="V683" s="12" t="s">
        <v>188</v>
      </c>
      <c r="W683" s="12" t="s">
        <v>546</v>
      </c>
      <c r="X683" s="78">
        <v>1</v>
      </c>
      <c r="Y683" s="159"/>
    </row>
    <row r="684" spans="1:25" s="126" customFormat="1" ht="15" x14ac:dyDescent="0.25">
      <c r="A684" s="92" t="s">
        <v>286</v>
      </c>
      <c r="B684" s="7" t="s">
        <v>788</v>
      </c>
      <c r="C684" s="6">
        <v>1</v>
      </c>
      <c r="D684" s="6"/>
      <c r="E684" s="6"/>
      <c r="F684" s="6"/>
      <c r="G684" s="6"/>
      <c r="H684" s="6"/>
      <c r="I684" s="75"/>
      <c r="J684" s="75"/>
      <c r="K684" s="75"/>
      <c r="L684" s="245"/>
      <c r="M684" s="39"/>
      <c r="N684" s="40"/>
      <c r="O684" s="9"/>
      <c r="P684" s="45" t="str">
        <f t="shared" ref="P684" si="434">IF(R684="","",T684&amp;"-"&amp;U684)</f>
        <v>OAF-L5-02-UI6</v>
      </c>
      <c r="Q684" s="14" t="str">
        <f t="shared" si="425"/>
        <v>Level 5</v>
      </c>
      <c r="R684" s="25" t="str">
        <f t="shared" si="433"/>
        <v>OAF-L5-02</v>
      </c>
      <c r="S684" s="54" t="str">
        <f t="shared" ref="S684" si="435">B684</f>
        <v>OAF-L5-02 Status</v>
      </c>
      <c r="T684" s="12" t="s">
        <v>418</v>
      </c>
      <c r="U684" s="51" t="s">
        <v>266</v>
      </c>
      <c r="V684" s="12" t="s">
        <v>188</v>
      </c>
      <c r="W684" s="12" t="s">
        <v>546</v>
      </c>
      <c r="X684" s="78">
        <v>1</v>
      </c>
      <c r="Y684" s="159"/>
    </row>
    <row r="685" spans="1:25" s="126" customFormat="1" ht="13.5" customHeight="1" x14ac:dyDescent="0.25">
      <c r="A685" s="92" t="s">
        <v>286</v>
      </c>
      <c r="B685" s="7" t="s">
        <v>250</v>
      </c>
      <c r="C685" s="6"/>
      <c r="D685" s="6"/>
      <c r="E685" s="6"/>
      <c r="F685" s="6">
        <v>1</v>
      </c>
      <c r="G685" s="6"/>
      <c r="H685" s="6"/>
      <c r="I685" s="75"/>
      <c r="J685" s="75"/>
      <c r="K685" s="75"/>
      <c r="L685" s="245"/>
      <c r="M685" s="76" t="s">
        <v>254</v>
      </c>
      <c r="N685" s="40" t="s">
        <v>304</v>
      </c>
      <c r="O685" s="9"/>
      <c r="P685" s="45" t="str">
        <f t="shared" ref="P685:P686" si="436">IF(R685="","",T685&amp;"-"&amp;U685)</f>
        <v>FCU-L5-02-UO6</v>
      </c>
      <c r="Q685" s="14" t="str">
        <f t="shared" si="425"/>
        <v>Level 5</v>
      </c>
      <c r="R685" s="25" t="str">
        <f t="shared" ref="R685:R686" si="437">T685</f>
        <v>FCU-L5-02</v>
      </c>
      <c r="S685" s="54" t="str">
        <f t="shared" si="426"/>
        <v xml:space="preserve">CHW Valve </v>
      </c>
      <c r="T685" s="12" t="str">
        <f>$B$674</f>
        <v>FCU-L5-02</v>
      </c>
      <c r="U685" s="51" t="s">
        <v>290</v>
      </c>
      <c r="V685" s="12" t="s">
        <v>252</v>
      </c>
      <c r="W685" s="12" t="s">
        <v>368</v>
      </c>
      <c r="X685" s="78">
        <v>1</v>
      </c>
      <c r="Y685" s="159"/>
    </row>
    <row r="686" spans="1:25" s="126" customFormat="1" ht="13.5" customHeight="1" x14ac:dyDescent="0.25">
      <c r="A686" s="92" t="s">
        <v>286</v>
      </c>
      <c r="B686" s="7" t="s">
        <v>251</v>
      </c>
      <c r="C686" s="12"/>
      <c r="D686" s="12"/>
      <c r="E686" s="12"/>
      <c r="F686" s="12">
        <v>1</v>
      </c>
      <c r="G686" s="12"/>
      <c r="H686" s="12"/>
      <c r="I686" s="75"/>
      <c r="J686" s="75"/>
      <c r="K686" s="75"/>
      <c r="L686" s="245"/>
      <c r="M686" s="76" t="s">
        <v>254</v>
      </c>
      <c r="N686" s="40" t="s">
        <v>304</v>
      </c>
      <c r="O686" s="9"/>
      <c r="P686" s="45" t="str">
        <f t="shared" si="436"/>
        <v>FCU-L5-02-UO7</v>
      </c>
      <c r="Q686" s="14" t="str">
        <f t="shared" si="425"/>
        <v>Level 5</v>
      </c>
      <c r="R686" s="25" t="str">
        <f t="shared" si="437"/>
        <v>FCU-L5-02</v>
      </c>
      <c r="S686" s="54" t="str">
        <f t="shared" si="426"/>
        <v>HW Valve</v>
      </c>
      <c r="T686" s="12" t="str">
        <f>$B$674</f>
        <v>FCU-L5-02</v>
      </c>
      <c r="U686" s="51" t="s">
        <v>291</v>
      </c>
      <c r="V686" s="12" t="s">
        <v>252</v>
      </c>
      <c r="W686" s="12" t="s">
        <v>369</v>
      </c>
      <c r="X686" s="78">
        <v>1</v>
      </c>
      <c r="Y686" s="159"/>
    </row>
    <row r="687" spans="1:25" s="126" customFormat="1" ht="13.5" customHeight="1" x14ac:dyDescent="0.2">
      <c r="A687" s="92"/>
      <c r="B687" s="35" t="s">
        <v>132</v>
      </c>
      <c r="C687" s="33">
        <f t="shared" ref="C687:H687" si="438">SUBTOTAL(9,C675:C686)</f>
        <v>4</v>
      </c>
      <c r="D687" s="33">
        <f t="shared" si="438"/>
        <v>3</v>
      </c>
      <c r="E687" s="33">
        <f t="shared" si="438"/>
        <v>2</v>
      </c>
      <c r="F687" s="33">
        <f t="shared" si="438"/>
        <v>2</v>
      </c>
      <c r="G687" s="33">
        <f t="shared" si="438"/>
        <v>0</v>
      </c>
      <c r="H687" s="33">
        <f t="shared" si="438"/>
        <v>1</v>
      </c>
      <c r="I687" s="38"/>
      <c r="J687" s="38"/>
      <c r="K687" s="38"/>
      <c r="L687" s="38"/>
      <c r="M687" s="38"/>
      <c r="N687" s="38"/>
      <c r="O687" s="41"/>
      <c r="P687" s="43"/>
      <c r="Q687" s="41"/>
      <c r="R687" s="42"/>
      <c r="S687" s="41"/>
      <c r="T687" s="43"/>
      <c r="U687" s="52"/>
      <c r="V687" s="42"/>
      <c r="W687" s="88"/>
      <c r="X687" s="88"/>
      <c r="Y687" s="144"/>
    </row>
    <row r="688" spans="1:25" s="126" customFormat="1" ht="13.5" customHeight="1" x14ac:dyDescent="0.2">
      <c r="A688" s="74"/>
      <c r="B688" s="117" t="s">
        <v>567</v>
      </c>
      <c r="C688" s="112"/>
      <c r="D688" s="112"/>
      <c r="E688" s="112"/>
      <c r="F688" s="112"/>
      <c r="G688" s="112"/>
      <c r="H688" s="112"/>
      <c r="I688" s="114"/>
      <c r="J688" s="114"/>
      <c r="K688" s="114"/>
      <c r="L688" s="114"/>
      <c r="M688" s="114"/>
      <c r="N688" s="114"/>
      <c r="O688" s="98"/>
      <c r="P688" s="115"/>
      <c r="Q688" s="98"/>
      <c r="R688" s="116"/>
      <c r="S688" s="98"/>
      <c r="T688" s="115"/>
      <c r="U688" s="107"/>
      <c r="V688" s="116"/>
      <c r="W688" s="6"/>
      <c r="X688" s="6"/>
      <c r="Y688" s="144"/>
    </row>
    <row r="689" spans="1:25" s="125" customFormat="1" ht="13.5" customHeight="1" x14ac:dyDescent="0.2">
      <c r="A689" s="92" t="s">
        <v>286</v>
      </c>
      <c r="B689" s="46" t="s">
        <v>407</v>
      </c>
      <c r="C689" s="33" t="s">
        <v>72</v>
      </c>
      <c r="D689" s="33" t="s">
        <v>73</v>
      </c>
      <c r="E689" s="33" t="s">
        <v>74</v>
      </c>
      <c r="F689" s="33" t="s">
        <v>75</v>
      </c>
      <c r="G689" s="33" t="s">
        <v>151</v>
      </c>
      <c r="H689" s="33" t="s">
        <v>199</v>
      </c>
      <c r="I689" s="38" t="s">
        <v>139</v>
      </c>
      <c r="J689" s="38" t="s">
        <v>140</v>
      </c>
      <c r="K689" s="38" t="s">
        <v>169</v>
      </c>
      <c r="L689" s="38" t="s">
        <v>141</v>
      </c>
      <c r="M689" s="38" t="s">
        <v>142</v>
      </c>
      <c r="N689" s="38" t="s">
        <v>143</v>
      </c>
      <c r="O689" s="34"/>
      <c r="P689" s="33"/>
      <c r="Q689" s="34"/>
      <c r="R689" s="32"/>
      <c r="S689" s="34"/>
      <c r="T689" s="33"/>
      <c r="U689" s="49"/>
      <c r="V689" s="32"/>
      <c r="W689" s="33" t="s">
        <v>268</v>
      </c>
      <c r="X689" s="33">
        <v>1</v>
      </c>
      <c r="Y689" s="157"/>
    </row>
    <row r="690" spans="1:25" s="126" customFormat="1" ht="13.5" customHeight="1" x14ac:dyDescent="0.25">
      <c r="A690" s="92" t="s">
        <v>286</v>
      </c>
      <c r="B690" s="74" t="s">
        <v>348</v>
      </c>
      <c r="C690" s="12"/>
      <c r="D690" s="12"/>
      <c r="E690" s="12"/>
      <c r="F690" s="12"/>
      <c r="G690" s="12"/>
      <c r="H690" s="12">
        <v>1</v>
      </c>
      <c r="I690" s="75"/>
      <c r="J690" s="75"/>
      <c r="K690" s="75"/>
      <c r="L690" s="244" t="s">
        <v>400</v>
      </c>
      <c r="M690" s="76" t="s">
        <v>254</v>
      </c>
      <c r="N690" s="40" t="s">
        <v>304</v>
      </c>
      <c r="O690" s="9"/>
      <c r="P690" s="45" t="str">
        <f t="shared" ref="P690:P693" si="439">IF(R690="","",T690&amp;"-"&amp;U690)</f>
        <v>FCU-L5-03-SW01</v>
      </c>
      <c r="Q690" s="14" t="str">
        <f t="shared" ref="Q690:Q695" si="440">$B$606</f>
        <v>Level 5</v>
      </c>
      <c r="R690" s="25" t="str">
        <f>T690</f>
        <v>FCU-L5-03</v>
      </c>
      <c r="S690" s="54" t="str">
        <f t="shared" ref="S690:S698" si="441">B690</f>
        <v>Schedule</v>
      </c>
      <c r="T690" s="12" t="str">
        <f>$B$689</f>
        <v>FCU-L5-03</v>
      </c>
      <c r="U690" s="51" t="s">
        <v>337</v>
      </c>
      <c r="V690" s="12" t="s">
        <v>202</v>
      </c>
      <c r="W690" s="12" t="s">
        <v>208</v>
      </c>
      <c r="X690" s="12">
        <v>1</v>
      </c>
      <c r="Y690" s="158"/>
    </row>
    <row r="691" spans="1:25" s="126" customFormat="1" ht="13.5" customHeight="1" x14ac:dyDescent="0.25">
      <c r="A691" s="92" t="s">
        <v>286</v>
      </c>
      <c r="B691" s="74" t="s">
        <v>197</v>
      </c>
      <c r="C691" s="12"/>
      <c r="D691" s="12">
        <v>1</v>
      </c>
      <c r="E691" s="12"/>
      <c r="F691" s="12"/>
      <c r="G691" s="12"/>
      <c r="H691" s="12"/>
      <c r="I691" s="75"/>
      <c r="J691" s="75"/>
      <c r="K691" s="75"/>
      <c r="L691" s="245"/>
      <c r="M691" s="76" t="s">
        <v>254</v>
      </c>
      <c r="N691" s="40" t="s">
        <v>304</v>
      </c>
      <c r="O691" s="9"/>
      <c r="P691" s="45" t="str">
        <f t="shared" si="439"/>
        <v>FCU-L5-03-DO1</v>
      </c>
      <c r="Q691" s="14" t="str">
        <f t="shared" si="440"/>
        <v>Level 5</v>
      </c>
      <c r="R691" s="25" t="str">
        <f t="shared" ref="R691:R693" si="442">T691</f>
        <v>FCU-L5-03</v>
      </c>
      <c r="S691" s="54" t="str">
        <f t="shared" si="441"/>
        <v>Fan Enable</v>
      </c>
      <c r="T691" s="12" t="str">
        <f t="shared" ref="T691:T698" si="443">$B$689</f>
        <v>FCU-L5-03</v>
      </c>
      <c r="U691" s="50" t="s">
        <v>255</v>
      </c>
      <c r="V691" s="12" t="s">
        <v>188</v>
      </c>
      <c r="W691" s="12" t="s">
        <v>41</v>
      </c>
      <c r="X691" s="78">
        <v>1</v>
      </c>
      <c r="Y691" s="159"/>
    </row>
    <row r="692" spans="1:25" s="126" customFormat="1" ht="13.5" customHeight="1" x14ac:dyDescent="0.2">
      <c r="A692" s="92" t="s">
        <v>286</v>
      </c>
      <c r="B692" s="7" t="s">
        <v>198</v>
      </c>
      <c r="C692" s="12">
        <v>1</v>
      </c>
      <c r="D692" s="12"/>
      <c r="E692" s="12"/>
      <c r="F692" s="12"/>
      <c r="G692" s="12"/>
      <c r="H692" s="12"/>
      <c r="I692" s="39" t="s">
        <v>154</v>
      </c>
      <c r="J692" s="40" t="s">
        <v>152</v>
      </c>
      <c r="K692" s="39" t="s">
        <v>153</v>
      </c>
      <c r="L692" s="245"/>
      <c r="M692" s="39" t="s">
        <v>200</v>
      </c>
      <c r="N692" s="40" t="s">
        <v>304</v>
      </c>
      <c r="O692" s="9"/>
      <c r="P692" s="45" t="str">
        <f t="shared" si="439"/>
        <v>FCU-L5-03-UI1</v>
      </c>
      <c r="Q692" s="14" t="str">
        <f t="shared" si="440"/>
        <v>Level 5</v>
      </c>
      <c r="R692" s="25" t="str">
        <f t="shared" si="442"/>
        <v>FCU-L5-03</v>
      </c>
      <c r="S692" s="54" t="str">
        <f t="shared" si="441"/>
        <v>Fan Status</v>
      </c>
      <c r="T692" s="12" t="str">
        <f t="shared" si="443"/>
        <v>FCU-L5-03</v>
      </c>
      <c r="U692" s="51" t="s">
        <v>256</v>
      </c>
      <c r="V692" s="12" t="s">
        <v>188</v>
      </c>
      <c r="W692" s="12" t="s">
        <v>546</v>
      </c>
      <c r="X692" s="78">
        <v>1</v>
      </c>
      <c r="Y692" s="159"/>
    </row>
    <row r="693" spans="1:25" s="126" customFormat="1" ht="13.5" customHeight="1" x14ac:dyDescent="0.25">
      <c r="A693" s="92" t="s">
        <v>286</v>
      </c>
      <c r="B693" s="7" t="s">
        <v>347</v>
      </c>
      <c r="C693" s="12"/>
      <c r="D693" s="12"/>
      <c r="E693" s="12">
        <v>1</v>
      </c>
      <c r="F693" s="12"/>
      <c r="G693" s="12"/>
      <c r="H693" s="12"/>
      <c r="I693" s="75"/>
      <c r="J693" s="75"/>
      <c r="K693" s="75"/>
      <c r="L693" s="245"/>
      <c r="M693" s="39" t="s">
        <v>200</v>
      </c>
      <c r="N693" s="40" t="s">
        <v>304</v>
      </c>
      <c r="O693" s="9"/>
      <c r="P693" s="45" t="str">
        <f t="shared" si="439"/>
        <v>FCU-L5-03-UI2</v>
      </c>
      <c r="Q693" s="14" t="str">
        <f t="shared" si="440"/>
        <v>Level 5</v>
      </c>
      <c r="R693" s="25" t="str">
        <f t="shared" si="442"/>
        <v>FCU-L5-03</v>
      </c>
      <c r="S693" s="54" t="str">
        <f t="shared" si="441"/>
        <v>SA Temp</v>
      </c>
      <c r="T693" s="12" t="str">
        <f t="shared" si="443"/>
        <v>FCU-L5-03</v>
      </c>
      <c r="U693" s="51" t="s">
        <v>257</v>
      </c>
      <c r="V693" s="12" t="s">
        <v>260</v>
      </c>
      <c r="W693" s="12" t="s">
        <v>294</v>
      </c>
      <c r="X693" s="78">
        <v>1</v>
      </c>
      <c r="Y693" s="159"/>
    </row>
    <row r="694" spans="1:25" s="126" customFormat="1" ht="13.5" customHeight="1" x14ac:dyDescent="0.25">
      <c r="A694" s="92" t="s">
        <v>286</v>
      </c>
      <c r="B694" s="7" t="s">
        <v>365</v>
      </c>
      <c r="C694" s="6"/>
      <c r="D694" s="6"/>
      <c r="E694" s="6">
        <v>1</v>
      </c>
      <c r="F694" s="6"/>
      <c r="G694" s="6"/>
      <c r="H694" s="6"/>
      <c r="I694" s="40" t="s">
        <v>253</v>
      </c>
      <c r="J694" s="40" t="s">
        <v>343</v>
      </c>
      <c r="K694" s="75"/>
      <c r="L694" s="245"/>
      <c r="M694" s="39" t="s">
        <v>200</v>
      </c>
      <c r="N694" s="40" t="s">
        <v>304</v>
      </c>
      <c r="O694" s="9"/>
      <c r="P694" s="45" t="str">
        <f>IF(R694="","",T694&amp;"-"&amp;U694)</f>
        <v>FCU-L5-03-UI3</v>
      </c>
      <c r="Q694" s="14" t="str">
        <f t="shared" si="440"/>
        <v>Level 5</v>
      </c>
      <c r="R694" s="25" t="str">
        <f>T693</f>
        <v>FCU-L5-03</v>
      </c>
      <c r="S694" s="54" t="str">
        <f t="shared" si="441"/>
        <v>RA Temp</v>
      </c>
      <c r="T694" s="12" t="str">
        <f t="shared" si="443"/>
        <v>FCU-L5-03</v>
      </c>
      <c r="U694" s="51" t="s">
        <v>258</v>
      </c>
      <c r="V694" s="12" t="s">
        <v>366</v>
      </c>
      <c r="W694" s="12" t="s">
        <v>294</v>
      </c>
      <c r="X694" s="78">
        <v>1</v>
      </c>
      <c r="Y694" s="159"/>
    </row>
    <row r="695" spans="1:25" s="126" customFormat="1" ht="15" x14ac:dyDescent="0.25">
      <c r="A695" s="92" t="s">
        <v>286</v>
      </c>
      <c r="B695" s="7" t="s">
        <v>283</v>
      </c>
      <c r="C695" s="6">
        <v>1</v>
      </c>
      <c r="D695" s="6"/>
      <c r="E695" s="6"/>
      <c r="F695" s="6"/>
      <c r="G695" s="6"/>
      <c r="H695" s="6"/>
      <c r="I695" s="40" t="s">
        <v>548</v>
      </c>
      <c r="J695" s="40" t="s">
        <v>343</v>
      </c>
      <c r="K695" s="75"/>
      <c r="L695" s="245"/>
      <c r="M695" s="39" t="s">
        <v>200</v>
      </c>
      <c r="N695" s="40" t="s">
        <v>304</v>
      </c>
      <c r="O695" s="9"/>
      <c r="P695" s="45" t="str">
        <f t="shared" ref="P695:P696" si="444">IF(R695="","",T695&amp;"-"&amp;U695)</f>
        <v>FCU-L5-03-UI4</v>
      </c>
      <c r="Q695" s="14" t="str">
        <f t="shared" si="440"/>
        <v>Level 5</v>
      </c>
      <c r="R695" s="25" t="str">
        <f>T694</f>
        <v>FCU-L5-03</v>
      </c>
      <c r="S695" s="54" t="str">
        <f t="shared" si="441"/>
        <v>Dirty Filter</v>
      </c>
      <c r="T695" s="12" t="str">
        <f t="shared" si="443"/>
        <v>FCU-L5-03</v>
      </c>
      <c r="U695" s="51" t="s">
        <v>264</v>
      </c>
      <c r="V695" s="12" t="s">
        <v>545</v>
      </c>
      <c r="W695" s="12" t="s">
        <v>293</v>
      </c>
      <c r="X695" s="78">
        <v>1</v>
      </c>
      <c r="Y695" s="159"/>
    </row>
    <row r="696" spans="1:25" s="126" customFormat="1" ht="14.25" x14ac:dyDescent="0.2">
      <c r="A696" s="92" t="s">
        <v>286</v>
      </c>
      <c r="B696" s="7" t="s">
        <v>559</v>
      </c>
      <c r="C696" s="6">
        <v>1</v>
      </c>
      <c r="D696" s="6"/>
      <c r="E696" s="6"/>
      <c r="F696" s="6"/>
      <c r="G696" s="6"/>
      <c r="H696" s="6"/>
      <c r="I696" s="39" t="s">
        <v>544</v>
      </c>
      <c r="J696" s="40" t="s">
        <v>597</v>
      </c>
      <c r="K696" s="39" t="s">
        <v>559</v>
      </c>
      <c r="L696" s="245"/>
      <c r="M696" s="39" t="s">
        <v>200</v>
      </c>
      <c r="N696" s="40" t="s">
        <v>304</v>
      </c>
      <c r="O696" s="9"/>
      <c r="P696" s="45" t="str">
        <f t="shared" si="444"/>
        <v>L5 Fire-UI5</v>
      </c>
      <c r="Q696" s="14" t="str">
        <f t="shared" ref="Q696" si="445">$A$809</f>
        <v>Level-6</v>
      </c>
      <c r="R696" s="25" t="str">
        <f>T695</f>
        <v>FCU-L5-03</v>
      </c>
      <c r="S696" s="54" t="str">
        <f t="shared" si="441"/>
        <v>Fire</v>
      </c>
      <c r="T696" s="12" t="s">
        <v>831</v>
      </c>
      <c r="U696" s="51" t="s">
        <v>265</v>
      </c>
      <c r="V696" s="12" t="s">
        <v>188</v>
      </c>
      <c r="W696" s="12" t="s">
        <v>41</v>
      </c>
      <c r="X696" s="78">
        <v>1</v>
      </c>
      <c r="Y696" s="159"/>
    </row>
    <row r="697" spans="1:25" s="126" customFormat="1" ht="13.5" customHeight="1" x14ac:dyDescent="0.25">
      <c r="A697" s="92" t="s">
        <v>286</v>
      </c>
      <c r="B697" s="7" t="s">
        <v>250</v>
      </c>
      <c r="C697" s="6"/>
      <c r="D697" s="6"/>
      <c r="E697" s="6"/>
      <c r="F697" s="6">
        <v>1</v>
      </c>
      <c r="G697" s="6"/>
      <c r="H697" s="6"/>
      <c r="I697" s="75"/>
      <c r="J697" s="75"/>
      <c r="K697" s="75"/>
      <c r="L697" s="245"/>
      <c r="M697" s="76" t="s">
        <v>254</v>
      </c>
      <c r="N697" s="40" t="s">
        <v>304</v>
      </c>
      <c r="O697" s="9"/>
      <c r="P697" s="45" t="str">
        <f t="shared" ref="P697:P698" si="446">IF(R697="","",T697&amp;"-"&amp;U697)</f>
        <v>FCU-L5-03-UO6</v>
      </c>
      <c r="Q697" s="14" t="str">
        <f>$B$606</f>
        <v>Level 5</v>
      </c>
      <c r="R697" s="25" t="str">
        <f t="shared" ref="R697:R698" si="447">T697</f>
        <v>FCU-L5-03</v>
      </c>
      <c r="S697" s="54" t="str">
        <f t="shared" si="441"/>
        <v xml:space="preserve">CHW Valve </v>
      </c>
      <c r="T697" s="12" t="str">
        <f t="shared" si="443"/>
        <v>FCU-L5-03</v>
      </c>
      <c r="U697" s="51" t="s">
        <v>290</v>
      </c>
      <c r="V697" s="12" t="s">
        <v>252</v>
      </c>
      <c r="W697" s="12" t="s">
        <v>368</v>
      </c>
      <c r="X697" s="78">
        <v>1</v>
      </c>
      <c r="Y697" s="159"/>
    </row>
    <row r="698" spans="1:25" s="126" customFormat="1" ht="13.5" customHeight="1" x14ac:dyDescent="0.25">
      <c r="A698" s="92" t="s">
        <v>286</v>
      </c>
      <c r="B698" s="7" t="s">
        <v>251</v>
      </c>
      <c r="C698" s="12"/>
      <c r="D698" s="12"/>
      <c r="E698" s="12"/>
      <c r="F698" s="12">
        <v>1</v>
      </c>
      <c r="G698" s="12"/>
      <c r="H698" s="12"/>
      <c r="I698" s="75"/>
      <c r="J698" s="75"/>
      <c r="K698" s="75"/>
      <c r="L698" s="245"/>
      <c r="M698" s="76" t="s">
        <v>254</v>
      </c>
      <c r="N698" s="40" t="s">
        <v>304</v>
      </c>
      <c r="O698" s="9"/>
      <c r="P698" s="45" t="str">
        <f t="shared" si="446"/>
        <v>FCU-L5-03-UO7</v>
      </c>
      <c r="Q698" s="14" t="str">
        <f>$B$606</f>
        <v>Level 5</v>
      </c>
      <c r="R698" s="25" t="str">
        <f t="shared" si="447"/>
        <v>FCU-L5-03</v>
      </c>
      <c r="S698" s="54" t="str">
        <f t="shared" si="441"/>
        <v>HW Valve</v>
      </c>
      <c r="T698" s="12" t="str">
        <f t="shared" si="443"/>
        <v>FCU-L5-03</v>
      </c>
      <c r="U698" s="51" t="s">
        <v>291</v>
      </c>
      <c r="V698" s="12" t="s">
        <v>252</v>
      </c>
      <c r="W698" s="12" t="s">
        <v>369</v>
      </c>
      <c r="X698" s="78">
        <v>1</v>
      </c>
      <c r="Y698" s="159"/>
    </row>
    <row r="699" spans="1:25" s="126" customFormat="1" ht="13.5" customHeight="1" x14ac:dyDescent="0.2">
      <c r="A699" s="92"/>
      <c r="B699" s="35" t="s">
        <v>132</v>
      </c>
      <c r="C699" s="33">
        <f t="shared" ref="C699:H699" si="448">SUBTOTAL(9,C690:C698)</f>
        <v>3</v>
      </c>
      <c r="D699" s="33">
        <f t="shared" si="448"/>
        <v>1</v>
      </c>
      <c r="E699" s="33">
        <f t="shared" si="448"/>
        <v>2</v>
      </c>
      <c r="F699" s="33">
        <f t="shared" si="448"/>
        <v>2</v>
      </c>
      <c r="G699" s="33">
        <f t="shared" si="448"/>
        <v>0</v>
      </c>
      <c r="H699" s="33">
        <f t="shared" si="448"/>
        <v>1</v>
      </c>
      <c r="I699" s="38"/>
      <c r="J699" s="38"/>
      <c r="K699" s="38"/>
      <c r="L699" s="38"/>
      <c r="M699" s="38"/>
      <c r="N699" s="38"/>
      <c r="O699" s="41"/>
      <c r="P699" s="43"/>
      <c r="Q699" s="41"/>
      <c r="R699" s="42"/>
      <c r="S699" s="41"/>
      <c r="T699" s="43"/>
      <c r="U699" s="52"/>
      <c r="V699" s="42"/>
      <c r="W699" s="88"/>
      <c r="X699" s="88"/>
      <c r="Y699" s="144"/>
    </row>
    <row r="700" spans="1:25" s="126" customFormat="1" ht="13.5" customHeight="1" x14ac:dyDescent="0.2">
      <c r="A700" s="74"/>
      <c r="B700" s="111" t="s">
        <v>577</v>
      </c>
      <c r="C700" s="112"/>
      <c r="D700" s="112"/>
      <c r="E700" s="112"/>
      <c r="F700" s="112"/>
      <c r="G700" s="112"/>
      <c r="H700" s="112"/>
      <c r="I700" s="114"/>
      <c r="J700" s="114"/>
      <c r="K700" s="114"/>
      <c r="L700" s="114"/>
      <c r="M700" s="114"/>
      <c r="N700" s="114"/>
      <c r="O700" s="98"/>
      <c r="P700" s="115"/>
      <c r="Q700" s="98"/>
      <c r="R700" s="116"/>
      <c r="S700" s="98"/>
      <c r="T700" s="115"/>
      <c r="U700" s="107"/>
      <c r="V700" s="116"/>
      <c r="W700" s="6"/>
      <c r="X700" s="6"/>
      <c r="Y700" s="144"/>
    </row>
    <row r="701" spans="1:25" s="125" customFormat="1" ht="13.5" customHeight="1" x14ac:dyDescent="0.2">
      <c r="A701" s="92" t="s">
        <v>286</v>
      </c>
      <c r="B701" s="46" t="s">
        <v>408</v>
      </c>
      <c r="C701" s="33" t="s">
        <v>72</v>
      </c>
      <c r="D701" s="33" t="s">
        <v>73</v>
      </c>
      <c r="E701" s="33" t="s">
        <v>74</v>
      </c>
      <c r="F701" s="33" t="s">
        <v>75</v>
      </c>
      <c r="G701" s="33" t="s">
        <v>151</v>
      </c>
      <c r="H701" s="33" t="s">
        <v>199</v>
      </c>
      <c r="I701" s="38" t="s">
        <v>139</v>
      </c>
      <c r="J701" s="38" t="s">
        <v>140</v>
      </c>
      <c r="K701" s="38" t="s">
        <v>169</v>
      </c>
      <c r="L701" s="38" t="s">
        <v>141</v>
      </c>
      <c r="M701" s="38" t="s">
        <v>142</v>
      </c>
      <c r="N701" s="38" t="s">
        <v>143</v>
      </c>
      <c r="O701" s="34"/>
      <c r="P701" s="33"/>
      <c r="Q701" s="34"/>
      <c r="R701" s="32"/>
      <c r="S701" s="34"/>
      <c r="T701" s="33"/>
      <c r="U701" s="49"/>
      <c r="V701" s="32"/>
      <c r="W701" s="33" t="s">
        <v>268</v>
      </c>
      <c r="X701" s="33">
        <v>1</v>
      </c>
      <c r="Y701" s="157"/>
    </row>
    <row r="702" spans="1:25" s="126" customFormat="1" ht="13.5" customHeight="1" x14ac:dyDescent="0.25">
      <c r="A702" s="92" t="s">
        <v>286</v>
      </c>
      <c r="B702" s="74" t="s">
        <v>348</v>
      </c>
      <c r="C702" s="12"/>
      <c r="D702" s="12"/>
      <c r="E702" s="12"/>
      <c r="F702" s="12"/>
      <c r="G702" s="12"/>
      <c r="H702" s="12">
        <v>1</v>
      </c>
      <c r="I702" s="75"/>
      <c r="J702" s="75"/>
      <c r="K702" s="75"/>
      <c r="L702" s="244" t="s">
        <v>400</v>
      </c>
      <c r="M702" s="76" t="s">
        <v>254</v>
      </c>
      <c r="N702" s="40" t="s">
        <v>304</v>
      </c>
      <c r="O702" s="9"/>
      <c r="P702" s="45" t="str">
        <f t="shared" ref="P702:P705" si="449">IF(R702="","",T702&amp;"-"&amp;U702)</f>
        <v>FCU-L5-BR-01-SW01</v>
      </c>
      <c r="Q702" s="14" t="str">
        <f t="shared" ref="Q702:Q709" si="450">$B$606</f>
        <v>Level 5</v>
      </c>
      <c r="R702" s="25" t="str">
        <f>T702</f>
        <v>FCU-L5-BR-01</v>
      </c>
      <c r="S702" s="54" t="str">
        <f t="shared" ref="S702:S709" si="451">B702</f>
        <v>Schedule</v>
      </c>
      <c r="T702" s="12" t="str">
        <f t="shared" ref="T702:T707" si="452">$B$701</f>
        <v>FCU-L5-BR-01</v>
      </c>
      <c r="U702" s="51" t="s">
        <v>337</v>
      </c>
      <c r="V702" s="12" t="s">
        <v>202</v>
      </c>
      <c r="W702" s="12" t="s">
        <v>208</v>
      </c>
      <c r="X702" s="12">
        <v>1</v>
      </c>
      <c r="Y702" s="158"/>
    </row>
    <row r="703" spans="1:25" s="126" customFormat="1" ht="13.5" customHeight="1" x14ac:dyDescent="0.25">
      <c r="A703" s="92" t="s">
        <v>286</v>
      </c>
      <c r="B703" s="74" t="s">
        <v>197</v>
      </c>
      <c r="C703" s="12"/>
      <c r="D703" s="12">
        <v>1</v>
      </c>
      <c r="E703" s="12"/>
      <c r="F703" s="12"/>
      <c r="G703" s="12"/>
      <c r="H703" s="12"/>
      <c r="I703" s="75"/>
      <c r="J703" s="75"/>
      <c r="K703" s="75"/>
      <c r="L703" s="245"/>
      <c r="M703" s="76" t="s">
        <v>254</v>
      </c>
      <c r="N703" s="40" t="s">
        <v>304</v>
      </c>
      <c r="O703" s="9"/>
      <c r="P703" s="45" t="str">
        <f t="shared" si="449"/>
        <v>FCU-L5-BR-01-DO1</v>
      </c>
      <c r="Q703" s="14" t="str">
        <f t="shared" si="450"/>
        <v>Level 5</v>
      </c>
      <c r="R703" s="25" t="str">
        <f t="shared" ref="R703:R705" si="453">T703</f>
        <v>FCU-L5-BR-01</v>
      </c>
      <c r="S703" s="54" t="str">
        <f t="shared" si="451"/>
        <v>Fan Enable</v>
      </c>
      <c r="T703" s="12" t="str">
        <f t="shared" si="452"/>
        <v>FCU-L5-BR-01</v>
      </c>
      <c r="U703" s="50" t="s">
        <v>255</v>
      </c>
      <c r="V703" s="12" t="s">
        <v>188</v>
      </c>
      <c r="W703" s="12" t="s">
        <v>41</v>
      </c>
      <c r="X703" s="78">
        <v>1</v>
      </c>
      <c r="Y703" s="159"/>
    </row>
    <row r="704" spans="1:25" s="126" customFormat="1" ht="13.5" customHeight="1" x14ac:dyDescent="0.2">
      <c r="A704" s="92" t="s">
        <v>286</v>
      </c>
      <c r="B704" s="7" t="s">
        <v>198</v>
      </c>
      <c r="C704" s="12">
        <v>1</v>
      </c>
      <c r="D704" s="12"/>
      <c r="E704" s="12"/>
      <c r="F704" s="12"/>
      <c r="G704" s="12"/>
      <c r="H704" s="12"/>
      <c r="I704" s="39" t="s">
        <v>154</v>
      </c>
      <c r="J704" s="40" t="s">
        <v>152</v>
      </c>
      <c r="K704" s="39" t="s">
        <v>153</v>
      </c>
      <c r="L704" s="245"/>
      <c r="M704" s="39" t="s">
        <v>200</v>
      </c>
      <c r="N704" s="40" t="s">
        <v>304</v>
      </c>
      <c r="O704" s="9"/>
      <c r="P704" s="45" t="str">
        <f t="shared" si="449"/>
        <v>FCU-L5-BR-01-UI1</v>
      </c>
      <c r="Q704" s="14" t="str">
        <f t="shared" si="450"/>
        <v>Level 5</v>
      </c>
      <c r="R704" s="25" t="str">
        <f t="shared" si="453"/>
        <v>FCU-L5-BR-01</v>
      </c>
      <c r="S704" s="54" t="str">
        <f t="shared" si="451"/>
        <v>Fan Status</v>
      </c>
      <c r="T704" s="12" t="str">
        <f t="shared" si="452"/>
        <v>FCU-L5-BR-01</v>
      </c>
      <c r="U704" s="51" t="s">
        <v>256</v>
      </c>
      <c r="V704" s="12" t="s">
        <v>188</v>
      </c>
      <c r="W704" s="12" t="s">
        <v>546</v>
      </c>
      <c r="X704" s="78">
        <v>1</v>
      </c>
      <c r="Y704" s="159"/>
    </row>
    <row r="705" spans="1:25" s="126" customFormat="1" ht="13.5" customHeight="1" x14ac:dyDescent="0.25">
      <c r="A705" s="92" t="s">
        <v>286</v>
      </c>
      <c r="B705" s="7" t="s">
        <v>347</v>
      </c>
      <c r="C705" s="12"/>
      <c r="D705" s="12"/>
      <c r="E705" s="12">
        <v>1</v>
      </c>
      <c r="F705" s="12"/>
      <c r="G705" s="12"/>
      <c r="H705" s="12"/>
      <c r="I705" s="75"/>
      <c r="J705" s="75"/>
      <c r="K705" s="75"/>
      <c r="L705" s="245"/>
      <c r="M705" s="39" t="s">
        <v>200</v>
      </c>
      <c r="N705" s="40" t="s">
        <v>304</v>
      </c>
      <c r="O705" s="9"/>
      <c r="P705" s="45" t="str">
        <f t="shared" si="449"/>
        <v>FCU-L5-BR-01-UI2</v>
      </c>
      <c r="Q705" s="14" t="str">
        <f t="shared" si="450"/>
        <v>Level 5</v>
      </c>
      <c r="R705" s="25" t="str">
        <f t="shared" si="453"/>
        <v>FCU-L5-BR-01</v>
      </c>
      <c r="S705" s="54" t="str">
        <f t="shared" si="451"/>
        <v>SA Temp</v>
      </c>
      <c r="T705" s="12" t="str">
        <f t="shared" si="452"/>
        <v>FCU-L5-BR-01</v>
      </c>
      <c r="U705" s="51" t="s">
        <v>257</v>
      </c>
      <c r="V705" s="12" t="s">
        <v>260</v>
      </c>
      <c r="W705" s="12" t="s">
        <v>294</v>
      </c>
      <c r="X705" s="78">
        <v>1</v>
      </c>
      <c r="Y705" s="159"/>
    </row>
    <row r="706" spans="1:25" s="126" customFormat="1" ht="13.5" customHeight="1" x14ac:dyDescent="0.25">
      <c r="A706" s="92" t="s">
        <v>286</v>
      </c>
      <c r="B706" s="7" t="s">
        <v>365</v>
      </c>
      <c r="C706" s="6"/>
      <c r="D706" s="6"/>
      <c r="E706" s="6">
        <v>1</v>
      </c>
      <c r="F706" s="6"/>
      <c r="G706" s="6"/>
      <c r="H706" s="6"/>
      <c r="I706" s="40" t="s">
        <v>253</v>
      </c>
      <c r="J706" s="40" t="s">
        <v>343</v>
      </c>
      <c r="K706" s="75"/>
      <c r="L706" s="245"/>
      <c r="M706" s="39" t="s">
        <v>200</v>
      </c>
      <c r="N706" s="40" t="s">
        <v>304</v>
      </c>
      <c r="O706" s="9"/>
      <c r="P706" s="45" t="str">
        <f>IF(R706="","",T706&amp;"-"&amp;U706)</f>
        <v>FCU-L5-BR-01-UI3</v>
      </c>
      <c r="Q706" s="14" t="str">
        <f t="shared" si="450"/>
        <v>Level 5</v>
      </c>
      <c r="R706" s="25" t="str">
        <f>T705</f>
        <v>FCU-L5-BR-01</v>
      </c>
      <c r="S706" s="54" t="str">
        <f t="shared" si="451"/>
        <v>RA Temp</v>
      </c>
      <c r="T706" s="12" t="str">
        <f t="shared" si="452"/>
        <v>FCU-L5-BR-01</v>
      </c>
      <c r="U706" s="51" t="s">
        <v>258</v>
      </c>
      <c r="V706" s="12" t="s">
        <v>366</v>
      </c>
      <c r="W706" s="12" t="s">
        <v>294</v>
      </c>
      <c r="X706" s="78">
        <v>1</v>
      </c>
      <c r="Y706" s="159"/>
    </row>
    <row r="707" spans="1:25" s="126" customFormat="1" ht="15" x14ac:dyDescent="0.25">
      <c r="A707" s="92" t="s">
        <v>286</v>
      </c>
      <c r="B707" s="7" t="s">
        <v>283</v>
      </c>
      <c r="C707" s="6">
        <v>1</v>
      </c>
      <c r="D707" s="6"/>
      <c r="E707" s="6"/>
      <c r="F707" s="6"/>
      <c r="G707" s="6"/>
      <c r="H707" s="6"/>
      <c r="I707" s="40" t="s">
        <v>548</v>
      </c>
      <c r="J707" s="40" t="s">
        <v>343</v>
      </c>
      <c r="K707" s="75"/>
      <c r="L707" s="245"/>
      <c r="M707" s="39" t="s">
        <v>200</v>
      </c>
      <c r="N707" s="40" t="s">
        <v>304</v>
      </c>
      <c r="O707" s="9"/>
      <c r="P707" s="45" t="str">
        <f t="shared" ref="P707" si="454">IF(R707="","",T707&amp;"-"&amp;U707)</f>
        <v>FCU-L5-BR-01-UI4</v>
      </c>
      <c r="Q707" s="14" t="str">
        <f t="shared" si="450"/>
        <v>Level 5</v>
      </c>
      <c r="R707" s="25" t="str">
        <f>T706</f>
        <v>FCU-L5-BR-01</v>
      </c>
      <c r="S707" s="54" t="str">
        <f t="shared" si="451"/>
        <v>Dirty Filter</v>
      </c>
      <c r="T707" s="12" t="str">
        <f t="shared" si="452"/>
        <v>FCU-L5-BR-01</v>
      </c>
      <c r="U707" s="51" t="s">
        <v>264</v>
      </c>
      <c r="V707" s="12" t="s">
        <v>545</v>
      </c>
      <c r="W707" s="12" t="s">
        <v>293</v>
      </c>
      <c r="X707" s="78">
        <v>1</v>
      </c>
      <c r="Y707" s="159"/>
    </row>
    <row r="708" spans="1:25" s="126" customFormat="1" ht="13.5" customHeight="1" x14ac:dyDescent="0.25">
      <c r="A708" s="92" t="s">
        <v>286</v>
      </c>
      <c r="B708" s="7" t="s">
        <v>250</v>
      </c>
      <c r="C708" s="6"/>
      <c r="D708" s="6"/>
      <c r="E708" s="6"/>
      <c r="F708" s="6">
        <v>1</v>
      </c>
      <c r="G708" s="6"/>
      <c r="H708" s="6"/>
      <c r="I708" s="75"/>
      <c r="J708" s="75"/>
      <c r="K708" s="75"/>
      <c r="L708" s="245"/>
      <c r="M708" s="76" t="s">
        <v>254</v>
      </c>
      <c r="N708" s="40" t="s">
        <v>304</v>
      </c>
      <c r="O708" s="9"/>
      <c r="P708" s="45" t="str">
        <f t="shared" ref="P708:P709" si="455">IF(R708="","",T708&amp;"-"&amp;U708)</f>
        <v>FCU-L5-BR-01-UO6</v>
      </c>
      <c r="Q708" s="14" t="str">
        <f t="shared" si="450"/>
        <v>Level 5</v>
      </c>
      <c r="R708" s="25" t="str">
        <f t="shared" ref="R708:R709" si="456">T708</f>
        <v>FCU-L5-BR-01</v>
      </c>
      <c r="S708" s="54" t="str">
        <f t="shared" si="451"/>
        <v xml:space="preserve">CHW Valve </v>
      </c>
      <c r="T708" s="12" t="str">
        <f>$B$701</f>
        <v>FCU-L5-BR-01</v>
      </c>
      <c r="U708" s="51" t="s">
        <v>290</v>
      </c>
      <c r="V708" s="12" t="s">
        <v>252</v>
      </c>
      <c r="W708" s="12" t="s">
        <v>368</v>
      </c>
      <c r="X708" s="78">
        <v>1</v>
      </c>
      <c r="Y708" s="159"/>
    </row>
    <row r="709" spans="1:25" s="126" customFormat="1" ht="13.5" customHeight="1" x14ac:dyDescent="0.25">
      <c r="A709" s="92" t="s">
        <v>286</v>
      </c>
      <c r="B709" s="7" t="s">
        <v>251</v>
      </c>
      <c r="C709" s="12"/>
      <c r="D709" s="12"/>
      <c r="E709" s="12"/>
      <c r="F709" s="12">
        <v>1</v>
      </c>
      <c r="G709" s="12"/>
      <c r="H709" s="12"/>
      <c r="I709" s="75"/>
      <c r="J709" s="75"/>
      <c r="K709" s="75"/>
      <c r="L709" s="245"/>
      <c r="M709" s="76" t="s">
        <v>254</v>
      </c>
      <c r="N709" s="40" t="s">
        <v>304</v>
      </c>
      <c r="O709" s="9"/>
      <c r="P709" s="45" t="str">
        <f t="shared" si="455"/>
        <v>FCU-L5-BR-01-UO7</v>
      </c>
      <c r="Q709" s="14" t="str">
        <f t="shared" si="450"/>
        <v>Level 5</v>
      </c>
      <c r="R709" s="25" t="str">
        <f t="shared" si="456"/>
        <v>FCU-L5-BR-01</v>
      </c>
      <c r="S709" s="54" t="str">
        <f t="shared" si="451"/>
        <v>HW Valve</v>
      </c>
      <c r="T709" s="12" t="str">
        <f>$B$701</f>
        <v>FCU-L5-BR-01</v>
      </c>
      <c r="U709" s="51" t="s">
        <v>291</v>
      </c>
      <c r="V709" s="12" t="s">
        <v>252</v>
      </c>
      <c r="W709" s="12" t="s">
        <v>369</v>
      </c>
      <c r="X709" s="78">
        <v>1</v>
      </c>
      <c r="Y709" s="159"/>
    </row>
    <row r="710" spans="1:25" s="126" customFormat="1" ht="13.5" customHeight="1" x14ac:dyDescent="0.2">
      <c r="A710" s="92"/>
      <c r="B710" s="35" t="s">
        <v>132</v>
      </c>
      <c r="C710" s="33">
        <f t="shared" ref="C710:H710" si="457">SUBTOTAL(9,C702:C709)</f>
        <v>2</v>
      </c>
      <c r="D710" s="33">
        <f t="shared" si="457"/>
        <v>1</v>
      </c>
      <c r="E710" s="33">
        <f t="shared" si="457"/>
        <v>2</v>
      </c>
      <c r="F710" s="33">
        <f t="shared" si="457"/>
        <v>2</v>
      </c>
      <c r="G710" s="33">
        <f t="shared" si="457"/>
        <v>0</v>
      </c>
      <c r="H710" s="33">
        <f t="shared" si="457"/>
        <v>1</v>
      </c>
      <c r="I710" s="38"/>
      <c r="J710" s="38"/>
      <c r="K710" s="38"/>
      <c r="L710" s="38"/>
      <c r="M710" s="38"/>
      <c r="N710" s="38"/>
      <c r="O710" s="41"/>
      <c r="P710" s="43"/>
      <c r="Q710" s="41"/>
      <c r="R710" s="42"/>
      <c r="S710" s="41"/>
      <c r="T710" s="43"/>
      <c r="U710" s="52"/>
      <c r="V710" s="42"/>
      <c r="W710" s="88"/>
      <c r="X710" s="88"/>
      <c r="Y710" s="144"/>
    </row>
    <row r="711" spans="1:25" s="126" customFormat="1" ht="13.5" customHeight="1" x14ac:dyDescent="0.2">
      <c r="A711" s="74"/>
      <c r="B711" s="111" t="s">
        <v>577</v>
      </c>
      <c r="C711" s="112"/>
      <c r="D711" s="112"/>
      <c r="E711" s="112"/>
      <c r="F711" s="112"/>
      <c r="G711" s="112"/>
      <c r="H711" s="112"/>
      <c r="I711" s="114"/>
      <c r="J711" s="114"/>
      <c r="K711" s="114"/>
      <c r="L711" s="114"/>
      <c r="M711" s="114"/>
      <c r="N711" s="114"/>
      <c r="O711" s="98"/>
      <c r="P711" s="115"/>
      <c r="Q711" s="98"/>
      <c r="R711" s="116"/>
      <c r="S711" s="98"/>
      <c r="T711" s="115"/>
      <c r="U711" s="107"/>
      <c r="V711" s="116"/>
      <c r="W711" s="6"/>
      <c r="X711" s="6"/>
      <c r="Y711" s="144"/>
    </row>
    <row r="712" spans="1:25" s="125" customFormat="1" ht="13.5" customHeight="1" x14ac:dyDescent="0.2">
      <c r="A712" s="92" t="s">
        <v>286</v>
      </c>
      <c r="B712" s="46" t="s">
        <v>409</v>
      </c>
      <c r="C712" s="33" t="s">
        <v>72</v>
      </c>
      <c r="D712" s="33" t="s">
        <v>73</v>
      </c>
      <c r="E712" s="33" t="s">
        <v>74</v>
      </c>
      <c r="F712" s="33" t="s">
        <v>75</v>
      </c>
      <c r="G712" s="33" t="s">
        <v>151</v>
      </c>
      <c r="H712" s="33" t="s">
        <v>199</v>
      </c>
      <c r="I712" s="38" t="s">
        <v>139</v>
      </c>
      <c r="J712" s="38" t="s">
        <v>140</v>
      </c>
      <c r="K712" s="38" t="s">
        <v>169</v>
      </c>
      <c r="L712" s="38" t="s">
        <v>141</v>
      </c>
      <c r="M712" s="38" t="s">
        <v>142</v>
      </c>
      <c r="N712" s="38" t="s">
        <v>143</v>
      </c>
      <c r="O712" s="34"/>
      <c r="P712" s="33"/>
      <c r="Q712" s="34"/>
      <c r="R712" s="32"/>
      <c r="S712" s="34"/>
      <c r="T712" s="33"/>
      <c r="U712" s="49"/>
      <c r="V712" s="32"/>
      <c r="W712" s="33" t="s">
        <v>268</v>
      </c>
      <c r="X712" s="33">
        <v>1</v>
      </c>
      <c r="Y712" s="157"/>
    </row>
    <row r="713" spans="1:25" s="126" customFormat="1" ht="13.5" customHeight="1" x14ac:dyDescent="0.25">
      <c r="A713" s="92" t="s">
        <v>286</v>
      </c>
      <c r="B713" s="74" t="s">
        <v>348</v>
      </c>
      <c r="C713" s="12"/>
      <c r="D713" s="12"/>
      <c r="E713" s="12"/>
      <c r="F713" s="12"/>
      <c r="G713" s="12"/>
      <c r="H713" s="12">
        <v>1</v>
      </c>
      <c r="I713" s="75"/>
      <c r="J713" s="75"/>
      <c r="K713" s="75"/>
      <c r="L713" s="244" t="s">
        <v>400</v>
      </c>
      <c r="M713" s="76" t="s">
        <v>254</v>
      </c>
      <c r="N713" s="40" t="s">
        <v>304</v>
      </c>
      <c r="O713" s="9"/>
      <c r="P713" s="45" t="str">
        <f t="shared" ref="P713:P716" si="458">IF(R713="","",T713&amp;"-"&amp;U713)</f>
        <v>FCU-L5-BR-02-SW01</v>
      </c>
      <c r="Q713" s="14" t="str">
        <f t="shared" ref="Q713:Q722" si="459">$B$606</f>
        <v>Level 5</v>
      </c>
      <c r="R713" s="25" t="str">
        <f>T713</f>
        <v>FCU-L5-BR-02</v>
      </c>
      <c r="S713" s="54" t="str">
        <f t="shared" ref="S713:S722" si="460">B713</f>
        <v>Schedule</v>
      </c>
      <c r="T713" s="12" t="str">
        <f>$B$712</f>
        <v>FCU-L5-BR-02</v>
      </c>
      <c r="U713" s="51" t="s">
        <v>337</v>
      </c>
      <c r="V713" s="12" t="s">
        <v>202</v>
      </c>
      <c r="W713" s="12" t="s">
        <v>208</v>
      </c>
      <c r="X713" s="12">
        <v>1</v>
      </c>
      <c r="Y713" s="158"/>
    </row>
    <row r="714" spans="1:25" s="126" customFormat="1" ht="13.5" customHeight="1" x14ac:dyDescent="0.25">
      <c r="A714" s="92" t="s">
        <v>286</v>
      </c>
      <c r="B714" s="74" t="s">
        <v>197</v>
      </c>
      <c r="C714" s="12"/>
      <c r="D714" s="12">
        <v>1</v>
      </c>
      <c r="E714" s="12"/>
      <c r="F714" s="12"/>
      <c r="G714" s="12"/>
      <c r="H714" s="12"/>
      <c r="I714" s="75"/>
      <c r="J714" s="75"/>
      <c r="K714" s="75"/>
      <c r="L714" s="245"/>
      <c r="M714" s="76" t="s">
        <v>254</v>
      </c>
      <c r="N714" s="40" t="s">
        <v>304</v>
      </c>
      <c r="O714" s="9"/>
      <c r="P714" s="45" t="str">
        <f t="shared" si="458"/>
        <v>FCU-L5-BR-02-DO1</v>
      </c>
      <c r="Q714" s="14" t="str">
        <f t="shared" si="459"/>
        <v>Level 5</v>
      </c>
      <c r="R714" s="25" t="str">
        <f t="shared" ref="R714:R716" si="461">T714</f>
        <v>FCU-L5-BR-02</v>
      </c>
      <c r="S714" s="54" t="str">
        <f t="shared" si="460"/>
        <v>Fan Enable</v>
      </c>
      <c r="T714" s="12" t="str">
        <f t="shared" ref="T714:T722" si="462">$B$712</f>
        <v>FCU-L5-BR-02</v>
      </c>
      <c r="U714" s="50" t="s">
        <v>255</v>
      </c>
      <c r="V714" s="12" t="s">
        <v>188</v>
      </c>
      <c r="W714" s="12" t="s">
        <v>41</v>
      </c>
      <c r="X714" s="78">
        <v>1</v>
      </c>
      <c r="Y714" s="159"/>
    </row>
    <row r="715" spans="1:25" s="126" customFormat="1" ht="13.5" customHeight="1" x14ac:dyDescent="0.2">
      <c r="A715" s="92" t="s">
        <v>286</v>
      </c>
      <c r="B715" s="7" t="s">
        <v>198</v>
      </c>
      <c r="C715" s="12">
        <v>1</v>
      </c>
      <c r="D715" s="12"/>
      <c r="E715" s="12"/>
      <c r="F715" s="12"/>
      <c r="G715" s="12"/>
      <c r="H715" s="12"/>
      <c r="I715" s="39" t="s">
        <v>154</v>
      </c>
      <c r="J715" s="40" t="s">
        <v>152</v>
      </c>
      <c r="K715" s="39" t="s">
        <v>153</v>
      </c>
      <c r="L715" s="245"/>
      <c r="M715" s="39" t="s">
        <v>200</v>
      </c>
      <c r="N715" s="40" t="s">
        <v>304</v>
      </c>
      <c r="O715" s="9"/>
      <c r="P715" s="45" t="str">
        <f t="shared" si="458"/>
        <v>FCU-L5-BR-02-UI1</v>
      </c>
      <c r="Q715" s="14" t="str">
        <f t="shared" si="459"/>
        <v>Level 5</v>
      </c>
      <c r="R715" s="25" t="str">
        <f t="shared" si="461"/>
        <v>FCU-L5-BR-02</v>
      </c>
      <c r="S715" s="54" t="str">
        <f t="shared" si="460"/>
        <v>Fan Status</v>
      </c>
      <c r="T715" s="12" t="str">
        <f t="shared" si="462"/>
        <v>FCU-L5-BR-02</v>
      </c>
      <c r="U715" s="51" t="s">
        <v>256</v>
      </c>
      <c r="V715" s="12" t="s">
        <v>188</v>
      </c>
      <c r="W715" s="12" t="s">
        <v>546</v>
      </c>
      <c r="X715" s="78">
        <v>1</v>
      </c>
      <c r="Y715" s="159"/>
    </row>
    <row r="716" spans="1:25" s="126" customFormat="1" ht="13.5" customHeight="1" x14ac:dyDescent="0.25">
      <c r="A716" s="92" t="s">
        <v>286</v>
      </c>
      <c r="B716" s="7" t="s">
        <v>347</v>
      </c>
      <c r="C716" s="12"/>
      <c r="D716" s="12"/>
      <c r="E716" s="12">
        <v>1</v>
      </c>
      <c r="F716" s="12"/>
      <c r="G716" s="12"/>
      <c r="H716" s="12"/>
      <c r="I716" s="75"/>
      <c r="J716" s="75"/>
      <c r="K716" s="75"/>
      <c r="L716" s="245"/>
      <c r="M716" s="39" t="s">
        <v>200</v>
      </c>
      <c r="N716" s="40" t="s">
        <v>304</v>
      </c>
      <c r="O716" s="9"/>
      <c r="P716" s="45" t="str">
        <f t="shared" si="458"/>
        <v>FCU-L5-BR-02-UI2</v>
      </c>
      <c r="Q716" s="14" t="str">
        <f t="shared" si="459"/>
        <v>Level 5</v>
      </c>
      <c r="R716" s="25" t="str">
        <f t="shared" si="461"/>
        <v>FCU-L5-BR-02</v>
      </c>
      <c r="S716" s="54" t="str">
        <f t="shared" si="460"/>
        <v>SA Temp</v>
      </c>
      <c r="T716" s="12" t="str">
        <f t="shared" si="462"/>
        <v>FCU-L5-BR-02</v>
      </c>
      <c r="U716" s="51" t="s">
        <v>257</v>
      </c>
      <c r="V716" s="12" t="s">
        <v>260</v>
      </c>
      <c r="W716" s="12" t="s">
        <v>294</v>
      </c>
      <c r="X716" s="78">
        <v>1</v>
      </c>
      <c r="Y716" s="159"/>
    </row>
    <row r="717" spans="1:25" s="126" customFormat="1" ht="13.5" customHeight="1" x14ac:dyDescent="0.25">
      <c r="A717" s="92" t="s">
        <v>286</v>
      </c>
      <c r="B717" s="7" t="s">
        <v>365</v>
      </c>
      <c r="C717" s="6"/>
      <c r="D717" s="6"/>
      <c r="E717" s="6">
        <v>1</v>
      </c>
      <c r="F717" s="6"/>
      <c r="G717" s="6"/>
      <c r="H717" s="6"/>
      <c r="I717" s="40" t="s">
        <v>253</v>
      </c>
      <c r="J717" s="40" t="s">
        <v>343</v>
      </c>
      <c r="K717" s="75"/>
      <c r="L717" s="245"/>
      <c r="M717" s="39" t="s">
        <v>200</v>
      </c>
      <c r="N717" s="40" t="s">
        <v>304</v>
      </c>
      <c r="O717" s="9"/>
      <c r="P717" s="45" t="str">
        <f>IF(R717="","",T717&amp;"-"&amp;U717)</f>
        <v>FCU-L5-BR-02-UI3</v>
      </c>
      <c r="Q717" s="14" t="str">
        <f t="shared" si="459"/>
        <v>Level 5</v>
      </c>
      <c r="R717" s="25" t="str">
        <f>T716</f>
        <v>FCU-L5-BR-02</v>
      </c>
      <c r="S717" s="54" t="str">
        <f t="shared" si="460"/>
        <v>RA Temp</v>
      </c>
      <c r="T717" s="12" t="str">
        <f t="shared" si="462"/>
        <v>FCU-L5-BR-02</v>
      </c>
      <c r="U717" s="51" t="s">
        <v>258</v>
      </c>
      <c r="V717" s="12" t="s">
        <v>366</v>
      </c>
      <c r="W717" s="12" t="s">
        <v>294</v>
      </c>
      <c r="X717" s="78">
        <v>1</v>
      </c>
      <c r="Y717" s="159"/>
    </row>
    <row r="718" spans="1:25" s="126" customFormat="1" ht="15" x14ac:dyDescent="0.25">
      <c r="A718" s="92" t="s">
        <v>286</v>
      </c>
      <c r="B718" s="7" t="s">
        <v>283</v>
      </c>
      <c r="C718" s="6">
        <v>1</v>
      </c>
      <c r="D718" s="6"/>
      <c r="E718" s="6"/>
      <c r="F718" s="6"/>
      <c r="G718" s="6"/>
      <c r="H718" s="6"/>
      <c r="I718" s="40" t="s">
        <v>548</v>
      </c>
      <c r="J718" s="40" t="s">
        <v>343</v>
      </c>
      <c r="K718" s="75"/>
      <c r="L718" s="245"/>
      <c r="M718" s="39" t="s">
        <v>200</v>
      </c>
      <c r="N718" s="40" t="s">
        <v>304</v>
      </c>
      <c r="O718" s="9"/>
      <c r="P718" s="45" t="str">
        <f t="shared" ref="P718:P720" si="463">IF(R718="","",T718&amp;"-"&amp;U718)</f>
        <v>FCU-L5-BR-02-UI4</v>
      </c>
      <c r="Q718" s="14" t="str">
        <f t="shared" si="459"/>
        <v>Level 5</v>
      </c>
      <c r="R718" s="25" t="str">
        <f>T717</f>
        <v>FCU-L5-BR-02</v>
      </c>
      <c r="S718" s="54" t="str">
        <f t="shared" si="460"/>
        <v>Dirty Filter</v>
      </c>
      <c r="T718" s="12" t="str">
        <f t="shared" si="462"/>
        <v>FCU-L5-BR-02</v>
      </c>
      <c r="U718" s="51" t="s">
        <v>264</v>
      </c>
      <c r="V718" s="12" t="s">
        <v>545</v>
      </c>
      <c r="W718" s="12" t="s">
        <v>293</v>
      </c>
      <c r="X718" s="78">
        <v>1</v>
      </c>
      <c r="Y718" s="159"/>
    </row>
    <row r="719" spans="1:25" s="126" customFormat="1" ht="15" x14ac:dyDescent="0.25">
      <c r="A719" s="92" t="s">
        <v>286</v>
      </c>
      <c r="B719" s="7"/>
      <c r="C719" s="6"/>
      <c r="D719" s="6"/>
      <c r="E719" s="6"/>
      <c r="F719" s="6"/>
      <c r="G719" s="6"/>
      <c r="H719" s="6"/>
      <c r="I719" s="75"/>
      <c r="J719" s="75"/>
      <c r="K719" s="75"/>
      <c r="L719" s="245"/>
      <c r="M719" s="39"/>
      <c r="N719" s="40"/>
      <c r="O719" s="9"/>
      <c r="P719" s="45"/>
      <c r="Q719" s="14" t="str">
        <f t="shared" si="459"/>
        <v>Level 5</v>
      </c>
      <c r="R719" s="25"/>
      <c r="S719" s="54"/>
      <c r="T719" s="12"/>
      <c r="U719" s="51" t="s">
        <v>265</v>
      </c>
      <c r="V719" s="12"/>
      <c r="W719" s="12"/>
      <c r="X719" s="78"/>
      <c r="Y719" s="159"/>
    </row>
    <row r="720" spans="1:25" s="126" customFormat="1" ht="13.5" customHeight="1" x14ac:dyDescent="0.25">
      <c r="A720" s="92" t="s">
        <v>286</v>
      </c>
      <c r="B720" s="7" t="s">
        <v>302</v>
      </c>
      <c r="C720" s="6"/>
      <c r="D720" s="6"/>
      <c r="E720" s="6"/>
      <c r="F720" s="6"/>
      <c r="G720" s="6"/>
      <c r="H720" s="6"/>
      <c r="I720" s="75"/>
      <c r="J720" s="75"/>
      <c r="K720" s="75"/>
      <c r="L720" s="245"/>
      <c r="M720" s="39"/>
      <c r="N720" s="40"/>
      <c r="O720" s="9"/>
      <c r="P720" s="45" t="str">
        <f t="shared" si="463"/>
        <v/>
      </c>
      <c r="Q720" s="14" t="str">
        <f t="shared" si="459"/>
        <v>Level 5</v>
      </c>
      <c r="R720" s="25"/>
      <c r="S720" s="54" t="str">
        <f t="shared" si="460"/>
        <v>-</v>
      </c>
      <c r="T720" s="12"/>
      <c r="U720" s="51" t="s">
        <v>266</v>
      </c>
      <c r="V720" s="12"/>
      <c r="W720" s="12" t="s">
        <v>302</v>
      </c>
      <c r="X720" s="78"/>
      <c r="Y720" s="159"/>
    </row>
    <row r="721" spans="1:25" s="126" customFormat="1" ht="13.5" customHeight="1" x14ac:dyDescent="0.25">
      <c r="A721" s="92" t="s">
        <v>286</v>
      </c>
      <c r="B721" s="7" t="s">
        <v>250</v>
      </c>
      <c r="C721" s="6"/>
      <c r="D721" s="6"/>
      <c r="E721" s="6"/>
      <c r="F721" s="6">
        <v>1</v>
      </c>
      <c r="G721" s="6"/>
      <c r="H721" s="6"/>
      <c r="I721" s="75"/>
      <c r="J721" s="75"/>
      <c r="K721" s="75"/>
      <c r="L721" s="245"/>
      <c r="M721" s="76" t="s">
        <v>254</v>
      </c>
      <c r="N721" s="40" t="s">
        <v>304</v>
      </c>
      <c r="O721" s="9"/>
      <c r="P721" s="45" t="str">
        <f t="shared" ref="P721:P722" si="464">IF(R721="","",T721&amp;"-"&amp;U721)</f>
        <v>FCU-L5-BR-02-UO6</v>
      </c>
      <c r="Q721" s="14" t="str">
        <f t="shared" si="459"/>
        <v>Level 5</v>
      </c>
      <c r="R721" s="25" t="str">
        <f t="shared" ref="R721:R722" si="465">T721</f>
        <v>FCU-L5-BR-02</v>
      </c>
      <c r="S721" s="54" t="str">
        <f t="shared" si="460"/>
        <v xml:space="preserve">CHW Valve </v>
      </c>
      <c r="T721" s="12" t="str">
        <f t="shared" si="462"/>
        <v>FCU-L5-BR-02</v>
      </c>
      <c r="U721" s="51" t="s">
        <v>290</v>
      </c>
      <c r="V721" s="12" t="s">
        <v>252</v>
      </c>
      <c r="W721" s="12" t="s">
        <v>368</v>
      </c>
      <c r="X721" s="78">
        <v>1</v>
      </c>
      <c r="Y721" s="159"/>
    </row>
    <row r="722" spans="1:25" s="126" customFormat="1" ht="13.5" customHeight="1" x14ac:dyDescent="0.25">
      <c r="A722" s="92" t="s">
        <v>286</v>
      </c>
      <c r="B722" s="7" t="s">
        <v>251</v>
      </c>
      <c r="C722" s="12"/>
      <c r="D722" s="12"/>
      <c r="E722" s="12"/>
      <c r="F722" s="12">
        <v>1</v>
      </c>
      <c r="G722" s="12"/>
      <c r="H722" s="12"/>
      <c r="I722" s="75"/>
      <c r="J722" s="75"/>
      <c r="K722" s="75"/>
      <c r="L722" s="245"/>
      <c r="M722" s="76" t="s">
        <v>254</v>
      </c>
      <c r="N722" s="40" t="s">
        <v>304</v>
      </c>
      <c r="O722" s="9"/>
      <c r="P722" s="45" t="str">
        <f t="shared" si="464"/>
        <v>FCU-L5-BR-02-UO7</v>
      </c>
      <c r="Q722" s="14" t="str">
        <f t="shared" si="459"/>
        <v>Level 5</v>
      </c>
      <c r="R722" s="25" t="str">
        <f t="shared" si="465"/>
        <v>FCU-L5-BR-02</v>
      </c>
      <c r="S722" s="54" t="str">
        <f t="shared" si="460"/>
        <v>HW Valve</v>
      </c>
      <c r="T722" s="12" t="str">
        <f t="shared" si="462"/>
        <v>FCU-L5-BR-02</v>
      </c>
      <c r="U722" s="51" t="s">
        <v>291</v>
      </c>
      <c r="V722" s="12" t="s">
        <v>252</v>
      </c>
      <c r="W722" s="12" t="s">
        <v>369</v>
      </c>
      <c r="X722" s="78">
        <v>1</v>
      </c>
      <c r="Y722" s="159"/>
    </row>
    <row r="723" spans="1:25" s="126" customFormat="1" ht="13.5" customHeight="1" x14ac:dyDescent="0.2">
      <c r="A723" s="92"/>
      <c r="B723" s="35" t="s">
        <v>132</v>
      </c>
      <c r="C723" s="33">
        <f t="shared" ref="C723:H723" si="466">SUBTOTAL(9,C713:C722)</f>
        <v>2</v>
      </c>
      <c r="D723" s="33">
        <f t="shared" si="466"/>
        <v>1</v>
      </c>
      <c r="E723" s="33">
        <f t="shared" si="466"/>
        <v>2</v>
      </c>
      <c r="F723" s="33">
        <f t="shared" si="466"/>
        <v>2</v>
      </c>
      <c r="G723" s="33">
        <f t="shared" si="466"/>
        <v>0</v>
      </c>
      <c r="H723" s="33">
        <f t="shared" si="466"/>
        <v>1</v>
      </c>
      <c r="I723" s="38"/>
      <c r="J723" s="38"/>
      <c r="K723" s="38"/>
      <c r="L723" s="38"/>
      <c r="M723" s="38"/>
      <c r="N723" s="38"/>
      <c r="O723" s="41"/>
      <c r="P723" s="43"/>
      <c r="Q723" s="41"/>
      <c r="R723" s="42"/>
      <c r="S723" s="41"/>
      <c r="T723" s="43"/>
      <c r="U723" s="52"/>
      <c r="V723" s="42"/>
      <c r="W723" s="88"/>
      <c r="X723" s="88"/>
      <c r="Y723" s="144"/>
    </row>
    <row r="724" spans="1:25" s="126" customFormat="1" ht="13.5" customHeight="1" x14ac:dyDescent="0.2">
      <c r="A724" s="74"/>
      <c r="B724" s="111" t="s">
        <v>579</v>
      </c>
      <c r="C724" s="112"/>
      <c r="D724" s="112"/>
      <c r="E724" s="112"/>
      <c r="F724" s="112"/>
      <c r="G724" s="112"/>
      <c r="H724" s="112"/>
      <c r="I724" s="114"/>
      <c r="J724" s="114"/>
      <c r="K724" s="114"/>
      <c r="L724" s="114"/>
      <c r="M724" s="114"/>
      <c r="N724" s="114"/>
      <c r="O724" s="98"/>
      <c r="P724" s="115"/>
      <c r="Q724" s="98"/>
      <c r="R724" s="116"/>
      <c r="S724" s="98"/>
      <c r="T724" s="115"/>
      <c r="U724" s="107"/>
      <c r="V724" s="116"/>
      <c r="W724" s="6"/>
      <c r="X724" s="6"/>
      <c r="Y724" s="144"/>
    </row>
    <row r="725" spans="1:25" s="125" customFormat="1" ht="13.5" customHeight="1" x14ac:dyDescent="0.2">
      <c r="A725" s="92" t="s">
        <v>286</v>
      </c>
      <c r="B725" s="46" t="s">
        <v>411</v>
      </c>
      <c r="C725" s="33" t="s">
        <v>72</v>
      </c>
      <c r="D725" s="33" t="s">
        <v>73</v>
      </c>
      <c r="E725" s="33" t="s">
        <v>74</v>
      </c>
      <c r="F725" s="33" t="s">
        <v>75</v>
      </c>
      <c r="G725" s="33" t="s">
        <v>151</v>
      </c>
      <c r="H725" s="33" t="s">
        <v>199</v>
      </c>
      <c r="I725" s="38" t="s">
        <v>139</v>
      </c>
      <c r="J725" s="38" t="s">
        <v>140</v>
      </c>
      <c r="K725" s="38" t="s">
        <v>169</v>
      </c>
      <c r="L725" s="38" t="s">
        <v>141</v>
      </c>
      <c r="M725" s="38" t="s">
        <v>142</v>
      </c>
      <c r="N725" s="38" t="s">
        <v>143</v>
      </c>
      <c r="O725" s="34"/>
      <c r="P725" s="33"/>
      <c r="Q725" s="34"/>
      <c r="R725" s="32"/>
      <c r="S725" s="34"/>
      <c r="T725" s="33"/>
      <c r="U725" s="49"/>
      <c r="V725" s="32"/>
      <c r="W725" s="33" t="s">
        <v>310</v>
      </c>
      <c r="X725" s="33">
        <v>1</v>
      </c>
      <c r="Y725" s="157"/>
    </row>
    <row r="726" spans="1:25" s="126" customFormat="1" ht="13.5" customHeight="1" x14ac:dyDescent="0.25">
      <c r="A726" s="92" t="s">
        <v>286</v>
      </c>
      <c r="B726" s="74" t="s">
        <v>348</v>
      </c>
      <c r="C726" s="12"/>
      <c r="D726" s="12"/>
      <c r="E726" s="12"/>
      <c r="F726" s="12"/>
      <c r="G726" s="12"/>
      <c r="H726" s="12">
        <v>1</v>
      </c>
      <c r="I726" s="75"/>
      <c r="J726" s="75"/>
      <c r="K726" s="75"/>
      <c r="L726" s="244" t="s">
        <v>400</v>
      </c>
      <c r="M726" s="76" t="s">
        <v>254</v>
      </c>
      <c r="N726" s="40" t="s">
        <v>304</v>
      </c>
      <c r="O726" s="9"/>
      <c r="P726" s="45" t="str">
        <f t="shared" ref="P726:P729" si="467">IF(R726="","",T726&amp;"-"&amp;U726)</f>
        <v>FCU-L5-ED-01-SW01</v>
      </c>
      <c r="Q726" s="14" t="str">
        <f t="shared" ref="Q726:Q737" si="468">$B$606</f>
        <v>Level 5</v>
      </c>
      <c r="R726" s="25" t="str">
        <f>T726</f>
        <v>FCU-L5-ED-01</v>
      </c>
      <c r="S726" s="54" t="str">
        <f t="shared" ref="S726:S742" si="469">B726</f>
        <v>Schedule</v>
      </c>
      <c r="T726" s="12" t="str">
        <f>$B$725</f>
        <v>FCU-L5-ED-01</v>
      </c>
      <c r="U726" s="51" t="s">
        <v>337</v>
      </c>
      <c r="V726" s="12" t="s">
        <v>202</v>
      </c>
      <c r="W726" s="12" t="s">
        <v>208</v>
      </c>
      <c r="X726" s="12">
        <v>1</v>
      </c>
      <c r="Y726" s="158"/>
    </row>
    <row r="727" spans="1:25" s="126" customFormat="1" ht="13.5" customHeight="1" x14ac:dyDescent="0.25">
      <c r="A727" s="92" t="s">
        <v>286</v>
      </c>
      <c r="B727" s="74" t="s">
        <v>197</v>
      </c>
      <c r="C727" s="12"/>
      <c r="D727" s="12">
        <v>1</v>
      </c>
      <c r="E727" s="12"/>
      <c r="F727" s="12"/>
      <c r="G727" s="12"/>
      <c r="H727" s="12"/>
      <c r="I727" s="75"/>
      <c r="J727" s="75"/>
      <c r="K727" s="75"/>
      <c r="L727" s="245"/>
      <c r="M727" s="76" t="s">
        <v>254</v>
      </c>
      <c r="N727" s="40" t="s">
        <v>304</v>
      </c>
      <c r="O727" s="9"/>
      <c r="P727" s="45" t="str">
        <f t="shared" si="467"/>
        <v>FCU-L5-ED-01-UO1</v>
      </c>
      <c r="Q727" s="14" t="str">
        <f t="shared" si="468"/>
        <v>Level 5</v>
      </c>
      <c r="R727" s="25" t="str">
        <f t="shared" ref="R727:R729" si="470">T727</f>
        <v>FCU-L5-ED-01</v>
      </c>
      <c r="S727" s="54" t="str">
        <f t="shared" si="469"/>
        <v>Fan Enable</v>
      </c>
      <c r="T727" s="12" t="str">
        <f t="shared" ref="T727:T731" si="471">$B$725</f>
        <v>FCU-L5-ED-01</v>
      </c>
      <c r="U727" s="50" t="s">
        <v>349</v>
      </c>
      <c r="V727" s="12" t="s">
        <v>188</v>
      </c>
      <c r="W727" s="12" t="s">
        <v>605</v>
      </c>
      <c r="X727" s="78">
        <v>1</v>
      </c>
      <c r="Y727" s="159"/>
    </row>
    <row r="728" spans="1:25" s="126" customFormat="1" ht="13.5" customHeight="1" x14ac:dyDescent="0.2">
      <c r="A728" s="92" t="s">
        <v>286</v>
      </c>
      <c r="B728" s="7" t="s">
        <v>198</v>
      </c>
      <c r="C728" s="12">
        <v>1</v>
      </c>
      <c r="D728" s="12"/>
      <c r="E728" s="12"/>
      <c r="F728" s="12"/>
      <c r="G728" s="12"/>
      <c r="H728" s="12"/>
      <c r="I728" s="39" t="s">
        <v>154</v>
      </c>
      <c r="J728" s="40" t="s">
        <v>152</v>
      </c>
      <c r="K728" s="39" t="s">
        <v>153</v>
      </c>
      <c r="L728" s="245"/>
      <c r="M728" s="39" t="s">
        <v>200</v>
      </c>
      <c r="N728" s="40" t="s">
        <v>304</v>
      </c>
      <c r="O728" s="9"/>
      <c r="P728" s="45" t="str">
        <f t="shared" si="467"/>
        <v>FCU-L5-ED-01-UI1</v>
      </c>
      <c r="Q728" s="14" t="str">
        <f t="shared" si="468"/>
        <v>Level 5</v>
      </c>
      <c r="R728" s="25" t="str">
        <f t="shared" si="470"/>
        <v>FCU-L5-ED-01</v>
      </c>
      <c r="S728" s="54" t="str">
        <f t="shared" si="469"/>
        <v>Fan Status</v>
      </c>
      <c r="T728" s="12" t="str">
        <f t="shared" si="471"/>
        <v>FCU-L5-ED-01</v>
      </c>
      <c r="U728" s="51" t="s">
        <v>256</v>
      </c>
      <c r="V728" s="12" t="s">
        <v>188</v>
      </c>
      <c r="W728" s="12" t="s">
        <v>546</v>
      </c>
      <c r="X728" s="78">
        <v>1</v>
      </c>
      <c r="Y728" s="159"/>
    </row>
    <row r="729" spans="1:25" s="126" customFormat="1" ht="13.5" customHeight="1" x14ac:dyDescent="0.25">
      <c r="A729" s="92" t="s">
        <v>286</v>
      </c>
      <c r="B729" s="7" t="s">
        <v>347</v>
      </c>
      <c r="C729" s="12"/>
      <c r="D729" s="12"/>
      <c r="E729" s="12">
        <v>1</v>
      </c>
      <c r="F729" s="12"/>
      <c r="G729" s="12"/>
      <c r="H729" s="12"/>
      <c r="I729" s="75"/>
      <c r="J729" s="75"/>
      <c r="K729" s="75"/>
      <c r="L729" s="245"/>
      <c r="M729" s="39" t="s">
        <v>200</v>
      </c>
      <c r="N729" s="40" t="s">
        <v>304</v>
      </c>
      <c r="O729" s="9"/>
      <c r="P729" s="45" t="str">
        <f t="shared" si="467"/>
        <v>FCU-L5-ED-01-UI2</v>
      </c>
      <c r="Q729" s="14" t="str">
        <f t="shared" si="468"/>
        <v>Level 5</v>
      </c>
      <c r="R729" s="25" t="str">
        <f t="shared" si="470"/>
        <v>FCU-L5-ED-01</v>
      </c>
      <c r="S729" s="54" t="str">
        <f t="shared" si="469"/>
        <v>SA Temp</v>
      </c>
      <c r="T729" s="12" t="str">
        <f t="shared" si="471"/>
        <v>FCU-L5-ED-01</v>
      </c>
      <c r="U729" s="51" t="s">
        <v>257</v>
      </c>
      <c r="V729" s="12" t="s">
        <v>260</v>
      </c>
      <c r="W729" s="12" t="s">
        <v>294</v>
      </c>
      <c r="X729" s="78">
        <v>1</v>
      </c>
      <c r="Y729" s="159"/>
    </row>
    <row r="730" spans="1:25" s="126" customFormat="1" ht="13.5" customHeight="1" x14ac:dyDescent="0.25">
      <c r="A730" s="92" t="s">
        <v>286</v>
      </c>
      <c r="B730" s="7" t="s">
        <v>1060</v>
      </c>
      <c r="C730" s="6"/>
      <c r="D730" s="6"/>
      <c r="E730" s="6">
        <v>1</v>
      </c>
      <c r="F730" s="6"/>
      <c r="G730" s="6"/>
      <c r="H730" s="6"/>
      <c r="I730" s="40" t="s">
        <v>253</v>
      </c>
      <c r="J730" s="40" t="s">
        <v>343</v>
      </c>
      <c r="K730" s="75"/>
      <c r="L730" s="245"/>
      <c r="M730" s="39" t="s">
        <v>200</v>
      </c>
      <c r="N730" s="40" t="s">
        <v>304</v>
      </c>
      <c r="O730" s="9"/>
      <c r="P730" s="45" t="str">
        <f>IF(R730="","",T730&amp;"-"&amp;U730)</f>
        <v>FCU-L5-ED-01-UI3</v>
      </c>
      <c r="Q730" s="14" t="str">
        <f t="shared" si="468"/>
        <v>Level 5</v>
      </c>
      <c r="R730" s="25" t="str">
        <f>T729</f>
        <v>FCU-L5-ED-01</v>
      </c>
      <c r="S730" s="54" t="str">
        <f t="shared" si="469"/>
        <v>Spare</v>
      </c>
      <c r="T730" s="12" t="str">
        <f t="shared" si="471"/>
        <v>FCU-L5-ED-01</v>
      </c>
      <c r="U730" s="51" t="s">
        <v>258</v>
      </c>
      <c r="V730" s="12" t="s">
        <v>617</v>
      </c>
      <c r="W730" s="12"/>
      <c r="X730" s="78"/>
      <c r="Y730" s="159"/>
    </row>
    <row r="731" spans="1:25" s="126" customFormat="1" ht="15" x14ac:dyDescent="0.25">
      <c r="A731" s="92" t="s">
        <v>286</v>
      </c>
      <c r="B731" s="7" t="s">
        <v>283</v>
      </c>
      <c r="C731" s="6">
        <v>1</v>
      </c>
      <c r="D731" s="6"/>
      <c r="E731" s="6"/>
      <c r="F731" s="6"/>
      <c r="G731" s="6"/>
      <c r="H731" s="6"/>
      <c r="I731" s="40" t="s">
        <v>548</v>
      </c>
      <c r="J731" s="40" t="s">
        <v>343</v>
      </c>
      <c r="K731" s="75"/>
      <c r="L731" s="245"/>
      <c r="M731" s="39" t="s">
        <v>200</v>
      </c>
      <c r="N731" s="40" t="s">
        <v>304</v>
      </c>
      <c r="O731" s="9"/>
      <c r="P731" s="45" t="str">
        <f t="shared" ref="P731:P732" si="472">IF(R731="","",T731&amp;"-"&amp;U731)</f>
        <v>FCU-L5-ED-01-UI4</v>
      </c>
      <c r="Q731" s="14" t="str">
        <f t="shared" si="468"/>
        <v>Level 5</v>
      </c>
      <c r="R731" s="25" t="str">
        <f>T730</f>
        <v>FCU-L5-ED-01</v>
      </c>
      <c r="S731" s="54" t="str">
        <f t="shared" si="469"/>
        <v>Dirty Filter</v>
      </c>
      <c r="T731" s="12" t="str">
        <f t="shared" si="471"/>
        <v>FCU-L5-ED-01</v>
      </c>
      <c r="U731" s="51" t="s">
        <v>264</v>
      </c>
      <c r="V731" s="12" t="s">
        <v>545</v>
      </c>
      <c r="W731" s="12" t="s">
        <v>293</v>
      </c>
      <c r="X731" s="78">
        <v>1</v>
      </c>
      <c r="Y731" s="159"/>
    </row>
    <row r="732" spans="1:25" s="126" customFormat="1" ht="15" x14ac:dyDescent="0.25">
      <c r="A732" s="92" t="s">
        <v>286</v>
      </c>
      <c r="B732" s="216" t="s">
        <v>666</v>
      </c>
      <c r="C732" s="6"/>
      <c r="D732" s="6"/>
      <c r="E732" s="6">
        <v>1</v>
      </c>
      <c r="F732" s="6"/>
      <c r="G732" s="6"/>
      <c r="H732" s="6"/>
      <c r="I732" s="40" t="s">
        <v>253</v>
      </c>
      <c r="J732" s="40" t="s">
        <v>343</v>
      </c>
      <c r="K732" s="75"/>
      <c r="L732" s="245"/>
      <c r="M732" s="39" t="s">
        <v>200</v>
      </c>
      <c r="N732" s="40" t="s">
        <v>304</v>
      </c>
      <c r="O732" s="9"/>
      <c r="P732" s="45" t="str">
        <f t="shared" si="472"/>
        <v>AHU-L5-ED1-NZ-UI5</v>
      </c>
      <c r="Q732" s="14" t="str">
        <f t="shared" si="468"/>
        <v>Level 5</v>
      </c>
      <c r="R732" s="25" t="str">
        <f t="shared" ref="R732" si="473">T732</f>
        <v>AHU-L5-ED1-NZ</v>
      </c>
      <c r="S732" s="54" t="str">
        <f t="shared" si="469"/>
        <v>NZ Space Temp</v>
      </c>
      <c r="T732" s="12" t="s">
        <v>687</v>
      </c>
      <c r="U732" s="51" t="s">
        <v>265</v>
      </c>
      <c r="V732" s="12" t="s">
        <v>617</v>
      </c>
      <c r="W732" s="12" t="s">
        <v>306</v>
      </c>
      <c r="X732" s="78">
        <v>1</v>
      </c>
      <c r="Y732" s="159"/>
    </row>
    <row r="733" spans="1:25" s="126" customFormat="1" ht="15" x14ac:dyDescent="0.25">
      <c r="A733" s="92" t="s">
        <v>286</v>
      </c>
      <c r="B733" s="216" t="s">
        <v>674</v>
      </c>
      <c r="C733" s="6"/>
      <c r="D733" s="6"/>
      <c r="E733" s="6">
        <v>1</v>
      </c>
      <c r="F733" s="6"/>
      <c r="G733" s="6"/>
      <c r="H733" s="6"/>
      <c r="I733" s="40" t="s">
        <v>253</v>
      </c>
      <c r="J733" s="40" t="s">
        <v>343</v>
      </c>
      <c r="K733" s="75"/>
      <c r="L733" s="245"/>
      <c r="M733" s="39" t="s">
        <v>200</v>
      </c>
      <c r="N733" s="40" t="s">
        <v>304</v>
      </c>
      <c r="O733" s="9"/>
      <c r="P733" s="45" t="str">
        <f t="shared" ref="P733:P735" si="474">IF(R733="","",T733&amp;"-"&amp;U733)</f>
        <v>AHU-L5-ED1-SZ-UI6</v>
      </c>
      <c r="Q733" s="14" t="str">
        <f t="shared" si="468"/>
        <v>Level 5</v>
      </c>
      <c r="R733" s="25" t="str">
        <f t="shared" ref="R733" si="475">T733</f>
        <v>AHU-L5-ED1-SZ</v>
      </c>
      <c r="S733" s="54" t="str">
        <f t="shared" ref="S733:S735" si="476">B733</f>
        <v>SZ Space Temp</v>
      </c>
      <c r="T733" s="12" t="s">
        <v>689</v>
      </c>
      <c r="U733" s="51" t="s">
        <v>266</v>
      </c>
      <c r="V733" s="12" t="s">
        <v>617</v>
      </c>
      <c r="W733" s="12" t="s">
        <v>306</v>
      </c>
      <c r="X733" s="78">
        <v>1</v>
      </c>
      <c r="Y733" s="159"/>
    </row>
    <row r="734" spans="1:25" s="126" customFormat="1" ht="13.5" customHeight="1" x14ac:dyDescent="0.25">
      <c r="A734" s="92" t="s">
        <v>286</v>
      </c>
      <c r="B734" s="233" t="s">
        <v>1200</v>
      </c>
      <c r="C734" s="12"/>
      <c r="D734" s="12"/>
      <c r="E734" s="12">
        <v>1</v>
      </c>
      <c r="F734" s="12"/>
      <c r="G734" s="12"/>
      <c r="H734" s="12"/>
      <c r="I734" s="75"/>
      <c r="J734" s="75"/>
      <c r="K734" s="75"/>
      <c r="L734" s="245"/>
      <c r="M734" s="39" t="s">
        <v>200</v>
      </c>
      <c r="N734" s="40" t="s">
        <v>304</v>
      </c>
      <c r="O734" s="9"/>
      <c r="P734" s="45" t="str">
        <f t="shared" si="474"/>
        <v>Fridges-UI7</v>
      </c>
      <c r="Q734" s="14" t="str">
        <f t="shared" si="468"/>
        <v>Level 5</v>
      </c>
      <c r="R734" s="25" t="s">
        <v>1183</v>
      </c>
      <c r="S734" s="54" t="str">
        <f t="shared" si="476"/>
        <v>Small Drug Fridge Temp (Rm 5054 Clean Utility)</v>
      </c>
      <c r="T734" s="12" t="s">
        <v>1183</v>
      </c>
      <c r="U734" s="51" t="s">
        <v>267</v>
      </c>
      <c r="V734" s="12" t="s">
        <v>617</v>
      </c>
      <c r="W734" s="12" t="s">
        <v>294</v>
      </c>
      <c r="X734" s="78">
        <v>1</v>
      </c>
      <c r="Y734" s="159"/>
    </row>
    <row r="735" spans="1:25" s="126" customFormat="1" ht="15" x14ac:dyDescent="0.25">
      <c r="A735" s="92" t="s">
        <v>286</v>
      </c>
      <c r="B735" s="233" t="s">
        <v>1201</v>
      </c>
      <c r="C735" s="6">
        <v>1</v>
      </c>
      <c r="D735" s="6"/>
      <c r="E735" s="6"/>
      <c r="F735" s="6"/>
      <c r="G735" s="6"/>
      <c r="H735" s="6"/>
      <c r="I735" s="40" t="s">
        <v>548</v>
      </c>
      <c r="J735" s="40" t="s">
        <v>343</v>
      </c>
      <c r="K735" s="75"/>
      <c r="L735" s="245"/>
      <c r="M735" s="39" t="s">
        <v>200</v>
      </c>
      <c r="N735" s="40" t="s">
        <v>304</v>
      </c>
      <c r="O735" s="9"/>
      <c r="P735" s="45" t="str">
        <f t="shared" si="474"/>
        <v>Fridges-UI8</v>
      </c>
      <c r="Q735" s="14" t="str">
        <f t="shared" si="468"/>
        <v>Level 5</v>
      </c>
      <c r="R735" s="25" t="s">
        <v>1183</v>
      </c>
      <c r="S735" s="54" t="str">
        <f t="shared" si="476"/>
        <v>Small Drug Fridge Fault (Rm 5054 Clean Utility)</v>
      </c>
      <c r="T735" s="12" t="s">
        <v>1183</v>
      </c>
      <c r="U735" s="51" t="s">
        <v>305</v>
      </c>
      <c r="V735" s="12" t="s">
        <v>617</v>
      </c>
      <c r="W735" s="12" t="s">
        <v>48</v>
      </c>
      <c r="X735" s="78">
        <v>1</v>
      </c>
      <c r="Y735" s="159"/>
    </row>
    <row r="736" spans="1:25" s="126" customFormat="1" ht="13.5" customHeight="1" x14ac:dyDescent="0.25">
      <c r="A736" s="92" t="s">
        <v>286</v>
      </c>
      <c r="B736" s="233" t="s">
        <v>1202</v>
      </c>
      <c r="C736" s="12"/>
      <c r="D736" s="12"/>
      <c r="E736" s="12">
        <v>1</v>
      </c>
      <c r="F736" s="12"/>
      <c r="G736" s="12"/>
      <c r="H736" s="12"/>
      <c r="I736" s="75"/>
      <c r="J736" s="75"/>
      <c r="K736" s="75"/>
      <c r="L736" s="245"/>
      <c r="M736" s="39" t="s">
        <v>200</v>
      </c>
      <c r="N736" s="40" t="s">
        <v>304</v>
      </c>
      <c r="O736" s="9"/>
      <c r="P736" s="45" t="str">
        <f t="shared" ref="P736:P737" si="477">IF(R736="","",T736&amp;"-"&amp;U736)</f>
        <v>Fridges-UI9</v>
      </c>
      <c r="Q736" s="14" t="str">
        <f t="shared" si="468"/>
        <v>Level 5</v>
      </c>
      <c r="R736" s="25" t="s">
        <v>1183</v>
      </c>
      <c r="S736" s="54" t="str">
        <f t="shared" ref="S736:S737" si="478">B736</f>
        <v>Small Drug Fridge Temp (Rm 5218 Consulting)</v>
      </c>
      <c r="T736" s="12" t="s">
        <v>1183</v>
      </c>
      <c r="U736" s="51" t="s">
        <v>645</v>
      </c>
      <c r="V736" s="12" t="s">
        <v>617</v>
      </c>
      <c r="W736" s="12" t="s">
        <v>294</v>
      </c>
      <c r="X736" s="78">
        <v>1</v>
      </c>
      <c r="Y736" s="159"/>
    </row>
    <row r="737" spans="1:25" s="126" customFormat="1" ht="15" x14ac:dyDescent="0.25">
      <c r="A737" s="92" t="s">
        <v>286</v>
      </c>
      <c r="B737" s="233" t="s">
        <v>1203</v>
      </c>
      <c r="C737" s="6">
        <v>1</v>
      </c>
      <c r="D737" s="6"/>
      <c r="E737" s="6"/>
      <c r="F737" s="6"/>
      <c r="G737" s="6"/>
      <c r="H737" s="6"/>
      <c r="I737" s="40" t="s">
        <v>548</v>
      </c>
      <c r="J737" s="40" t="s">
        <v>343</v>
      </c>
      <c r="K737" s="75"/>
      <c r="L737" s="245"/>
      <c r="M737" s="39" t="s">
        <v>200</v>
      </c>
      <c r="N737" s="40" t="s">
        <v>304</v>
      </c>
      <c r="O737" s="9"/>
      <c r="P737" s="45" t="str">
        <f t="shared" si="477"/>
        <v>Fridges-UI10</v>
      </c>
      <c r="Q737" s="14" t="str">
        <f t="shared" si="468"/>
        <v>Level 5</v>
      </c>
      <c r="R737" s="25" t="s">
        <v>1183</v>
      </c>
      <c r="S737" s="54" t="str">
        <f t="shared" si="478"/>
        <v>Small Drug Fridge Fault (Rm 5218 Consulting)</v>
      </c>
      <c r="T737" s="12" t="s">
        <v>1183</v>
      </c>
      <c r="U737" s="51" t="s">
        <v>646</v>
      </c>
      <c r="V737" s="12" t="s">
        <v>617</v>
      </c>
      <c r="W737" s="12" t="s">
        <v>48</v>
      </c>
      <c r="X737" s="78">
        <v>1</v>
      </c>
      <c r="Y737" s="159"/>
    </row>
    <row r="738" spans="1:25" s="215" customFormat="1" ht="15" x14ac:dyDescent="0.25">
      <c r="A738" s="207" t="s">
        <v>286</v>
      </c>
      <c r="B738" s="208" t="s">
        <v>630</v>
      </c>
      <c r="C738" s="209"/>
      <c r="D738" s="209"/>
      <c r="E738" s="209"/>
      <c r="F738" s="209"/>
      <c r="G738" s="209"/>
      <c r="H738" s="209"/>
      <c r="I738" s="210"/>
      <c r="J738" s="210"/>
      <c r="K738" s="211"/>
      <c r="L738" s="245"/>
      <c r="M738" s="210"/>
      <c r="N738" s="210"/>
      <c r="O738" s="207"/>
      <c r="P738" s="209"/>
      <c r="Q738" s="207"/>
      <c r="R738" s="208" t="s">
        <v>1058</v>
      </c>
      <c r="S738" s="207" t="s">
        <v>1057</v>
      </c>
      <c r="T738" s="209" t="s">
        <v>192</v>
      </c>
      <c r="U738" s="212"/>
      <c r="V738" s="209" t="s">
        <v>617</v>
      </c>
      <c r="W738" s="209" t="s">
        <v>718</v>
      </c>
      <c r="X738" s="213">
        <v>1</v>
      </c>
      <c r="Y738" s="214"/>
    </row>
    <row r="739" spans="1:25" s="126" customFormat="1" ht="13.5" customHeight="1" x14ac:dyDescent="0.25">
      <c r="A739" s="92" t="s">
        <v>286</v>
      </c>
      <c r="B739" s="216" t="s">
        <v>854</v>
      </c>
      <c r="C739" s="6"/>
      <c r="D739" s="6"/>
      <c r="E739" s="6"/>
      <c r="F739" s="6">
        <v>1</v>
      </c>
      <c r="G739" s="6"/>
      <c r="H739" s="6"/>
      <c r="I739" s="75"/>
      <c r="J739" s="75"/>
      <c r="K739" s="75"/>
      <c r="L739" s="245"/>
      <c r="M739" s="76" t="s">
        <v>254</v>
      </c>
      <c r="N739" s="40" t="s">
        <v>304</v>
      </c>
      <c r="O739" s="9"/>
      <c r="P739" s="45" t="str">
        <f t="shared" ref="P739" si="479">IF(R739="","",T739&amp;"-"&amp;U739)</f>
        <v>AHU-L5-ED-1-NZ-UO4</v>
      </c>
      <c r="Q739" s="14" t="str">
        <f>$B$606</f>
        <v>Level 5</v>
      </c>
      <c r="R739" s="25" t="str">
        <f t="shared" ref="R739" si="480">T739</f>
        <v>AHU-L5-ED-1-NZ</v>
      </c>
      <c r="S739" s="54" t="str">
        <f t="shared" ref="S739" si="481">B739</f>
        <v>AH LED NZ-ED-1</v>
      </c>
      <c r="T739" s="12" t="s">
        <v>855</v>
      </c>
      <c r="U739" s="51" t="s">
        <v>325</v>
      </c>
      <c r="V739" s="12" t="s">
        <v>252</v>
      </c>
      <c r="W739" s="12" t="s">
        <v>306</v>
      </c>
      <c r="X739" s="78">
        <v>0</v>
      </c>
      <c r="Y739" s="159"/>
    </row>
    <row r="740" spans="1:25" s="126" customFormat="1" ht="13.5" customHeight="1" x14ac:dyDescent="0.25">
      <c r="A740" s="92" t="s">
        <v>286</v>
      </c>
      <c r="B740" s="216" t="s">
        <v>857</v>
      </c>
      <c r="C740" s="6"/>
      <c r="D740" s="6"/>
      <c r="E740" s="6"/>
      <c r="F740" s="6">
        <v>1</v>
      </c>
      <c r="G740" s="6"/>
      <c r="H740" s="6"/>
      <c r="I740" s="75"/>
      <c r="J740" s="75"/>
      <c r="K740" s="75"/>
      <c r="L740" s="245"/>
      <c r="M740" s="76" t="s">
        <v>254</v>
      </c>
      <c r="N740" s="40" t="s">
        <v>304</v>
      </c>
      <c r="O740" s="9"/>
      <c r="P740" s="45" t="str">
        <f t="shared" ref="P740" si="482">IF(R740="","",T740&amp;"-"&amp;U740)</f>
        <v>AHU-L5-ED-1-SZ-UO5</v>
      </c>
      <c r="Q740" s="14" t="str">
        <f>$B$606</f>
        <v>Level 5</v>
      </c>
      <c r="R740" s="25" t="str">
        <f t="shared" ref="R740" si="483">T740</f>
        <v>AHU-L5-ED-1-SZ</v>
      </c>
      <c r="S740" s="54" t="str">
        <f t="shared" ref="S740" si="484">B740</f>
        <v>AH LED SZ-ED-1</v>
      </c>
      <c r="T740" s="12" t="s">
        <v>856</v>
      </c>
      <c r="U740" s="51" t="s">
        <v>326</v>
      </c>
      <c r="V740" s="12" t="s">
        <v>252</v>
      </c>
      <c r="W740" s="12" t="s">
        <v>306</v>
      </c>
      <c r="X740" s="78">
        <v>0</v>
      </c>
      <c r="Y740" s="159"/>
    </row>
    <row r="741" spans="1:25" s="126" customFormat="1" ht="13.5" customHeight="1" x14ac:dyDescent="0.25">
      <c r="A741" s="92" t="s">
        <v>286</v>
      </c>
      <c r="B741" s="7" t="s">
        <v>250</v>
      </c>
      <c r="C741" s="6"/>
      <c r="D741" s="6"/>
      <c r="E741" s="6"/>
      <c r="F741" s="6">
        <v>1</v>
      </c>
      <c r="G741" s="6"/>
      <c r="H741" s="6"/>
      <c r="I741" s="75"/>
      <c r="J741" s="75"/>
      <c r="K741" s="75"/>
      <c r="L741" s="245"/>
      <c r="M741" s="76" t="s">
        <v>254</v>
      </c>
      <c r="N741" s="40" t="s">
        <v>304</v>
      </c>
      <c r="O741" s="9"/>
      <c r="P741" s="45" t="str">
        <f t="shared" ref="P741:P742" si="485">IF(R741="","",T741&amp;"-"&amp;U741)</f>
        <v>FCU-L5-ED-01-UO6</v>
      </c>
      <c r="Q741" s="14" t="str">
        <f>$B$606</f>
        <v>Level 5</v>
      </c>
      <c r="R741" s="25" t="str">
        <f t="shared" ref="R741:R742" si="486">T741</f>
        <v>FCU-L5-ED-01</v>
      </c>
      <c r="S741" s="54" t="str">
        <f t="shared" si="469"/>
        <v xml:space="preserve">CHW Valve </v>
      </c>
      <c r="T741" s="12" t="str">
        <f>$B$725</f>
        <v>FCU-L5-ED-01</v>
      </c>
      <c r="U741" s="51" t="s">
        <v>290</v>
      </c>
      <c r="V741" s="12" t="s">
        <v>252</v>
      </c>
      <c r="W741" s="12" t="s">
        <v>368</v>
      </c>
      <c r="X741" s="78">
        <v>1</v>
      </c>
      <c r="Y741" s="159"/>
    </row>
    <row r="742" spans="1:25" s="126" customFormat="1" ht="13.5" customHeight="1" x14ac:dyDescent="0.25">
      <c r="A742" s="92" t="s">
        <v>286</v>
      </c>
      <c r="B742" s="7" t="s">
        <v>251</v>
      </c>
      <c r="C742" s="12"/>
      <c r="D742" s="12"/>
      <c r="E742" s="12"/>
      <c r="F742" s="12">
        <v>1</v>
      </c>
      <c r="G742" s="12"/>
      <c r="H742" s="12"/>
      <c r="I742" s="75"/>
      <c r="J742" s="75"/>
      <c r="K742" s="75"/>
      <c r="L742" s="245"/>
      <c r="M742" s="76" t="s">
        <v>254</v>
      </c>
      <c r="N742" s="40" t="s">
        <v>304</v>
      </c>
      <c r="O742" s="9"/>
      <c r="P742" s="45" t="str">
        <f t="shared" si="485"/>
        <v>FCU-L5-ED-01-UO7</v>
      </c>
      <c r="Q742" s="14" t="str">
        <f>$B$606</f>
        <v>Level 5</v>
      </c>
      <c r="R742" s="25" t="str">
        <f t="shared" si="486"/>
        <v>FCU-L5-ED-01</v>
      </c>
      <c r="S742" s="54" t="str">
        <f t="shared" si="469"/>
        <v>HW Valve</v>
      </c>
      <c r="T742" s="12" t="str">
        <f>$B$725</f>
        <v>FCU-L5-ED-01</v>
      </c>
      <c r="U742" s="51" t="s">
        <v>291</v>
      </c>
      <c r="V742" s="12" t="s">
        <v>252</v>
      </c>
      <c r="W742" s="12" t="s">
        <v>369</v>
      </c>
      <c r="X742" s="78">
        <v>1</v>
      </c>
      <c r="Y742" s="159"/>
    </row>
    <row r="743" spans="1:25" s="126" customFormat="1" ht="13.5" customHeight="1" x14ac:dyDescent="0.2">
      <c r="A743" s="92"/>
      <c r="B743" s="35" t="s">
        <v>132</v>
      </c>
      <c r="C743" s="33">
        <f t="shared" ref="C743:H743" si="487">SUBTOTAL(9,C726:C742)</f>
        <v>4</v>
      </c>
      <c r="D743" s="33">
        <f t="shared" si="487"/>
        <v>1</v>
      </c>
      <c r="E743" s="33">
        <f t="shared" si="487"/>
        <v>6</v>
      </c>
      <c r="F743" s="33">
        <f t="shared" si="487"/>
        <v>4</v>
      </c>
      <c r="G743" s="33">
        <f t="shared" si="487"/>
        <v>0</v>
      </c>
      <c r="H743" s="33">
        <f t="shared" si="487"/>
        <v>1</v>
      </c>
      <c r="I743" s="38"/>
      <c r="J743" s="38"/>
      <c r="K743" s="38"/>
      <c r="L743" s="38"/>
      <c r="M743" s="38"/>
      <c r="N743" s="38"/>
      <c r="O743" s="41"/>
      <c r="P743" s="43"/>
      <c r="Q743" s="41"/>
      <c r="R743" s="42"/>
      <c r="S743" s="41"/>
      <c r="T743" s="43"/>
      <c r="U743" s="52"/>
      <c r="V743" s="42"/>
      <c r="W743" s="88"/>
      <c r="X743" s="88"/>
      <c r="Y743" s="144"/>
    </row>
    <row r="744" spans="1:25" s="126" customFormat="1" ht="13.5" customHeight="1" x14ac:dyDescent="0.2">
      <c r="A744" s="74"/>
      <c r="B744" s="111" t="s">
        <v>580</v>
      </c>
      <c r="C744" s="112"/>
      <c r="D744" s="112"/>
      <c r="E744" s="112"/>
      <c r="F744" s="112"/>
      <c r="G744" s="112"/>
      <c r="H744" s="112"/>
      <c r="I744" s="114"/>
      <c r="J744" s="114"/>
      <c r="K744" s="114"/>
      <c r="L744" s="114"/>
      <c r="M744" s="114"/>
      <c r="N744" s="114"/>
      <c r="O744" s="98"/>
      <c r="P744" s="115"/>
      <c r="Q744" s="98"/>
      <c r="R744" s="116"/>
      <c r="S744" s="98"/>
      <c r="T744" s="115"/>
      <c r="U744" s="107"/>
      <c r="V744" s="116"/>
      <c r="W744" s="6"/>
      <c r="X744" s="6"/>
      <c r="Y744" s="144"/>
    </row>
    <row r="745" spans="1:25" s="125" customFormat="1" ht="13.5" customHeight="1" x14ac:dyDescent="0.2">
      <c r="A745" s="92" t="s">
        <v>286</v>
      </c>
      <c r="B745" s="46" t="s">
        <v>410</v>
      </c>
      <c r="C745" s="33" t="s">
        <v>72</v>
      </c>
      <c r="D745" s="33" t="s">
        <v>73</v>
      </c>
      <c r="E745" s="33" t="s">
        <v>74</v>
      </c>
      <c r="F745" s="33" t="s">
        <v>75</v>
      </c>
      <c r="G745" s="33" t="s">
        <v>151</v>
      </c>
      <c r="H745" s="33" t="s">
        <v>199</v>
      </c>
      <c r="I745" s="38" t="s">
        <v>139</v>
      </c>
      <c r="J745" s="38" t="s">
        <v>140</v>
      </c>
      <c r="K745" s="38" t="s">
        <v>169</v>
      </c>
      <c r="L745" s="38" t="s">
        <v>141</v>
      </c>
      <c r="M745" s="38" t="s">
        <v>142</v>
      </c>
      <c r="N745" s="38" t="s">
        <v>143</v>
      </c>
      <c r="O745" s="34"/>
      <c r="P745" s="33"/>
      <c r="Q745" s="34"/>
      <c r="R745" s="32"/>
      <c r="S745" s="34"/>
      <c r="T745" s="33"/>
      <c r="U745" s="49"/>
      <c r="V745" s="32"/>
      <c r="W745" s="33" t="s">
        <v>310</v>
      </c>
      <c r="X745" s="33">
        <v>1</v>
      </c>
      <c r="Y745" s="157"/>
    </row>
    <row r="746" spans="1:25" s="126" customFormat="1" ht="13.5" customHeight="1" x14ac:dyDescent="0.25">
      <c r="A746" s="92" t="s">
        <v>286</v>
      </c>
      <c r="B746" s="74" t="s">
        <v>348</v>
      </c>
      <c r="C746" s="12"/>
      <c r="D746" s="12"/>
      <c r="E746" s="12"/>
      <c r="F746" s="12"/>
      <c r="G746" s="12"/>
      <c r="H746" s="12">
        <v>1</v>
      </c>
      <c r="I746" s="75"/>
      <c r="J746" s="75"/>
      <c r="K746" s="75"/>
      <c r="L746" s="244" t="s">
        <v>400</v>
      </c>
      <c r="M746" s="76" t="s">
        <v>254</v>
      </c>
      <c r="N746" s="40" t="s">
        <v>304</v>
      </c>
      <c r="O746" s="9"/>
      <c r="P746" s="45" t="str">
        <f t="shared" ref="P746:P749" si="488">IF(R746="","",T746&amp;"-"&amp;U746)</f>
        <v>FCU-L5-ED-02-SW01</v>
      </c>
      <c r="Q746" s="14" t="str">
        <f t="shared" ref="Q746:Q752" si="489">$B$606</f>
        <v>Level 5</v>
      </c>
      <c r="R746" s="25" t="str">
        <f>T746</f>
        <v>FCU-L5-ED-02</v>
      </c>
      <c r="S746" s="54" t="str">
        <f t="shared" ref="S746:S759" si="490">B746</f>
        <v>Schedule</v>
      </c>
      <c r="T746" s="12" t="str">
        <f>$B$745</f>
        <v>FCU-L5-ED-02</v>
      </c>
      <c r="U746" s="51" t="s">
        <v>337</v>
      </c>
      <c r="V746" s="12" t="s">
        <v>202</v>
      </c>
      <c r="W746" s="12" t="s">
        <v>208</v>
      </c>
      <c r="X746" s="12">
        <v>1</v>
      </c>
      <c r="Y746" s="158"/>
    </row>
    <row r="747" spans="1:25" s="126" customFormat="1" ht="13.5" customHeight="1" x14ac:dyDescent="0.25">
      <c r="A747" s="92" t="s">
        <v>286</v>
      </c>
      <c r="B747" s="74" t="s">
        <v>197</v>
      </c>
      <c r="C747" s="12"/>
      <c r="D747" s="12">
        <v>1</v>
      </c>
      <c r="E747" s="12"/>
      <c r="F747" s="12"/>
      <c r="G747" s="12"/>
      <c r="H747" s="12"/>
      <c r="I747" s="75"/>
      <c r="J747" s="75"/>
      <c r="K747" s="75"/>
      <c r="L747" s="245"/>
      <c r="M747" s="76" t="s">
        <v>254</v>
      </c>
      <c r="N747" s="40" t="s">
        <v>304</v>
      </c>
      <c r="O747" s="9"/>
      <c r="P747" s="45" t="str">
        <f t="shared" si="488"/>
        <v>FCU-L5-ED-02-UO1</v>
      </c>
      <c r="Q747" s="14" t="str">
        <f t="shared" si="489"/>
        <v>Level 5</v>
      </c>
      <c r="R747" s="25" t="str">
        <f t="shared" ref="R747:R750" si="491">T747</f>
        <v>FCU-L5-ED-02</v>
      </c>
      <c r="S747" s="54" t="str">
        <f t="shared" si="490"/>
        <v>Fan Enable</v>
      </c>
      <c r="T747" s="12" t="str">
        <f t="shared" ref="T747:T751" si="492">$B$745</f>
        <v>FCU-L5-ED-02</v>
      </c>
      <c r="U747" s="50" t="s">
        <v>349</v>
      </c>
      <c r="V747" s="12" t="s">
        <v>188</v>
      </c>
      <c r="W747" s="12" t="s">
        <v>605</v>
      </c>
      <c r="X747" s="78">
        <v>1</v>
      </c>
      <c r="Y747" s="159"/>
    </row>
    <row r="748" spans="1:25" s="126" customFormat="1" ht="13.5" customHeight="1" x14ac:dyDescent="0.2">
      <c r="A748" s="92" t="s">
        <v>286</v>
      </c>
      <c r="B748" s="7" t="s">
        <v>198</v>
      </c>
      <c r="C748" s="12">
        <v>1</v>
      </c>
      <c r="D748" s="12"/>
      <c r="E748" s="12"/>
      <c r="F748" s="12"/>
      <c r="G748" s="12"/>
      <c r="H748" s="12"/>
      <c r="I748" s="39" t="s">
        <v>154</v>
      </c>
      <c r="J748" s="40" t="s">
        <v>152</v>
      </c>
      <c r="K748" s="39" t="s">
        <v>153</v>
      </c>
      <c r="L748" s="245"/>
      <c r="M748" s="39" t="s">
        <v>200</v>
      </c>
      <c r="N748" s="40" t="s">
        <v>304</v>
      </c>
      <c r="O748" s="9"/>
      <c r="P748" s="45" t="str">
        <f t="shared" si="488"/>
        <v>FCU-L5-ED-02-UI1</v>
      </c>
      <c r="Q748" s="14" t="str">
        <f t="shared" si="489"/>
        <v>Level 5</v>
      </c>
      <c r="R748" s="25" t="str">
        <f t="shared" si="491"/>
        <v>FCU-L5-ED-02</v>
      </c>
      <c r="S748" s="54" t="str">
        <f t="shared" si="490"/>
        <v>Fan Status</v>
      </c>
      <c r="T748" s="12" t="str">
        <f t="shared" si="492"/>
        <v>FCU-L5-ED-02</v>
      </c>
      <c r="U748" s="51" t="s">
        <v>256</v>
      </c>
      <c r="V748" s="12" t="s">
        <v>188</v>
      </c>
      <c r="W748" s="12" t="s">
        <v>546</v>
      </c>
      <c r="X748" s="78">
        <v>1</v>
      </c>
      <c r="Y748" s="159"/>
    </row>
    <row r="749" spans="1:25" s="126" customFormat="1" ht="13.5" customHeight="1" x14ac:dyDescent="0.25">
      <c r="A749" s="92" t="s">
        <v>286</v>
      </c>
      <c r="B749" s="7" t="s">
        <v>347</v>
      </c>
      <c r="C749" s="12"/>
      <c r="D749" s="12"/>
      <c r="E749" s="12">
        <v>1</v>
      </c>
      <c r="F749" s="12"/>
      <c r="G749" s="12"/>
      <c r="H749" s="12"/>
      <c r="I749" s="75"/>
      <c r="J749" s="75"/>
      <c r="K749" s="75"/>
      <c r="L749" s="245"/>
      <c r="M749" s="39" t="s">
        <v>200</v>
      </c>
      <c r="N749" s="40" t="s">
        <v>304</v>
      </c>
      <c r="O749" s="9"/>
      <c r="P749" s="45" t="str">
        <f t="shared" si="488"/>
        <v>FCU-L5-ED-02-UI2</v>
      </c>
      <c r="Q749" s="14" t="str">
        <f t="shared" si="489"/>
        <v>Level 5</v>
      </c>
      <c r="R749" s="25" t="str">
        <f t="shared" si="491"/>
        <v>FCU-L5-ED-02</v>
      </c>
      <c r="S749" s="54" t="str">
        <f t="shared" si="490"/>
        <v>SA Temp</v>
      </c>
      <c r="T749" s="12" t="str">
        <f t="shared" si="492"/>
        <v>FCU-L5-ED-02</v>
      </c>
      <c r="U749" s="51" t="s">
        <v>257</v>
      </c>
      <c r="V749" s="12" t="s">
        <v>260</v>
      </c>
      <c r="W749" s="12" t="s">
        <v>294</v>
      </c>
      <c r="X749" s="78">
        <v>1</v>
      </c>
      <c r="Y749" s="159"/>
    </row>
    <row r="750" spans="1:25" s="126" customFormat="1" ht="13.5" customHeight="1" x14ac:dyDescent="0.25">
      <c r="A750" s="92" t="s">
        <v>286</v>
      </c>
      <c r="B750" s="7" t="s">
        <v>1060</v>
      </c>
      <c r="C750" s="6"/>
      <c r="D750" s="6"/>
      <c r="E750" s="6">
        <v>1</v>
      </c>
      <c r="F750" s="6"/>
      <c r="G750" s="6"/>
      <c r="H750" s="6"/>
      <c r="I750" s="40" t="s">
        <v>253</v>
      </c>
      <c r="J750" s="40" t="s">
        <v>343</v>
      </c>
      <c r="K750" s="75"/>
      <c r="L750" s="245"/>
      <c r="M750" s="39" t="s">
        <v>200</v>
      </c>
      <c r="N750" s="40" t="s">
        <v>304</v>
      </c>
      <c r="O750" s="9"/>
      <c r="P750" s="45" t="str">
        <f>IF(R750="","",T750&amp;"-"&amp;U750)</f>
        <v>FCU-L5-ED-02-UI3</v>
      </c>
      <c r="Q750" s="14" t="str">
        <f t="shared" si="489"/>
        <v>Level 5</v>
      </c>
      <c r="R750" s="25" t="str">
        <f t="shared" si="491"/>
        <v>FCU-L5-ED-02</v>
      </c>
      <c r="S750" s="54" t="str">
        <f t="shared" si="490"/>
        <v>Spare</v>
      </c>
      <c r="T750" s="12" t="str">
        <f t="shared" si="492"/>
        <v>FCU-L5-ED-02</v>
      </c>
      <c r="U750" s="51" t="s">
        <v>258</v>
      </c>
      <c r="V750" s="12" t="s">
        <v>617</v>
      </c>
      <c r="W750" s="12"/>
      <c r="X750" s="78"/>
      <c r="Y750" s="159"/>
    </row>
    <row r="751" spans="1:25" s="126" customFormat="1" ht="15" x14ac:dyDescent="0.25">
      <c r="A751" s="92" t="s">
        <v>286</v>
      </c>
      <c r="B751" s="7" t="s">
        <v>283</v>
      </c>
      <c r="C751" s="6">
        <v>1</v>
      </c>
      <c r="D751" s="6"/>
      <c r="E751" s="6"/>
      <c r="F751" s="6"/>
      <c r="G751" s="6"/>
      <c r="H751" s="6"/>
      <c r="I751" s="40" t="s">
        <v>548</v>
      </c>
      <c r="J751" s="40" t="s">
        <v>343</v>
      </c>
      <c r="K751" s="75"/>
      <c r="L751" s="245"/>
      <c r="M751" s="39" t="s">
        <v>200</v>
      </c>
      <c r="N751" s="40" t="s">
        <v>304</v>
      </c>
      <c r="O751" s="9"/>
      <c r="P751" s="45" t="str">
        <f t="shared" ref="P751:P752" si="493">IF(R751="","",T751&amp;"-"&amp;U751)</f>
        <v>FCU-L5-ED-02-UI4</v>
      </c>
      <c r="Q751" s="14" t="str">
        <f t="shared" si="489"/>
        <v>Level 5</v>
      </c>
      <c r="R751" s="25" t="str">
        <f>T750</f>
        <v>FCU-L5-ED-02</v>
      </c>
      <c r="S751" s="54" t="str">
        <f t="shared" si="490"/>
        <v>Dirty Filter</v>
      </c>
      <c r="T751" s="12" t="str">
        <f t="shared" si="492"/>
        <v>FCU-L5-ED-02</v>
      </c>
      <c r="U751" s="51" t="s">
        <v>264</v>
      </c>
      <c r="V751" s="12" t="s">
        <v>545</v>
      </c>
      <c r="W751" s="12" t="s">
        <v>293</v>
      </c>
      <c r="X751" s="78">
        <v>1</v>
      </c>
      <c r="Y751" s="159"/>
    </row>
    <row r="752" spans="1:25" s="126" customFormat="1" ht="15" x14ac:dyDescent="0.25">
      <c r="A752" s="92" t="s">
        <v>286</v>
      </c>
      <c r="B752" s="216" t="s">
        <v>671</v>
      </c>
      <c r="C752" s="6"/>
      <c r="D752" s="6"/>
      <c r="E752" s="6">
        <v>1</v>
      </c>
      <c r="F752" s="6"/>
      <c r="G752" s="6"/>
      <c r="H752" s="6"/>
      <c r="I752" s="40" t="s">
        <v>253</v>
      </c>
      <c r="J752" s="40" t="s">
        <v>343</v>
      </c>
      <c r="K752" s="75"/>
      <c r="L752" s="245"/>
      <c r="M752" s="39" t="s">
        <v>200</v>
      </c>
      <c r="N752" s="40" t="s">
        <v>304</v>
      </c>
      <c r="O752" s="9"/>
      <c r="P752" s="45" t="str">
        <f t="shared" si="493"/>
        <v>AHU-L5-ED-1-WZ-UI5</v>
      </c>
      <c r="Q752" s="14" t="str">
        <f t="shared" si="489"/>
        <v>Level 5</v>
      </c>
      <c r="R752" s="25" t="str">
        <f t="shared" ref="R752" si="494">T752</f>
        <v>AHU-L5-ED-1-WZ</v>
      </c>
      <c r="S752" s="54" t="str">
        <f t="shared" si="490"/>
        <v>WZ Space Temp</v>
      </c>
      <c r="T752" s="12" t="s">
        <v>852</v>
      </c>
      <c r="U752" s="51" t="s">
        <v>265</v>
      </c>
      <c r="V752" s="12" t="s">
        <v>617</v>
      </c>
      <c r="W752" s="12" t="s">
        <v>306</v>
      </c>
      <c r="X752" s="78">
        <v>1</v>
      </c>
      <c r="Y752" s="159"/>
    </row>
    <row r="753" spans="1:25" s="215" customFormat="1" ht="15" x14ac:dyDescent="0.25">
      <c r="A753" s="207" t="s">
        <v>286</v>
      </c>
      <c r="B753" s="208" t="s">
        <v>632</v>
      </c>
      <c r="C753" s="209"/>
      <c r="D753" s="209"/>
      <c r="E753" s="209"/>
      <c r="F753" s="209"/>
      <c r="G753" s="209"/>
      <c r="H753" s="209"/>
      <c r="I753" s="210"/>
      <c r="J753" s="210"/>
      <c r="K753" s="211"/>
      <c r="L753" s="245"/>
      <c r="M753" s="210"/>
      <c r="N753" s="210"/>
      <c r="O753" s="207"/>
      <c r="P753" s="209"/>
      <c r="Q753" s="207"/>
      <c r="R753" s="208" t="s">
        <v>1058</v>
      </c>
      <c r="S753" s="207" t="s">
        <v>1057</v>
      </c>
      <c r="T753" s="209" t="s">
        <v>192</v>
      </c>
      <c r="U753" s="212"/>
      <c r="V753" s="209" t="s">
        <v>617</v>
      </c>
      <c r="W753" s="209" t="s">
        <v>718</v>
      </c>
      <c r="X753" s="213">
        <v>1</v>
      </c>
      <c r="Y753" s="214"/>
    </row>
    <row r="754" spans="1:25" s="126" customFormat="1" ht="13.5" customHeight="1" x14ac:dyDescent="0.25">
      <c r="A754" s="92" t="s">
        <v>286</v>
      </c>
      <c r="B754" s="7" t="s">
        <v>1060</v>
      </c>
      <c r="C754" s="6"/>
      <c r="D754" s="6"/>
      <c r="E754" s="6"/>
      <c r="F754" s="6">
        <v>1</v>
      </c>
      <c r="G754" s="6"/>
      <c r="H754" s="6"/>
      <c r="I754" s="75"/>
      <c r="J754" s="75"/>
      <c r="K754" s="75"/>
      <c r="L754" s="245"/>
      <c r="M754" s="76" t="s">
        <v>254</v>
      </c>
      <c r="N754" s="40" t="s">
        <v>304</v>
      </c>
      <c r="O754" s="9"/>
      <c r="P754" s="45" t="str">
        <f t="shared" ref="P754" si="495">IF(R754="","",T754&amp;"-"&amp;U754)</f>
        <v>FCU-L5-ED-02-UO3</v>
      </c>
      <c r="Q754" s="14" t="str">
        <f t="shared" ref="Q754:Q759" si="496">$B$606</f>
        <v>Level 5</v>
      </c>
      <c r="R754" s="25" t="str">
        <f t="shared" ref="R754" si="497">T754</f>
        <v>FCU-L5-ED-02</v>
      </c>
      <c r="S754" s="54" t="str">
        <f t="shared" ref="S754" si="498">B754</f>
        <v>Spare</v>
      </c>
      <c r="T754" s="12" t="str">
        <f>$B$745</f>
        <v>FCU-L5-ED-02</v>
      </c>
      <c r="U754" s="51" t="s">
        <v>259</v>
      </c>
      <c r="V754" s="12" t="s">
        <v>252</v>
      </c>
      <c r="W754" s="12" t="s">
        <v>306</v>
      </c>
      <c r="X754" s="78">
        <v>0</v>
      </c>
      <c r="Y754" s="159"/>
    </row>
    <row r="755" spans="1:25" s="126" customFormat="1" ht="13.5" customHeight="1" x14ac:dyDescent="0.25">
      <c r="A755" s="92" t="s">
        <v>286</v>
      </c>
      <c r="B755" s="216" t="s">
        <v>853</v>
      </c>
      <c r="C755" s="6"/>
      <c r="D755" s="6"/>
      <c r="E755" s="6"/>
      <c r="F755" s="6">
        <v>1</v>
      </c>
      <c r="G755" s="6"/>
      <c r="H755" s="6"/>
      <c r="I755" s="75"/>
      <c r="J755" s="75"/>
      <c r="K755" s="75"/>
      <c r="L755" s="245"/>
      <c r="M755" s="76" t="s">
        <v>254</v>
      </c>
      <c r="N755" s="40" t="s">
        <v>304</v>
      </c>
      <c r="O755" s="9"/>
      <c r="P755" s="45" t="str">
        <f t="shared" ref="P755" si="499">IF(R755="","",T755&amp;"-"&amp;U755)</f>
        <v>AHU-L5-ED1-WZ-UO4</v>
      </c>
      <c r="Q755" s="14" t="str">
        <f t="shared" si="496"/>
        <v>Level 5</v>
      </c>
      <c r="R755" s="25" t="str">
        <f t="shared" ref="R755" si="500">T755</f>
        <v>AHU-L5-ED1-WZ</v>
      </c>
      <c r="S755" s="54" t="str">
        <f t="shared" ref="S755" si="501">B755</f>
        <v>AH LED WZ-ED-1</v>
      </c>
      <c r="T755" s="12" t="s">
        <v>688</v>
      </c>
      <c r="U755" s="51" t="s">
        <v>325</v>
      </c>
      <c r="V755" s="12" t="s">
        <v>252</v>
      </c>
      <c r="W755" s="12" t="s">
        <v>306</v>
      </c>
      <c r="X755" s="78">
        <v>0</v>
      </c>
      <c r="Y755" s="159"/>
    </row>
    <row r="756" spans="1:25" s="126" customFormat="1" ht="13.5" customHeight="1" x14ac:dyDescent="0.25">
      <c r="A756" s="92" t="s">
        <v>286</v>
      </c>
      <c r="B756" s="7" t="s">
        <v>1060</v>
      </c>
      <c r="C756" s="6"/>
      <c r="D756" s="6"/>
      <c r="E756" s="6"/>
      <c r="F756" s="6">
        <v>1</v>
      </c>
      <c r="G756" s="6"/>
      <c r="H756" s="6"/>
      <c r="I756" s="75"/>
      <c r="J756" s="75"/>
      <c r="K756" s="75"/>
      <c r="L756" s="245"/>
      <c r="M756" s="76" t="s">
        <v>254</v>
      </c>
      <c r="N756" s="40" t="s">
        <v>304</v>
      </c>
      <c r="O756" s="9"/>
      <c r="P756" s="45" t="str">
        <f t="shared" ref="P756:P759" si="502">IF(R756="","",T756&amp;"-"&amp;U756)</f>
        <v>FCU-L5-ED-02-UO5</v>
      </c>
      <c r="Q756" s="14" t="str">
        <f t="shared" si="496"/>
        <v>Level 5</v>
      </c>
      <c r="R756" s="25" t="str">
        <f t="shared" ref="R756:R758" si="503">T756</f>
        <v>FCU-L5-ED-02</v>
      </c>
      <c r="S756" s="54" t="str">
        <f t="shared" si="490"/>
        <v>Spare</v>
      </c>
      <c r="T756" s="12" t="str">
        <f>$B$745</f>
        <v>FCU-L5-ED-02</v>
      </c>
      <c r="U756" s="51" t="s">
        <v>326</v>
      </c>
      <c r="V756" s="12" t="s">
        <v>252</v>
      </c>
      <c r="W756" s="12"/>
      <c r="X756" s="78"/>
      <c r="Y756" s="159"/>
    </row>
    <row r="757" spans="1:25" s="126" customFormat="1" ht="13.5" customHeight="1" x14ac:dyDescent="0.25">
      <c r="A757" s="92" t="s">
        <v>286</v>
      </c>
      <c r="B757" s="7" t="s">
        <v>250</v>
      </c>
      <c r="C757" s="6"/>
      <c r="D757" s="6"/>
      <c r="E757" s="6"/>
      <c r="F757" s="6">
        <v>1</v>
      </c>
      <c r="G757" s="6"/>
      <c r="H757" s="6"/>
      <c r="I757" s="75"/>
      <c r="J757" s="75"/>
      <c r="K757" s="75"/>
      <c r="L757" s="245"/>
      <c r="M757" s="76" t="s">
        <v>254</v>
      </c>
      <c r="N757" s="40" t="s">
        <v>304</v>
      </c>
      <c r="O757" s="9"/>
      <c r="P757" s="45" t="str">
        <f t="shared" si="502"/>
        <v>FCU-L5-ED-02-UO6</v>
      </c>
      <c r="Q757" s="14" t="str">
        <f t="shared" si="496"/>
        <v>Level 5</v>
      </c>
      <c r="R757" s="25" t="str">
        <f t="shared" si="503"/>
        <v>FCU-L5-ED-02</v>
      </c>
      <c r="S757" s="54" t="str">
        <f t="shared" si="490"/>
        <v xml:space="preserve">CHW Valve </v>
      </c>
      <c r="T757" s="12" t="str">
        <f>$B$745</f>
        <v>FCU-L5-ED-02</v>
      </c>
      <c r="U757" s="51" t="s">
        <v>290</v>
      </c>
      <c r="V757" s="12" t="s">
        <v>252</v>
      </c>
      <c r="W757" s="12" t="s">
        <v>368</v>
      </c>
      <c r="X757" s="78">
        <v>1</v>
      </c>
      <c r="Y757" s="159"/>
    </row>
    <row r="758" spans="1:25" s="126" customFormat="1" ht="13.5" customHeight="1" x14ac:dyDescent="0.25">
      <c r="A758" s="92" t="s">
        <v>286</v>
      </c>
      <c r="B758" s="7" t="s">
        <v>251</v>
      </c>
      <c r="C758" s="12"/>
      <c r="D758" s="12"/>
      <c r="E758" s="12"/>
      <c r="F758" s="12">
        <v>1</v>
      </c>
      <c r="G758" s="12"/>
      <c r="H758" s="12"/>
      <c r="I758" s="75"/>
      <c r="J758" s="75"/>
      <c r="K758" s="75"/>
      <c r="L758" s="245"/>
      <c r="M758" s="76" t="s">
        <v>254</v>
      </c>
      <c r="N758" s="40" t="s">
        <v>304</v>
      </c>
      <c r="O758" s="9"/>
      <c r="P758" s="45" t="str">
        <f t="shared" si="502"/>
        <v>FCU-L5-ED-02-UO7</v>
      </c>
      <c r="Q758" s="14" t="str">
        <f t="shared" si="496"/>
        <v>Level 5</v>
      </c>
      <c r="R758" s="25" t="str">
        <f t="shared" si="503"/>
        <v>FCU-L5-ED-02</v>
      </c>
      <c r="S758" s="54" t="str">
        <f t="shared" si="490"/>
        <v>HW Valve</v>
      </c>
      <c r="T758" s="12" t="str">
        <f>$B$745</f>
        <v>FCU-L5-ED-02</v>
      </c>
      <c r="U758" s="51" t="s">
        <v>291</v>
      </c>
      <c r="V758" s="12" t="s">
        <v>252</v>
      </c>
      <c r="W758" s="12" t="s">
        <v>369</v>
      </c>
      <c r="X758" s="78">
        <v>1</v>
      </c>
      <c r="Y758" s="159"/>
    </row>
    <row r="759" spans="1:25" s="126" customFormat="1" ht="15" x14ac:dyDescent="0.25">
      <c r="A759" s="92" t="s">
        <v>286</v>
      </c>
      <c r="B759" s="7" t="s">
        <v>775</v>
      </c>
      <c r="C759" s="12"/>
      <c r="D759" s="12"/>
      <c r="E759" s="12"/>
      <c r="F759" s="12">
        <v>1</v>
      </c>
      <c r="G759" s="12"/>
      <c r="H759" s="12"/>
      <c r="I759" s="75"/>
      <c r="J759" s="75"/>
      <c r="K759" s="75"/>
      <c r="L759" s="245"/>
      <c r="M759" s="76" t="s">
        <v>254</v>
      </c>
      <c r="N759" s="40" t="s">
        <v>304</v>
      </c>
      <c r="O759" s="9"/>
      <c r="P759" s="45" t="str">
        <f t="shared" si="502"/>
        <v>FCU-L5-ED-02-UO8</v>
      </c>
      <c r="Q759" s="14" t="str">
        <f t="shared" si="496"/>
        <v>Level 5</v>
      </c>
      <c r="R759" s="25" t="str">
        <f>T759</f>
        <v>FCU-L5-ED-02</v>
      </c>
      <c r="S759" s="54" t="str">
        <f t="shared" si="490"/>
        <v>Fan Speed</v>
      </c>
      <c r="T759" s="12" t="str">
        <f>$B$745</f>
        <v>FCU-L5-ED-02</v>
      </c>
      <c r="U759" s="51" t="s">
        <v>292</v>
      </c>
      <c r="V759" s="12" t="s">
        <v>252</v>
      </c>
      <c r="W759" s="12" t="s">
        <v>48</v>
      </c>
      <c r="X759" s="78">
        <v>1</v>
      </c>
      <c r="Y759" s="159"/>
    </row>
    <row r="760" spans="1:25" s="126" customFormat="1" ht="13.5" customHeight="1" x14ac:dyDescent="0.2">
      <c r="A760" s="92"/>
      <c r="B760" s="35" t="s">
        <v>132</v>
      </c>
      <c r="C760" s="33">
        <f t="shared" ref="C760:H760" si="504">SUBTOTAL(9,C746:C759)</f>
        <v>2</v>
      </c>
      <c r="D760" s="33">
        <f t="shared" si="504"/>
        <v>1</v>
      </c>
      <c r="E760" s="33">
        <f t="shared" si="504"/>
        <v>3</v>
      </c>
      <c r="F760" s="33">
        <f t="shared" si="504"/>
        <v>6</v>
      </c>
      <c r="G760" s="33">
        <f t="shared" si="504"/>
        <v>0</v>
      </c>
      <c r="H760" s="33">
        <f t="shared" si="504"/>
        <v>1</v>
      </c>
      <c r="I760" s="38"/>
      <c r="J760" s="38"/>
      <c r="K760" s="38"/>
      <c r="L760" s="38"/>
      <c r="M760" s="38"/>
      <c r="N760" s="38"/>
      <c r="O760" s="41"/>
      <c r="P760" s="43"/>
      <c r="Q760" s="41"/>
      <c r="R760" s="42"/>
      <c r="S760" s="41"/>
      <c r="T760" s="43"/>
      <c r="U760" s="52"/>
      <c r="V760" s="42"/>
      <c r="W760" s="88"/>
      <c r="X760" s="88"/>
      <c r="Y760" s="144"/>
    </row>
    <row r="761" spans="1:25" s="126" customFormat="1" ht="13.5" customHeight="1" x14ac:dyDescent="0.2">
      <c r="A761" s="74"/>
      <c r="B761" s="117" t="s">
        <v>581</v>
      </c>
      <c r="C761" s="112"/>
      <c r="D761" s="112"/>
      <c r="E761" s="112"/>
      <c r="F761" s="112"/>
      <c r="G761" s="112"/>
      <c r="H761" s="112"/>
      <c r="I761" s="114"/>
      <c r="J761" s="114"/>
      <c r="K761" s="114"/>
      <c r="L761" s="114"/>
      <c r="M761" s="114"/>
      <c r="N761" s="114"/>
      <c r="O761" s="98"/>
      <c r="P761" s="115"/>
      <c r="Q761" s="98"/>
      <c r="R761" s="116"/>
      <c r="S761" s="98"/>
      <c r="T761" s="115"/>
      <c r="U761" s="107"/>
      <c r="V761" s="116"/>
      <c r="W761" s="6"/>
      <c r="X761" s="6"/>
      <c r="Y761" s="144"/>
    </row>
    <row r="762" spans="1:25" s="125" customFormat="1" ht="13.5" customHeight="1" x14ac:dyDescent="0.2">
      <c r="A762" s="92" t="s">
        <v>286</v>
      </c>
      <c r="B762" s="46" t="s">
        <v>413</v>
      </c>
      <c r="C762" s="33" t="s">
        <v>72</v>
      </c>
      <c r="D762" s="33" t="s">
        <v>73</v>
      </c>
      <c r="E762" s="33" t="s">
        <v>74</v>
      </c>
      <c r="F762" s="33" t="s">
        <v>75</v>
      </c>
      <c r="G762" s="33" t="s">
        <v>151</v>
      </c>
      <c r="H762" s="33" t="s">
        <v>199</v>
      </c>
      <c r="I762" s="38" t="s">
        <v>139</v>
      </c>
      <c r="J762" s="38" t="s">
        <v>140</v>
      </c>
      <c r="K762" s="38" t="s">
        <v>169</v>
      </c>
      <c r="L762" s="38" t="s">
        <v>141</v>
      </c>
      <c r="M762" s="38" t="s">
        <v>142</v>
      </c>
      <c r="N762" s="38" t="s">
        <v>143</v>
      </c>
      <c r="O762" s="34"/>
      <c r="P762" s="33"/>
      <c r="Q762" s="34"/>
      <c r="R762" s="32"/>
      <c r="S762" s="34"/>
      <c r="T762" s="33"/>
      <c r="U762" s="49"/>
      <c r="V762" s="32"/>
      <c r="W762" s="33" t="s">
        <v>318</v>
      </c>
      <c r="X762" s="33">
        <v>1</v>
      </c>
      <c r="Y762" s="157"/>
    </row>
    <row r="763" spans="1:25" s="126" customFormat="1" ht="13.5" customHeight="1" x14ac:dyDescent="0.25">
      <c r="A763" s="92" t="s">
        <v>286</v>
      </c>
      <c r="B763" s="74" t="s">
        <v>348</v>
      </c>
      <c r="C763" s="12"/>
      <c r="D763" s="12"/>
      <c r="E763" s="12"/>
      <c r="F763" s="12"/>
      <c r="G763" s="12"/>
      <c r="H763" s="12">
        <v>1</v>
      </c>
      <c r="I763" s="75"/>
      <c r="J763" s="75"/>
      <c r="K763" s="75"/>
      <c r="L763" s="244" t="s">
        <v>400</v>
      </c>
      <c r="M763" s="76" t="s">
        <v>254</v>
      </c>
      <c r="N763" s="40" t="s">
        <v>304</v>
      </c>
      <c r="O763" s="9"/>
      <c r="P763" s="45" t="str">
        <f t="shared" ref="P763:P766" si="505">IF(R763="","",T763&amp;"-"&amp;U763)</f>
        <v>FCU-L5-RD-01-SW01</v>
      </c>
      <c r="Q763" s="14" t="str">
        <f t="shared" ref="Q763:Q772" si="506">$B$606</f>
        <v>Level 5</v>
      </c>
      <c r="R763" s="25" t="str">
        <f t="shared" ref="R763:R766" si="507">T763</f>
        <v>FCU-L5-RD-01</v>
      </c>
      <c r="S763" s="54" t="str">
        <f t="shared" ref="S763:S777" si="508">B763</f>
        <v>Schedule</v>
      </c>
      <c r="T763" s="12" t="str">
        <f t="shared" ref="T763:T770" si="509">$B$762</f>
        <v>FCU-L5-RD-01</v>
      </c>
      <c r="U763" s="51" t="s">
        <v>337</v>
      </c>
      <c r="V763" s="12" t="s">
        <v>202</v>
      </c>
      <c r="W763" s="12" t="s">
        <v>208</v>
      </c>
      <c r="X763" s="12">
        <v>1</v>
      </c>
      <c r="Y763" s="158"/>
    </row>
    <row r="764" spans="1:25" s="126" customFormat="1" ht="13.5" customHeight="1" x14ac:dyDescent="0.25">
      <c r="A764" s="92" t="s">
        <v>286</v>
      </c>
      <c r="B764" s="74" t="s">
        <v>197</v>
      </c>
      <c r="C764" s="12"/>
      <c r="D764" s="12">
        <v>1</v>
      </c>
      <c r="E764" s="12"/>
      <c r="F764" s="12"/>
      <c r="G764" s="12"/>
      <c r="H764" s="12"/>
      <c r="I764" s="75"/>
      <c r="J764" s="75"/>
      <c r="K764" s="75"/>
      <c r="L764" s="245"/>
      <c r="M764" s="76" t="s">
        <v>254</v>
      </c>
      <c r="N764" s="40" t="s">
        <v>304</v>
      </c>
      <c r="O764" s="9"/>
      <c r="P764" s="45" t="str">
        <f t="shared" si="505"/>
        <v>FCU-L5-RD-01-UO1</v>
      </c>
      <c r="Q764" s="14" t="str">
        <f t="shared" si="506"/>
        <v>Level 5</v>
      </c>
      <c r="R764" s="25" t="str">
        <f t="shared" si="507"/>
        <v>FCU-L5-RD-01</v>
      </c>
      <c r="S764" s="54" t="str">
        <f t="shared" si="508"/>
        <v>Fan Enable</v>
      </c>
      <c r="T764" s="12" t="str">
        <f t="shared" si="509"/>
        <v>FCU-L5-RD-01</v>
      </c>
      <c r="U764" s="50" t="s">
        <v>349</v>
      </c>
      <c r="V764" s="12" t="s">
        <v>188</v>
      </c>
      <c r="W764" s="12" t="s">
        <v>605</v>
      </c>
      <c r="X764" s="78">
        <v>1</v>
      </c>
      <c r="Y764" s="159"/>
    </row>
    <row r="765" spans="1:25" s="126" customFormat="1" ht="13.5" customHeight="1" x14ac:dyDescent="0.2">
      <c r="A765" s="92" t="s">
        <v>286</v>
      </c>
      <c r="B765" s="7" t="s">
        <v>198</v>
      </c>
      <c r="C765" s="12">
        <v>1</v>
      </c>
      <c r="D765" s="12"/>
      <c r="E765" s="12"/>
      <c r="F765" s="12"/>
      <c r="G765" s="12"/>
      <c r="H765" s="12"/>
      <c r="I765" s="39" t="s">
        <v>154</v>
      </c>
      <c r="J765" s="40" t="s">
        <v>152</v>
      </c>
      <c r="K765" s="39" t="s">
        <v>153</v>
      </c>
      <c r="L765" s="245"/>
      <c r="M765" s="39" t="s">
        <v>200</v>
      </c>
      <c r="N765" s="40" t="s">
        <v>304</v>
      </c>
      <c r="O765" s="9"/>
      <c r="P765" s="45" t="str">
        <f t="shared" si="505"/>
        <v>FCU-L5-RD-01-UI1</v>
      </c>
      <c r="Q765" s="14" t="str">
        <f t="shared" si="506"/>
        <v>Level 5</v>
      </c>
      <c r="R765" s="25" t="str">
        <f t="shared" si="507"/>
        <v>FCU-L5-RD-01</v>
      </c>
      <c r="S765" s="54" t="str">
        <f t="shared" si="508"/>
        <v>Fan Status</v>
      </c>
      <c r="T765" s="12" t="str">
        <f t="shared" si="509"/>
        <v>FCU-L5-RD-01</v>
      </c>
      <c r="U765" s="51" t="s">
        <v>256</v>
      </c>
      <c r="V765" s="12" t="s">
        <v>188</v>
      </c>
      <c r="W765" s="12" t="s">
        <v>293</v>
      </c>
      <c r="X765" s="78">
        <v>1</v>
      </c>
      <c r="Y765" s="159"/>
    </row>
    <row r="766" spans="1:25" s="126" customFormat="1" ht="13.5" customHeight="1" x14ac:dyDescent="0.25">
      <c r="A766" s="92" t="s">
        <v>286</v>
      </c>
      <c r="B766" s="7" t="s">
        <v>347</v>
      </c>
      <c r="C766" s="12"/>
      <c r="D766" s="12"/>
      <c r="E766" s="12">
        <v>1</v>
      </c>
      <c r="F766" s="12"/>
      <c r="G766" s="12"/>
      <c r="H766" s="12"/>
      <c r="I766" s="75"/>
      <c r="J766" s="75"/>
      <c r="K766" s="75"/>
      <c r="L766" s="245"/>
      <c r="M766" s="39" t="s">
        <v>200</v>
      </c>
      <c r="N766" s="40" t="s">
        <v>304</v>
      </c>
      <c r="O766" s="9"/>
      <c r="P766" s="45" t="str">
        <f t="shared" si="505"/>
        <v>FCU-L5-RD-01-UI2</v>
      </c>
      <c r="Q766" s="14" t="str">
        <f t="shared" si="506"/>
        <v>Level 5</v>
      </c>
      <c r="R766" s="25" t="str">
        <f t="shared" si="507"/>
        <v>FCU-L5-RD-01</v>
      </c>
      <c r="S766" s="54" t="str">
        <f t="shared" si="508"/>
        <v>SA Temp</v>
      </c>
      <c r="T766" s="12" t="str">
        <f t="shared" si="509"/>
        <v>FCU-L5-RD-01</v>
      </c>
      <c r="U766" s="51" t="s">
        <v>257</v>
      </c>
      <c r="V766" s="12" t="s">
        <v>260</v>
      </c>
      <c r="W766" s="12" t="s">
        <v>294</v>
      </c>
      <c r="X766" s="78">
        <v>1</v>
      </c>
      <c r="Y766" s="159"/>
    </row>
    <row r="767" spans="1:25" s="126" customFormat="1" ht="13.5" customHeight="1" x14ac:dyDescent="0.25">
      <c r="A767" s="92" t="s">
        <v>286</v>
      </c>
      <c r="B767" s="7" t="s">
        <v>1060</v>
      </c>
      <c r="C767" s="6"/>
      <c r="D767" s="6"/>
      <c r="E767" s="6">
        <v>1</v>
      </c>
      <c r="F767" s="6"/>
      <c r="G767" s="6"/>
      <c r="H767" s="6"/>
      <c r="I767" s="40" t="s">
        <v>253</v>
      </c>
      <c r="J767" s="40" t="s">
        <v>343</v>
      </c>
      <c r="K767" s="75"/>
      <c r="L767" s="245"/>
      <c r="M767" s="39" t="s">
        <v>200</v>
      </c>
      <c r="N767" s="40" t="s">
        <v>304</v>
      </c>
      <c r="O767" s="9"/>
      <c r="P767" s="45" t="str">
        <f>IF(R767="","",T767&amp;"-"&amp;U767)</f>
        <v>FCU-L5-RD-01-UI3</v>
      </c>
      <c r="Q767" s="14" t="str">
        <f t="shared" si="506"/>
        <v>Level 5</v>
      </c>
      <c r="R767" s="25" t="str">
        <f>T766</f>
        <v>FCU-L5-RD-01</v>
      </c>
      <c r="S767" s="54" t="str">
        <f t="shared" si="508"/>
        <v>Spare</v>
      </c>
      <c r="T767" s="12" t="str">
        <f t="shared" si="509"/>
        <v>FCU-L5-RD-01</v>
      </c>
      <c r="U767" s="51" t="s">
        <v>258</v>
      </c>
      <c r="V767" s="12" t="s">
        <v>617</v>
      </c>
      <c r="W767" s="12"/>
      <c r="X767" s="78"/>
      <c r="Y767" s="159"/>
    </row>
    <row r="768" spans="1:25" s="126" customFormat="1" ht="13.5" customHeight="1" x14ac:dyDescent="0.25">
      <c r="A768" s="92" t="s">
        <v>286</v>
      </c>
      <c r="B768" s="7" t="s">
        <v>415</v>
      </c>
      <c r="C768" s="6"/>
      <c r="D768" s="6"/>
      <c r="E768" s="6">
        <v>1</v>
      </c>
      <c r="F768" s="6"/>
      <c r="G768" s="6"/>
      <c r="H768" s="6"/>
      <c r="I768" s="75"/>
      <c r="J768" s="75"/>
      <c r="K768" s="75"/>
      <c r="L768" s="245"/>
      <c r="M768" s="39" t="s">
        <v>200</v>
      </c>
      <c r="N768" s="40" t="s">
        <v>304</v>
      </c>
      <c r="O768" s="9"/>
      <c r="P768" s="45" t="str">
        <f t="shared" ref="P768:P772" si="510">IF(R768="","",T768&amp;"-"&amp;U768)</f>
        <v>FCU-L5-RD-01-UI4</v>
      </c>
      <c r="Q768" s="14" t="str">
        <f t="shared" si="506"/>
        <v>Level 5</v>
      </c>
      <c r="R768" s="25" t="str">
        <f>T767</f>
        <v>FCU-L5-RD-01</v>
      </c>
      <c r="S768" s="54" t="str">
        <f t="shared" si="508"/>
        <v>Space Temp 2</v>
      </c>
      <c r="T768" s="12" t="str">
        <f t="shared" si="509"/>
        <v>FCU-L5-RD-01</v>
      </c>
      <c r="U768" s="51" t="s">
        <v>264</v>
      </c>
      <c r="V768" s="12" t="s">
        <v>617</v>
      </c>
      <c r="W768" s="12" t="s">
        <v>306</v>
      </c>
      <c r="X768" s="78">
        <v>1</v>
      </c>
      <c r="Y768" s="159"/>
    </row>
    <row r="769" spans="1:25" s="126" customFormat="1" ht="15" x14ac:dyDescent="0.25">
      <c r="A769" s="92" t="s">
        <v>286</v>
      </c>
      <c r="B769" s="7" t="s">
        <v>633</v>
      </c>
      <c r="C769" s="6">
        <v>1</v>
      </c>
      <c r="D769" s="6"/>
      <c r="E769" s="6"/>
      <c r="F769" s="6"/>
      <c r="G769" s="6"/>
      <c r="H769" s="6"/>
      <c r="I769" s="40" t="s">
        <v>548</v>
      </c>
      <c r="J769" s="40" t="s">
        <v>343</v>
      </c>
      <c r="K769" s="75"/>
      <c r="L769" s="245"/>
      <c r="M769" s="39" t="s">
        <v>200</v>
      </c>
      <c r="N769" s="40" t="s">
        <v>304</v>
      </c>
      <c r="O769" s="9"/>
      <c r="P769" s="45" t="str">
        <f t="shared" si="510"/>
        <v>FCU-L5-RD-01-UI5</v>
      </c>
      <c r="Q769" s="14" t="str">
        <f t="shared" si="506"/>
        <v>Level 5</v>
      </c>
      <c r="R769" s="25" t="str">
        <f>T768</f>
        <v>FCU-L5-RD-01</v>
      </c>
      <c r="S769" s="54" t="str">
        <f t="shared" si="508"/>
        <v>Space Temp 3</v>
      </c>
      <c r="T769" s="12" t="str">
        <f t="shared" si="509"/>
        <v>FCU-L5-RD-01</v>
      </c>
      <c r="U769" s="51" t="s">
        <v>265</v>
      </c>
      <c r="V769" s="12" t="s">
        <v>545</v>
      </c>
      <c r="W769" s="12" t="s">
        <v>306</v>
      </c>
      <c r="X769" s="78">
        <v>1</v>
      </c>
      <c r="Y769" s="159"/>
    </row>
    <row r="770" spans="1:25" s="126" customFormat="1" ht="13.5" customHeight="1" x14ac:dyDescent="0.25">
      <c r="A770" s="92" t="s">
        <v>286</v>
      </c>
      <c r="B770" s="7" t="s">
        <v>283</v>
      </c>
      <c r="C770" s="6"/>
      <c r="D770" s="6"/>
      <c r="E770" s="6"/>
      <c r="F770" s="6"/>
      <c r="G770" s="6"/>
      <c r="H770" s="6"/>
      <c r="I770" s="75"/>
      <c r="J770" s="75"/>
      <c r="K770" s="75"/>
      <c r="L770" s="245"/>
      <c r="M770" s="39"/>
      <c r="N770" s="40"/>
      <c r="O770" s="9"/>
      <c r="P770" s="45" t="str">
        <f t="shared" si="510"/>
        <v>FCU-L5-RD-01-UI6</v>
      </c>
      <c r="Q770" s="14" t="str">
        <f t="shared" si="506"/>
        <v>Level 5</v>
      </c>
      <c r="R770" s="25" t="str">
        <f>T769</f>
        <v>FCU-L5-RD-01</v>
      </c>
      <c r="S770" s="54" t="str">
        <f t="shared" si="508"/>
        <v>Dirty Filter</v>
      </c>
      <c r="T770" s="12" t="str">
        <f t="shared" si="509"/>
        <v>FCU-L5-RD-01</v>
      </c>
      <c r="U770" s="51" t="s">
        <v>266</v>
      </c>
      <c r="V770" s="12" t="s">
        <v>545</v>
      </c>
      <c r="W770" s="12" t="s">
        <v>293</v>
      </c>
      <c r="X770" s="78">
        <v>1</v>
      </c>
      <c r="Y770" s="159"/>
    </row>
    <row r="771" spans="1:25" s="126" customFormat="1" ht="13.5" customHeight="1" x14ac:dyDescent="0.25">
      <c r="A771" s="92" t="s">
        <v>286</v>
      </c>
      <c r="B771" s="233" t="s">
        <v>1204</v>
      </c>
      <c r="C771" s="12"/>
      <c r="D771" s="12"/>
      <c r="E771" s="12">
        <v>1</v>
      </c>
      <c r="F771" s="12"/>
      <c r="G771" s="12"/>
      <c r="H771" s="12"/>
      <c r="I771" s="75"/>
      <c r="J771" s="75"/>
      <c r="K771" s="75"/>
      <c r="L771" s="245"/>
      <c r="M771" s="39" t="s">
        <v>200</v>
      </c>
      <c r="N771" s="40" t="s">
        <v>304</v>
      </c>
      <c r="O771" s="9"/>
      <c r="P771" s="45" t="str">
        <f t="shared" si="510"/>
        <v>Fridges-UI7</v>
      </c>
      <c r="Q771" s="14" t="str">
        <f t="shared" si="506"/>
        <v>Level 5</v>
      </c>
      <c r="R771" s="25" t="s">
        <v>1183</v>
      </c>
      <c r="S771" s="54" t="str">
        <f t="shared" si="508"/>
        <v>Small Drug Fridge Temp (Rm 5198 Clean Utility)</v>
      </c>
      <c r="T771" s="12" t="s">
        <v>1183</v>
      </c>
      <c r="U771" s="51" t="s">
        <v>267</v>
      </c>
      <c r="V771" s="12" t="s">
        <v>617</v>
      </c>
      <c r="W771" s="12" t="s">
        <v>294</v>
      </c>
      <c r="X771" s="78">
        <v>1</v>
      </c>
      <c r="Y771" s="159"/>
    </row>
    <row r="772" spans="1:25" s="126" customFormat="1" ht="15" x14ac:dyDescent="0.25">
      <c r="A772" s="92" t="s">
        <v>286</v>
      </c>
      <c r="B772" s="233" t="s">
        <v>1205</v>
      </c>
      <c r="C772" s="6">
        <v>1</v>
      </c>
      <c r="D772" s="6"/>
      <c r="E772" s="6"/>
      <c r="F772" s="6"/>
      <c r="G772" s="6"/>
      <c r="H772" s="6"/>
      <c r="I772" s="40" t="s">
        <v>548</v>
      </c>
      <c r="J772" s="40" t="s">
        <v>343</v>
      </c>
      <c r="K772" s="75"/>
      <c r="L772" s="245"/>
      <c r="M772" s="39" t="s">
        <v>200</v>
      </c>
      <c r="N772" s="40" t="s">
        <v>304</v>
      </c>
      <c r="O772" s="9"/>
      <c r="P772" s="45" t="str">
        <f t="shared" si="510"/>
        <v>Fridges-UI8</v>
      </c>
      <c r="Q772" s="14" t="str">
        <f t="shared" si="506"/>
        <v>Level 5</v>
      </c>
      <c r="R772" s="25" t="s">
        <v>1183</v>
      </c>
      <c r="S772" s="54" t="str">
        <f t="shared" si="508"/>
        <v>Small Drug Fridge Fault (Rm 5198 Clean Utility)</v>
      </c>
      <c r="T772" s="12" t="s">
        <v>1183</v>
      </c>
      <c r="U772" s="51" t="s">
        <v>305</v>
      </c>
      <c r="V772" s="12" t="s">
        <v>617</v>
      </c>
      <c r="W772" s="12" t="s">
        <v>48</v>
      </c>
      <c r="X772" s="78">
        <v>1</v>
      </c>
      <c r="Y772" s="159"/>
    </row>
    <row r="773" spans="1:25" s="215" customFormat="1" ht="15" x14ac:dyDescent="0.25">
      <c r="A773" s="207" t="s">
        <v>286</v>
      </c>
      <c r="B773" s="208" t="s">
        <v>414</v>
      </c>
      <c r="C773" s="209"/>
      <c r="D773" s="209"/>
      <c r="E773" s="209"/>
      <c r="F773" s="209"/>
      <c r="G773" s="209"/>
      <c r="H773" s="209"/>
      <c r="I773" s="210"/>
      <c r="J773" s="210"/>
      <c r="K773" s="211"/>
      <c r="L773" s="245"/>
      <c r="M773" s="210"/>
      <c r="N773" s="210"/>
      <c r="O773" s="207"/>
      <c r="P773" s="209"/>
      <c r="Q773" s="207"/>
      <c r="R773" s="208" t="s">
        <v>1058</v>
      </c>
      <c r="S773" s="207" t="s">
        <v>1057</v>
      </c>
      <c r="T773" s="209" t="s">
        <v>192</v>
      </c>
      <c r="U773" s="212"/>
      <c r="V773" s="209" t="s">
        <v>617</v>
      </c>
      <c r="W773" s="209" t="s">
        <v>718</v>
      </c>
      <c r="X773" s="213">
        <v>1</v>
      </c>
      <c r="Y773" s="214"/>
    </row>
    <row r="774" spans="1:25" s="126" customFormat="1" ht="13.5" customHeight="1" x14ac:dyDescent="0.25">
      <c r="A774" s="92" t="s">
        <v>286</v>
      </c>
      <c r="B774" s="7" t="s">
        <v>634</v>
      </c>
      <c r="C774" s="6"/>
      <c r="D774" s="6"/>
      <c r="E774" s="6"/>
      <c r="F774" s="6">
        <v>1</v>
      </c>
      <c r="G774" s="6"/>
      <c r="H774" s="6"/>
      <c r="I774" s="75"/>
      <c r="J774" s="75"/>
      <c r="K774" s="75"/>
      <c r="L774" s="165"/>
      <c r="M774" s="76" t="s">
        <v>254</v>
      </c>
      <c r="N774" s="40" t="s">
        <v>304</v>
      </c>
      <c r="O774" s="9"/>
      <c r="P774" s="45" t="str">
        <f t="shared" ref="P774:P777" si="511">IF(R774="","",T774&amp;"-"&amp;U774)</f>
        <v>FCU-L5-RD-01-UO2</v>
      </c>
      <c r="Q774" s="14" t="str">
        <f t="shared" ref="Q774:Q780" si="512">$B$606</f>
        <v>Level 5</v>
      </c>
      <c r="R774" s="25" t="str">
        <f t="shared" ref="R774:R777" si="513">T774</f>
        <v>FCU-L5-RD-01</v>
      </c>
      <c r="S774" s="54" t="str">
        <f t="shared" si="508"/>
        <v>Zone 1 SSR Heating (Gen X-Ray 5403)</v>
      </c>
      <c r="T774" s="12" t="str">
        <f t="shared" ref="T774:T780" si="514">$B$762</f>
        <v>FCU-L5-RD-01</v>
      </c>
      <c r="U774" s="51" t="s">
        <v>350</v>
      </c>
      <c r="V774" s="12" t="s">
        <v>252</v>
      </c>
      <c r="W774" s="12" t="s">
        <v>416</v>
      </c>
      <c r="X774" s="78">
        <v>1</v>
      </c>
      <c r="Y774" s="159"/>
    </row>
    <row r="775" spans="1:25" s="126" customFormat="1" ht="13.5" customHeight="1" x14ac:dyDescent="0.25">
      <c r="A775" s="92" t="s">
        <v>286</v>
      </c>
      <c r="B775" s="7" t="s">
        <v>635</v>
      </c>
      <c r="C775" s="12"/>
      <c r="D775" s="12"/>
      <c r="E775" s="12"/>
      <c r="F775" s="12">
        <v>1</v>
      </c>
      <c r="G775" s="12"/>
      <c r="H775" s="12"/>
      <c r="I775" s="75"/>
      <c r="J775" s="75"/>
      <c r="K775" s="75"/>
      <c r="L775" s="165"/>
      <c r="M775" s="76" t="s">
        <v>254</v>
      </c>
      <c r="N775" s="40" t="s">
        <v>304</v>
      </c>
      <c r="O775" s="9"/>
      <c r="P775" s="45" t="str">
        <f t="shared" si="511"/>
        <v>FCU-L5-RD-01-UO3</v>
      </c>
      <c r="Q775" s="14" t="str">
        <f t="shared" si="512"/>
        <v>Level 5</v>
      </c>
      <c r="R775" s="25" t="str">
        <f t="shared" si="513"/>
        <v>FCU-L5-RD-01</v>
      </c>
      <c r="S775" s="54" t="str">
        <f t="shared" si="508"/>
        <v>Zone 2 SSR Heating (Gen X-Ray 5404)</v>
      </c>
      <c r="T775" s="12" t="str">
        <f t="shared" si="514"/>
        <v>FCU-L5-RD-01</v>
      </c>
      <c r="U775" s="51" t="s">
        <v>259</v>
      </c>
      <c r="V775" s="12" t="s">
        <v>252</v>
      </c>
      <c r="W775" s="12" t="s">
        <v>416</v>
      </c>
      <c r="X775" s="78">
        <v>1</v>
      </c>
      <c r="Y775" s="159"/>
    </row>
    <row r="776" spans="1:25" s="126" customFormat="1" ht="13.5" customHeight="1" x14ac:dyDescent="0.25">
      <c r="A776" s="92" t="s">
        <v>286</v>
      </c>
      <c r="B776" s="7" t="s">
        <v>250</v>
      </c>
      <c r="C776" s="6"/>
      <c r="D776" s="6"/>
      <c r="E776" s="6"/>
      <c r="F776" s="6">
        <v>1</v>
      </c>
      <c r="G776" s="6"/>
      <c r="H776" s="6"/>
      <c r="I776" s="75"/>
      <c r="J776" s="75"/>
      <c r="K776" s="75"/>
      <c r="L776" s="165"/>
      <c r="M776" s="76" t="s">
        <v>254</v>
      </c>
      <c r="N776" s="40" t="s">
        <v>304</v>
      </c>
      <c r="O776" s="9"/>
      <c r="P776" s="45" t="str">
        <f t="shared" si="511"/>
        <v>FCU-L5-RD-01-UO4</v>
      </c>
      <c r="Q776" s="14" t="str">
        <f t="shared" si="512"/>
        <v>Level 5</v>
      </c>
      <c r="R776" s="25" t="str">
        <f t="shared" si="513"/>
        <v>FCU-L5-RD-01</v>
      </c>
      <c r="S776" s="54" t="str">
        <f t="shared" si="508"/>
        <v xml:space="preserve">CHW Valve </v>
      </c>
      <c r="T776" s="12" t="str">
        <f t="shared" si="514"/>
        <v>FCU-L5-RD-01</v>
      </c>
      <c r="U776" s="51" t="s">
        <v>325</v>
      </c>
      <c r="V776" s="12" t="s">
        <v>252</v>
      </c>
      <c r="W776" s="12" t="s">
        <v>368</v>
      </c>
      <c r="X776" s="12">
        <v>1</v>
      </c>
      <c r="Y776" s="158"/>
    </row>
    <row r="777" spans="1:25" s="126" customFormat="1" ht="13.5" customHeight="1" x14ac:dyDescent="0.25">
      <c r="A777" s="92" t="s">
        <v>286</v>
      </c>
      <c r="B777" s="7" t="s">
        <v>251</v>
      </c>
      <c r="C777" s="6"/>
      <c r="D777" s="6"/>
      <c r="E777" s="6"/>
      <c r="F777" s="6">
        <v>1</v>
      </c>
      <c r="G777" s="6"/>
      <c r="H777" s="6"/>
      <c r="I777" s="75"/>
      <c r="J777" s="75"/>
      <c r="K777" s="75"/>
      <c r="L777" s="165"/>
      <c r="M777" s="76" t="s">
        <v>254</v>
      </c>
      <c r="N777" s="40" t="s">
        <v>304</v>
      </c>
      <c r="O777" s="9"/>
      <c r="P777" s="45" t="str">
        <f t="shared" si="511"/>
        <v>FCU-L5-RD-01-UO5</v>
      </c>
      <c r="Q777" s="14" t="str">
        <f t="shared" si="512"/>
        <v>Level 5</v>
      </c>
      <c r="R777" s="25" t="str">
        <f t="shared" si="513"/>
        <v>FCU-L5-RD-01</v>
      </c>
      <c r="S777" s="54" t="str">
        <f t="shared" si="508"/>
        <v>HW Valve</v>
      </c>
      <c r="T777" s="12" t="str">
        <f t="shared" si="514"/>
        <v>FCU-L5-RD-01</v>
      </c>
      <c r="U777" s="51" t="s">
        <v>326</v>
      </c>
      <c r="V777" s="12" t="s">
        <v>252</v>
      </c>
      <c r="W777" s="12" t="s">
        <v>369</v>
      </c>
      <c r="X777" s="78">
        <v>1</v>
      </c>
      <c r="Y777" s="159"/>
    </row>
    <row r="778" spans="1:25" s="126" customFormat="1" ht="13.5" customHeight="1" x14ac:dyDescent="0.25">
      <c r="A778" s="92" t="s">
        <v>286</v>
      </c>
      <c r="B778" s="7" t="s">
        <v>1060</v>
      </c>
      <c r="C778" s="6"/>
      <c r="D778" s="6"/>
      <c r="E778" s="6"/>
      <c r="F778" s="6">
        <v>1</v>
      </c>
      <c r="G778" s="6"/>
      <c r="H778" s="6"/>
      <c r="I778" s="75"/>
      <c r="J778" s="75"/>
      <c r="K778" s="75"/>
      <c r="L778" s="196"/>
      <c r="M778" s="76" t="s">
        <v>254</v>
      </c>
      <c r="N778" s="40" t="s">
        <v>304</v>
      </c>
      <c r="O778" s="9"/>
      <c r="P778" s="45" t="str">
        <f t="shared" ref="P778:P780" si="515">IF(R778="","",T778&amp;"-"&amp;U778)</f>
        <v>FCU-L5-RD-01-UO6</v>
      </c>
      <c r="Q778" s="14" t="str">
        <f t="shared" si="512"/>
        <v>Level 5</v>
      </c>
      <c r="R778" s="25" t="str">
        <f t="shared" ref="R778:R780" si="516">T778</f>
        <v>FCU-L5-RD-01</v>
      </c>
      <c r="S778" s="54" t="str">
        <f t="shared" ref="S778:S780" si="517">B778</f>
        <v>Spare</v>
      </c>
      <c r="T778" s="12" t="str">
        <f t="shared" si="514"/>
        <v>FCU-L5-RD-01</v>
      </c>
      <c r="U778" s="51" t="s">
        <v>290</v>
      </c>
      <c r="V778" s="12" t="s">
        <v>252</v>
      </c>
      <c r="W778" s="12"/>
      <c r="X778" s="12"/>
      <c r="Y778" s="158"/>
    </row>
    <row r="779" spans="1:25" s="126" customFormat="1" ht="13.5" customHeight="1" x14ac:dyDescent="0.25">
      <c r="A779" s="92" t="s">
        <v>286</v>
      </c>
      <c r="B779" s="7" t="s">
        <v>845</v>
      </c>
      <c r="C779" s="6"/>
      <c r="D779" s="6"/>
      <c r="E779" s="6"/>
      <c r="F779" s="6">
        <v>1</v>
      </c>
      <c r="G779" s="6"/>
      <c r="H779" s="6"/>
      <c r="I779" s="75"/>
      <c r="J779" s="75"/>
      <c r="K779" s="75"/>
      <c r="L779" s="196"/>
      <c r="M779" s="76" t="s">
        <v>254</v>
      </c>
      <c r="N779" s="40" t="s">
        <v>304</v>
      </c>
      <c r="O779" s="9"/>
      <c r="P779" s="45" t="str">
        <f t="shared" si="515"/>
        <v>FCU-L5-RD-01-UO7</v>
      </c>
      <c r="Q779" s="14" t="str">
        <f t="shared" si="512"/>
        <v>Level 5</v>
      </c>
      <c r="R779" s="25" t="str">
        <f t="shared" si="516"/>
        <v>FCU-L5-RD-01</v>
      </c>
      <c r="S779" s="54" t="str">
        <f t="shared" si="517"/>
        <v>AH LED 2</v>
      </c>
      <c r="T779" s="12" t="str">
        <f t="shared" si="514"/>
        <v>FCU-L5-RD-01</v>
      </c>
      <c r="U779" s="51" t="s">
        <v>291</v>
      </c>
      <c r="V779" s="12" t="s">
        <v>252</v>
      </c>
      <c r="W779" s="12" t="s">
        <v>306</v>
      </c>
      <c r="X779" s="78">
        <v>0</v>
      </c>
      <c r="Y779" s="159"/>
    </row>
    <row r="780" spans="1:25" s="126" customFormat="1" ht="13.5" customHeight="1" x14ac:dyDescent="0.25">
      <c r="A780" s="92" t="s">
        <v>286</v>
      </c>
      <c r="B780" s="7" t="s">
        <v>846</v>
      </c>
      <c r="C780" s="12"/>
      <c r="D780" s="12"/>
      <c r="E780" s="12"/>
      <c r="F780" s="12">
        <v>1</v>
      </c>
      <c r="G780" s="12"/>
      <c r="H780" s="12"/>
      <c r="I780" s="75"/>
      <c r="J780" s="75"/>
      <c r="K780" s="75"/>
      <c r="L780" s="165"/>
      <c r="M780" s="76" t="s">
        <v>254</v>
      </c>
      <c r="N780" s="40" t="s">
        <v>304</v>
      </c>
      <c r="O780" s="9"/>
      <c r="P780" s="45" t="str">
        <f t="shared" si="515"/>
        <v>FCU-L5-RD-01-UO8</v>
      </c>
      <c r="Q780" s="14" t="str">
        <f t="shared" si="512"/>
        <v>Level 5</v>
      </c>
      <c r="R780" s="25" t="str">
        <f t="shared" si="516"/>
        <v>FCU-L5-RD-01</v>
      </c>
      <c r="S780" s="54" t="str">
        <f t="shared" si="517"/>
        <v>AH LED 3</v>
      </c>
      <c r="T780" s="12" t="str">
        <f t="shared" si="514"/>
        <v>FCU-L5-RD-01</v>
      </c>
      <c r="U780" s="51" t="s">
        <v>292</v>
      </c>
      <c r="V780" s="12" t="s">
        <v>252</v>
      </c>
      <c r="W780" s="12" t="s">
        <v>306</v>
      </c>
      <c r="X780" s="78">
        <v>0</v>
      </c>
      <c r="Y780" s="159"/>
    </row>
    <row r="781" spans="1:25" s="126" customFormat="1" ht="13.5" customHeight="1" x14ac:dyDescent="0.2">
      <c r="A781" s="92"/>
      <c r="B781" s="35" t="s">
        <v>132</v>
      </c>
      <c r="C781" s="33">
        <f t="shared" ref="C781:H781" si="518">SUBTOTAL(9,C763:C780)</f>
        <v>3</v>
      </c>
      <c r="D781" s="33">
        <f t="shared" si="518"/>
        <v>1</v>
      </c>
      <c r="E781" s="33">
        <f t="shared" si="518"/>
        <v>4</v>
      </c>
      <c r="F781" s="33">
        <f t="shared" si="518"/>
        <v>7</v>
      </c>
      <c r="G781" s="33">
        <f t="shared" si="518"/>
        <v>0</v>
      </c>
      <c r="H781" s="33">
        <f t="shared" si="518"/>
        <v>1</v>
      </c>
      <c r="I781" s="38"/>
      <c r="J781" s="38"/>
      <c r="K781" s="38"/>
      <c r="L781" s="38"/>
      <c r="M781" s="38"/>
      <c r="N781" s="38"/>
      <c r="O781" s="41"/>
      <c r="P781" s="43"/>
      <c r="Q781" s="41"/>
      <c r="R781" s="42"/>
      <c r="S781" s="41"/>
      <c r="T781" s="43"/>
      <c r="U781" s="52"/>
      <c r="V781" s="42"/>
      <c r="W781" s="88"/>
      <c r="X781" s="88"/>
      <c r="Y781" s="144"/>
    </row>
    <row r="782" spans="1:25" s="126" customFormat="1" ht="13.5" customHeight="1" x14ac:dyDescent="0.2">
      <c r="A782" s="74"/>
      <c r="B782" s="117" t="s">
        <v>582</v>
      </c>
      <c r="C782" s="112"/>
      <c r="D782" s="112"/>
      <c r="E782" s="112"/>
      <c r="F782" s="112"/>
      <c r="G782" s="112"/>
      <c r="H782" s="112"/>
      <c r="I782" s="114"/>
      <c r="J782" s="114"/>
      <c r="K782" s="114"/>
      <c r="L782" s="114"/>
      <c r="M782" s="114"/>
      <c r="N782" s="114"/>
      <c r="O782" s="98"/>
      <c r="P782" s="115"/>
      <c r="Q782" s="98"/>
      <c r="R782" s="116"/>
      <c r="S782" s="98"/>
      <c r="T782" s="115"/>
      <c r="U782" s="107"/>
      <c r="V782" s="116"/>
      <c r="W782" s="6"/>
      <c r="X782" s="6"/>
      <c r="Y782" s="144"/>
    </row>
    <row r="783" spans="1:25" s="125" customFormat="1" ht="13.5" customHeight="1" x14ac:dyDescent="0.2">
      <c r="A783" s="92" t="s">
        <v>286</v>
      </c>
      <c r="B783" s="46" t="s">
        <v>412</v>
      </c>
      <c r="C783" s="33" t="s">
        <v>72</v>
      </c>
      <c r="D783" s="33" t="s">
        <v>73</v>
      </c>
      <c r="E783" s="33" t="s">
        <v>74</v>
      </c>
      <c r="F783" s="33" t="s">
        <v>75</v>
      </c>
      <c r="G783" s="33" t="s">
        <v>151</v>
      </c>
      <c r="H783" s="33" t="s">
        <v>199</v>
      </c>
      <c r="I783" s="38" t="s">
        <v>139</v>
      </c>
      <c r="J783" s="38" t="s">
        <v>140</v>
      </c>
      <c r="K783" s="38" t="s">
        <v>169</v>
      </c>
      <c r="L783" s="38" t="s">
        <v>141</v>
      </c>
      <c r="M783" s="38" t="s">
        <v>142</v>
      </c>
      <c r="N783" s="38" t="s">
        <v>143</v>
      </c>
      <c r="O783" s="34"/>
      <c r="P783" s="33"/>
      <c r="Q783" s="34"/>
      <c r="R783" s="32"/>
      <c r="S783" s="34"/>
      <c r="T783" s="33"/>
      <c r="U783" s="49"/>
      <c r="V783" s="32"/>
      <c r="W783" s="33" t="s">
        <v>316</v>
      </c>
      <c r="X783" s="33">
        <v>1</v>
      </c>
      <c r="Y783" s="157"/>
    </row>
    <row r="784" spans="1:25" s="126" customFormat="1" ht="13.5" customHeight="1" x14ac:dyDescent="0.25">
      <c r="A784" s="92" t="s">
        <v>286</v>
      </c>
      <c r="B784" s="74" t="s">
        <v>348</v>
      </c>
      <c r="C784" s="12"/>
      <c r="D784" s="12"/>
      <c r="E784" s="12"/>
      <c r="F784" s="12"/>
      <c r="G784" s="12"/>
      <c r="H784" s="12">
        <v>1</v>
      </c>
      <c r="I784" s="75"/>
      <c r="J784" s="75"/>
      <c r="K784" s="75"/>
      <c r="L784" s="244" t="s">
        <v>400</v>
      </c>
      <c r="M784" s="76" t="s">
        <v>254</v>
      </c>
      <c r="N784" s="40" t="s">
        <v>304</v>
      </c>
      <c r="O784" s="9"/>
      <c r="P784" s="45" t="str">
        <f t="shared" ref="P784:P787" si="519">IF(R784="","",T784&amp;"-"&amp;U784)</f>
        <v>FCU-L5-RD-02-SW01</v>
      </c>
      <c r="Q784" s="14" t="str">
        <f t="shared" ref="Q784:Q795" si="520">$B$606</f>
        <v>Level 5</v>
      </c>
      <c r="R784" s="25" t="str">
        <f>T784</f>
        <v>FCU-L5-RD-02</v>
      </c>
      <c r="S784" s="54" t="str">
        <f t="shared" ref="S784:S798" si="521">B784</f>
        <v>Schedule</v>
      </c>
      <c r="T784" s="12" t="str">
        <f t="shared" ref="T784:T790" si="522">$B$783</f>
        <v>FCU-L5-RD-02</v>
      </c>
      <c r="U784" s="51" t="s">
        <v>337</v>
      </c>
      <c r="V784" s="12" t="s">
        <v>202</v>
      </c>
      <c r="W784" s="12" t="s">
        <v>208</v>
      </c>
      <c r="X784" s="12">
        <v>1</v>
      </c>
      <c r="Y784" s="158"/>
    </row>
    <row r="785" spans="1:25" s="126" customFormat="1" ht="13.5" customHeight="1" x14ac:dyDescent="0.25">
      <c r="A785" s="92" t="s">
        <v>286</v>
      </c>
      <c r="B785" s="74" t="s">
        <v>197</v>
      </c>
      <c r="C785" s="12"/>
      <c r="D785" s="12">
        <v>1</v>
      </c>
      <c r="E785" s="12"/>
      <c r="F785" s="12"/>
      <c r="G785" s="12"/>
      <c r="H785" s="12"/>
      <c r="I785" s="75"/>
      <c r="J785" s="75"/>
      <c r="K785" s="75"/>
      <c r="L785" s="245"/>
      <c r="M785" s="76" t="s">
        <v>254</v>
      </c>
      <c r="N785" s="40" t="s">
        <v>304</v>
      </c>
      <c r="O785" s="9"/>
      <c r="P785" s="45" t="str">
        <f t="shared" si="519"/>
        <v>FCU-L5-RD-02-UO1</v>
      </c>
      <c r="Q785" s="14" t="str">
        <f t="shared" si="520"/>
        <v>Level 5</v>
      </c>
      <c r="R785" s="25" t="str">
        <f t="shared" ref="R785:R787" si="523">T785</f>
        <v>FCU-L5-RD-02</v>
      </c>
      <c r="S785" s="54" t="str">
        <f t="shared" si="521"/>
        <v>Fan Enable</v>
      </c>
      <c r="T785" s="12" t="str">
        <f t="shared" si="522"/>
        <v>FCU-L5-RD-02</v>
      </c>
      <c r="U785" s="50" t="s">
        <v>349</v>
      </c>
      <c r="V785" s="12" t="s">
        <v>188</v>
      </c>
      <c r="W785" s="12" t="s">
        <v>605</v>
      </c>
      <c r="X785" s="78">
        <v>1</v>
      </c>
      <c r="Y785" s="159"/>
    </row>
    <row r="786" spans="1:25" s="126" customFormat="1" ht="13.5" customHeight="1" x14ac:dyDescent="0.2">
      <c r="A786" s="92" t="s">
        <v>286</v>
      </c>
      <c r="B786" s="7" t="s">
        <v>198</v>
      </c>
      <c r="C786" s="12">
        <v>1</v>
      </c>
      <c r="D786" s="12"/>
      <c r="E786" s="12"/>
      <c r="F786" s="12"/>
      <c r="G786" s="12"/>
      <c r="H786" s="12"/>
      <c r="I786" s="39" t="s">
        <v>154</v>
      </c>
      <c r="J786" s="40" t="s">
        <v>152</v>
      </c>
      <c r="K786" s="39" t="s">
        <v>153</v>
      </c>
      <c r="L786" s="245"/>
      <c r="M786" s="39" t="s">
        <v>200</v>
      </c>
      <c r="N786" s="40" t="s">
        <v>304</v>
      </c>
      <c r="O786" s="9"/>
      <c r="P786" s="45" t="str">
        <f t="shared" si="519"/>
        <v>FCU-L5-RD-02-UI1</v>
      </c>
      <c r="Q786" s="14" t="str">
        <f t="shared" si="520"/>
        <v>Level 5</v>
      </c>
      <c r="R786" s="25" t="str">
        <f t="shared" si="523"/>
        <v>FCU-L5-RD-02</v>
      </c>
      <c r="S786" s="54" t="str">
        <f t="shared" si="521"/>
        <v>Fan Status</v>
      </c>
      <c r="T786" s="12" t="str">
        <f t="shared" si="522"/>
        <v>FCU-L5-RD-02</v>
      </c>
      <c r="U786" s="51" t="s">
        <v>256</v>
      </c>
      <c r="V786" s="12" t="s">
        <v>188</v>
      </c>
      <c r="W786" s="12" t="s">
        <v>293</v>
      </c>
      <c r="X786" s="78">
        <v>1</v>
      </c>
      <c r="Y786" s="159"/>
    </row>
    <row r="787" spans="1:25" s="126" customFormat="1" ht="13.5" customHeight="1" x14ac:dyDescent="0.25">
      <c r="A787" s="92" t="s">
        <v>286</v>
      </c>
      <c r="B787" s="7" t="s">
        <v>347</v>
      </c>
      <c r="C787" s="12"/>
      <c r="D787" s="12"/>
      <c r="E787" s="12">
        <v>1</v>
      </c>
      <c r="F787" s="12"/>
      <c r="G787" s="12"/>
      <c r="H787" s="12"/>
      <c r="I787" s="75"/>
      <c r="J787" s="75"/>
      <c r="K787" s="75"/>
      <c r="L787" s="245"/>
      <c r="M787" s="39" t="s">
        <v>200</v>
      </c>
      <c r="N787" s="40" t="s">
        <v>304</v>
      </c>
      <c r="O787" s="9"/>
      <c r="P787" s="45" t="str">
        <f t="shared" si="519"/>
        <v>FCU-L5-RD-02-UI2</v>
      </c>
      <c r="Q787" s="14" t="str">
        <f t="shared" si="520"/>
        <v>Level 5</v>
      </c>
      <c r="R787" s="25" t="str">
        <f t="shared" si="523"/>
        <v>FCU-L5-RD-02</v>
      </c>
      <c r="S787" s="54" t="str">
        <f t="shared" si="521"/>
        <v>SA Temp</v>
      </c>
      <c r="T787" s="12" t="str">
        <f t="shared" si="522"/>
        <v>FCU-L5-RD-02</v>
      </c>
      <c r="U787" s="51" t="s">
        <v>257</v>
      </c>
      <c r="V787" s="12" t="s">
        <v>260</v>
      </c>
      <c r="W787" s="12" t="s">
        <v>294</v>
      </c>
      <c r="X787" s="78">
        <v>1</v>
      </c>
      <c r="Y787" s="159"/>
    </row>
    <row r="788" spans="1:25" s="126" customFormat="1" ht="13.5" customHeight="1" x14ac:dyDescent="0.25">
      <c r="A788" s="92" t="s">
        <v>286</v>
      </c>
      <c r="B788" s="7" t="s">
        <v>1060</v>
      </c>
      <c r="C788" s="6"/>
      <c r="D788" s="6"/>
      <c r="E788" s="6">
        <v>1</v>
      </c>
      <c r="F788" s="6"/>
      <c r="G788" s="6"/>
      <c r="H788" s="6"/>
      <c r="I788" s="40" t="s">
        <v>253</v>
      </c>
      <c r="J788" s="40" t="s">
        <v>343</v>
      </c>
      <c r="K788" s="75"/>
      <c r="L788" s="245"/>
      <c r="M788" s="39" t="s">
        <v>200</v>
      </c>
      <c r="N788" s="40" t="s">
        <v>304</v>
      </c>
      <c r="O788" s="9"/>
      <c r="P788" s="45" t="str">
        <f>IF(R788="","",T788&amp;"-"&amp;U788)</f>
        <v>FCU-L5-RD-02-UI3</v>
      </c>
      <c r="Q788" s="14" t="str">
        <f t="shared" si="520"/>
        <v>Level 5</v>
      </c>
      <c r="R788" s="25" t="str">
        <f>T787</f>
        <v>FCU-L5-RD-02</v>
      </c>
      <c r="S788" s="54" t="str">
        <f t="shared" si="521"/>
        <v>Spare</v>
      </c>
      <c r="T788" s="12" t="str">
        <f t="shared" si="522"/>
        <v>FCU-L5-RD-02</v>
      </c>
      <c r="U788" s="51" t="s">
        <v>258</v>
      </c>
      <c r="V788" s="12" t="s">
        <v>617</v>
      </c>
      <c r="W788" s="12"/>
      <c r="X788" s="78"/>
      <c r="Y788" s="159"/>
    </row>
    <row r="789" spans="1:25" s="126" customFormat="1" ht="13.5" customHeight="1" x14ac:dyDescent="0.25">
      <c r="A789" s="92" t="s">
        <v>286</v>
      </c>
      <c r="B789" s="7" t="s">
        <v>415</v>
      </c>
      <c r="C789" s="6"/>
      <c r="D789" s="6"/>
      <c r="E789" s="6">
        <v>1</v>
      </c>
      <c r="F789" s="6"/>
      <c r="G789" s="6"/>
      <c r="H789" s="6"/>
      <c r="I789" s="40" t="s">
        <v>253</v>
      </c>
      <c r="J789" s="40" t="s">
        <v>343</v>
      </c>
      <c r="K789" s="75"/>
      <c r="L789" s="245"/>
      <c r="M789" s="39" t="s">
        <v>200</v>
      </c>
      <c r="N789" s="40" t="s">
        <v>304</v>
      </c>
      <c r="O789" s="9"/>
      <c r="P789" s="45" t="str">
        <f t="shared" ref="P789:P803" si="524">IF(R789="","",T789&amp;"-"&amp;U789)</f>
        <v>FCU-L5-RD-02-UI4</v>
      </c>
      <c r="Q789" s="14" t="str">
        <f t="shared" si="520"/>
        <v>Level 5</v>
      </c>
      <c r="R789" s="25" t="str">
        <f>T788</f>
        <v>FCU-L5-RD-02</v>
      </c>
      <c r="S789" s="54" t="str">
        <f t="shared" si="521"/>
        <v>Space Temp 2</v>
      </c>
      <c r="T789" s="12" t="str">
        <f t="shared" si="522"/>
        <v>FCU-L5-RD-02</v>
      </c>
      <c r="U789" s="51" t="s">
        <v>264</v>
      </c>
      <c r="V789" s="12" t="s">
        <v>617</v>
      </c>
      <c r="W789" s="12" t="s">
        <v>306</v>
      </c>
      <c r="X789" s="78">
        <v>1</v>
      </c>
      <c r="Y789" s="159"/>
    </row>
    <row r="790" spans="1:25" s="126" customFormat="1" ht="15" x14ac:dyDescent="0.25">
      <c r="A790" s="92" t="s">
        <v>286</v>
      </c>
      <c r="B790" s="7" t="s">
        <v>283</v>
      </c>
      <c r="C790" s="6">
        <v>1</v>
      </c>
      <c r="D790" s="6"/>
      <c r="E790" s="6"/>
      <c r="F790" s="6"/>
      <c r="G790" s="6"/>
      <c r="H790" s="6"/>
      <c r="I790" s="40" t="s">
        <v>548</v>
      </c>
      <c r="J790" s="40" t="s">
        <v>343</v>
      </c>
      <c r="K790" s="75"/>
      <c r="L790" s="245"/>
      <c r="M790" s="39" t="s">
        <v>200</v>
      </c>
      <c r="N790" s="40" t="s">
        <v>304</v>
      </c>
      <c r="O790" s="9"/>
      <c r="P790" s="45" t="str">
        <f t="shared" si="524"/>
        <v>FCU-L5-RD-02-UI5</v>
      </c>
      <c r="Q790" s="14" t="str">
        <f t="shared" si="520"/>
        <v>Level 5</v>
      </c>
      <c r="R790" s="25" t="str">
        <f>T789</f>
        <v>FCU-L5-RD-02</v>
      </c>
      <c r="S790" s="54" t="str">
        <f t="shared" si="521"/>
        <v>Dirty Filter</v>
      </c>
      <c r="T790" s="12" t="str">
        <f t="shared" si="522"/>
        <v>FCU-L5-RD-02</v>
      </c>
      <c r="U790" s="51" t="s">
        <v>265</v>
      </c>
      <c r="V790" s="12" t="s">
        <v>545</v>
      </c>
      <c r="W790" s="12" t="s">
        <v>293</v>
      </c>
      <c r="X790" s="78">
        <v>1</v>
      </c>
      <c r="Y790" s="159"/>
    </row>
    <row r="791" spans="1:25" s="126" customFormat="1" ht="15" x14ac:dyDescent="0.25">
      <c r="A791" s="92" t="s">
        <v>286</v>
      </c>
      <c r="B791" s="216" t="s">
        <v>669</v>
      </c>
      <c r="C791" s="6"/>
      <c r="D791" s="6"/>
      <c r="E791" s="6">
        <v>1</v>
      </c>
      <c r="F791" s="6"/>
      <c r="G791" s="6"/>
      <c r="H791" s="6"/>
      <c r="I791" s="40" t="s">
        <v>253</v>
      </c>
      <c r="J791" s="40" t="s">
        <v>343</v>
      </c>
      <c r="K791" s="75"/>
      <c r="L791" s="245"/>
      <c r="M791" s="39" t="s">
        <v>200</v>
      </c>
      <c r="N791" s="40" t="s">
        <v>304</v>
      </c>
      <c r="O791" s="9"/>
      <c r="P791" s="45" t="str">
        <f t="shared" si="524"/>
        <v>AHU-L5-ED2-CZ-UI6</v>
      </c>
      <c r="Q791" s="14" t="str">
        <f t="shared" si="520"/>
        <v>Level 5</v>
      </c>
      <c r="R791" s="25" t="str">
        <f>T791</f>
        <v>AHU-L5-ED2-CZ</v>
      </c>
      <c r="S791" s="54" t="str">
        <f t="shared" si="521"/>
        <v>CZ Space Temp</v>
      </c>
      <c r="T791" s="12" t="s">
        <v>692</v>
      </c>
      <c r="U791" s="51" t="s">
        <v>266</v>
      </c>
      <c r="V791" s="12" t="s">
        <v>617</v>
      </c>
      <c r="W791" s="12" t="s">
        <v>306</v>
      </c>
      <c r="X791" s="78">
        <v>1</v>
      </c>
      <c r="Y791" s="159"/>
    </row>
    <row r="792" spans="1:25" s="126" customFormat="1" ht="15" x14ac:dyDescent="0.25">
      <c r="A792" s="92" t="s">
        <v>286</v>
      </c>
      <c r="B792" s="216" t="s">
        <v>674</v>
      </c>
      <c r="C792" s="6"/>
      <c r="D792" s="6"/>
      <c r="E792" s="6">
        <v>1</v>
      </c>
      <c r="F792" s="6"/>
      <c r="G792" s="6"/>
      <c r="H792" s="6"/>
      <c r="I792" s="40" t="s">
        <v>253</v>
      </c>
      <c r="J792" s="40" t="s">
        <v>343</v>
      </c>
      <c r="K792" s="75"/>
      <c r="L792" s="245"/>
      <c r="M792" s="39" t="s">
        <v>200</v>
      </c>
      <c r="N792" s="40" t="s">
        <v>304</v>
      </c>
      <c r="O792" s="9"/>
      <c r="P792" s="45" t="str">
        <f t="shared" ref="P792" si="525">IF(R792="","",T792&amp;"-"&amp;U792)</f>
        <v>AHU-L5-ED2-SZ-UI7</v>
      </c>
      <c r="Q792" s="14" t="str">
        <f t="shared" si="520"/>
        <v>Level 5</v>
      </c>
      <c r="R792" s="25" t="str">
        <f t="shared" ref="R792" si="526">T792</f>
        <v>AHU-L5-ED2-SZ</v>
      </c>
      <c r="S792" s="54" t="str">
        <f t="shared" ref="S792" si="527">B792</f>
        <v>SZ Space Temp</v>
      </c>
      <c r="T792" s="12" t="s">
        <v>693</v>
      </c>
      <c r="U792" s="51" t="s">
        <v>267</v>
      </c>
      <c r="V792" s="12" t="s">
        <v>617</v>
      </c>
      <c r="W792" s="12" t="s">
        <v>306</v>
      </c>
      <c r="X792" s="78">
        <v>1</v>
      </c>
      <c r="Y792" s="159"/>
    </row>
    <row r="793" spans="1:25" s="126" customFormat="1" ht="15" x14ac:dyDescent="0.25">
      <c r="A793" s="92" t="s">
        <v>286</v>
      </c>
      <c r="B793" s="216" t="s">
        <v>669</v>
      </c>
      <c r="C793" s="6"/>
      <c r="D793" s="6"/>
      <c r="E793" s="6">
        <v>1</v>
      </c>
      <c r="F793" s="6"/>
      <c r="G793" s="6"/>
      <c r="H793" s="6"/>
      <c r="I793" s="40" t="s">
        <v>253</v>
      </c>
      <c r="J793" s="40" t="s">
        <v>343</v>
      </c>
      <c r="K793" s="75"/>
      <c r="L793" s="245"/>
      <c r="M793" s="39" t="s">
        <v>200</v>
      </c>
      <c r="N793" s="40" t="s">
        <v>304</v>
      </c>
      <c r="O793" s="9"/>
      <c r="P793" s="45" t="str">
        <f t="shared" ref="P793:P795" si="528">IF(R793="","",T793&amp;"-"&amp;U793)</f>
        <v>AHU-L5-ED1-CZ-UI8</v>
      </c>
      <c r="Q793" s="14" t="str">
        <f t="shared" si="520"/>
        <v>Level 5</v>
      </c>
      <c r="R793" s="25" t="str">
        <f t="shared" ref="R793" si="529">T793</f>
        <v>AHU-L5-ED1-CZ</v>
      </c>
      <c r="S793" s="54" t="str">
        <f t="shared" ref="S793:S795" si="530">B793</f>
        <v>CZ Space Temp</v>
      </c>
      <c r="T793" s="12" t="s">
        <v>694</v>
      </c>
      <c r="U793" s="51" t="s">
        <v>305</v>
      </c>
      <c r="V793" s="12" t="s">
        <v>617</v>
      </c>
      <c r="W793" s="12" t="s">
        <v>306</v>
      </c>
      <c r="X793" s="78">
        <v>1</v>
      </c>
      <c r="Y793" s="159"/>
    </row>
    <row r="794" spans="1:25" s="126" customFormat="1" ht="13.5" customHeight="1" x14ac:dyDescent="0.25">
      <c r="A794" s="92" t="s">
        <v>286</v>
      </c>
      <c r="B794" s="233" t="s">
        <v>1196</v>
      </c>
      <c r="C794" s="12"/>
      <c r="D794" s="12"/>
      <c r="E794" s="12">
        <v>1</v>
      </c>
      <c r="F794" s="12"/>
      <c r="G794" s="12"/>
      <c r="H794" s="12"/>
      <c r="I794" s="75"/>
      <c r="J794" s="75"/>
      <c r="K794" s="75"/>
      <c r="L794" s="245"/>
      <c r="M794" s="39" t="s">
        <v>200</v>
      </c>
      <c r="N794" s="40" t="s">
        <v>304</v>
      </c>
      <c r="O794" s="9"/>
      <c r="P794" s="45" t="str">
        <f t="shared" si="528"/>
        <v>Fridges-UI9</v>
      </c>
      <c r="Q794" s="14" t="str">
        <f t="shared" si="520"/>
        <v>Level 5</v>
      </c>
      <c r="R794" s="25" t="s">
        <v>1183</v>
      </c>
      <c r="S794" s="54" t="str">
        <f t="shared" si="530"/>
        <v>Small Drug Fridge Temp (Rm5157 Drug Store)</v>
      </c>
      <c r="T794" s="12" t="s">
        <v>1183</v>
      </c>
      <c r="U794" s="51" t="s">
        <v>645</v>
      </c>
      <c r="V794" s="12" t="s">
        <v>617</v>
      </c>
      <c r="W794" s="12" t="s">
        <v>294</v>
      </c>
      <c r="X794" s="78">
        <v>1</v>
      </c>
      <c r="Y794" s="159"/>
    </row>
    <row r="795" spans="1:25" s="126" customFormat="1" ht="15" x14ac:dyDescent="0.25">
      <c r="A795" s="92" t="s">
        <v>286</v>
      </c>
      <c r="B795" s="233" t="s">
        <v>1197</v>
      </c>
      <c r="C795" s="6">
        <v>1</v>
      </c>
      <c r="D795" s="6"/>
      <c r="E795" s="6"/>
      <c r="F795" s="6"/>
      <c r="G795" s="6"/>
      <c r="H795" s="6"/>
      <c r="I795" s="40" t="s">
        <v>548</v>
      </c>
      <c r="J795" s="40" t="s">
        <v>343</v>
      </c>
      <c r="K795" s="75"/>
      <c r="L795" s="245"/>
      <c r="M795" s="39" t="s">
        <v>200</v>
      </c>
      <c r="N795" s="40" t="s">
        <v>304</v>
      </c>
      <c r="O795" s="9"/>
      <c r="P795" s="45" t="str">
        <f t="shared" si="528"/>
        <v>Fridges-UI10</v>
      </c>
      <c r="Q795" s="14" t="str">
        <f t="shared" si="520"/>
        <v>Level 5</v>
      </c>
      <c r="R795" s="25" t="s">
        <v>1183</v>
      </c>
      <c r="S795" s="54" t="str">
        <f t="shared" si="530"/>
        <v>Small Drug Fridge Fault (Rm5157 Drug Store)</v>
      </c>
      <c r="T795" s="12" t="s">
        <v>1183</v>
      </c>
      <c r="U795" s="51" t="s">
        <v>646</v>
      </c>
      <c r="V795" s="12" t="s">
        <v>617</v>
      </c>
      <c r="W795" s="12" t="s">
        <v>48</v>
      </c>
      <c r="X795" s="78">
        <v>1</v>
      </c>
      <c r="Y795" s="159"/>
    </row>
    <row r="796" spans="1:25" s="215" customFormat="1" ht="15" x14ac:dyDescent="0.25">
      <c r="A796" s="207" t="s">
        <v>286</v>
      </c>
      <c r="B796" s="208" t="s">
        <v>414</v>
      </c>
      <c r="C796" s="209"/>
      <c r="D796" s="209"/>
      <c r="E796" s="209"/>
      <c r="F796" s="209"/>
      <c r="G796" s="209"/>
      <c r="H796" s="209"/>
      <c r="I796" s="210"/>
      <c r="J796" s="210"/>
      <c r="K796" s="211"/>
      <c r="L796" s="245"/>
      <c r="M796" s="210"/>
      <c r="N796" s="210"/>
      <c r="O796" s="207"/>
      <c r="P796" s="209"/>
      <c r="Q796" s="207"/>
      <c r="R796" s="208" t="s">
        <v>1058</v>
      </c>
      <c r="S796" s="207" t="s">
        <v>1057</v>
      </c>
      <c r="T796" s="209" t="s">
        <v>192</v>
      </c>
      <c r="U796" s="212"/>
      <c r="V796" s="209" t="s">
        <v>617</v>
      </c>
      <c r="W796" s="209" t="s">
        <v>718</v>
      </c>
      <c r="X796" s="213">
        <v>1</v>
      </c>
      <c r="Y796" s="214"/>
    </row>
    <row r="797" spans="1:25" s="126" customFormat="1" ht="13.5" customHeight="1" x14ac:dyDescent="0.25">
      <c r="A797" s="92" t="s">
        <v>286</v>
      </c>
      <c r="B797" s="7" t="s">
        <v>636</v>
      </c>
      <c r="C797" s="6"/>
      <c r="D797" s="6"/>
      <c r="E797" s="6"/>
      <c r="F797" s="6">
        <v>1</v>
      </c>
      <c r="G797" s="6"/>
      <c r="H797" s="6"/>
      <c r="I797" s="75"/>
      <c r="J797" s="75"/>
      <c r="K797" s="75"/>
      <c r="L797" s="165"/>
      <c r="M797" s="76" t="s">
        <v>254</v>
      </c>
      <c r="N797" s="40" t="s">
        <v>304</v>
      </c>
      <c r="O797" s="9"/>
      <c r="P797" s="45" t="str">
        <f t="shared" si="524"/>
        <v>FCU-L5-RD-02-UO2</v>
      </c>
      <c r="Q797" s="14" t="str">
        <f t="shared" ref="Q797:Q803" si="531">$B$606</f>
        <v>Level 5</v>
      </c>
      <c r="R797" s="25" t="str">
        <f t="shared" ref="R797:R800" si="532">T797</f>
        <v>FCU-L5-RD-02</v>
      </c>
      <c r="S797" s="54" t="str">
        <f t="shared" si="521"/>
        <v>Zone 1 SSR Heating (Scanning 5400)</v>
      </c>
      <c r="T797" s="12" t="str">
        <f>$B$783</f>
        <v>FCU-L5-RD-02</v>
      </c>
      <c r="U797" s="51" t="s">
        <v>350</v>
      </c>
      <c r="V797" s="12" t="s">
        <v>252</v>
      </c>
      <c r="W797" s="12" t="s">
        <v>416</v>
      </c>
      <c r="X797" s="78">
        <v>1</v>
      </c>
      <c r="Y797" s="159"/>
    </row>
    <row r="798" spans="1:25" s="126" customFormat="1" ht="13.5" customHeight="1" x14ac:dyDescent="0.25">
      <c r="A798" s="92" t="s">
        <v>286</v>
      </c>
      <c r="B798" s="7" t="s">
        <v>637</v>
      </c>
      <c r="C798" s="12"/>
      <c r="D798" s="12"/>
      <c r="E798" s="12"/>
      <c r="F798" s="12">
        <v>1</v>
      </c>
      <c r="G798" s="12"/>
      <c r="H798" s="12"/>
      <c r="I798" s="75"/>
      <c r="J798" s="75"/>
      <c r="K798" s="75"/>
      <c r="L798" s="165"/>
      <c r="M798" s="76" t="s">
        <v>254</v>
      </c>
      <c r="N798" s="40" t="s">
        <v>304</v>
      </c>
      <c r="O798" s="9"/>
      <c r="P798" s="45" t="str">
        <f t="shared" si="524"/>
        <v>FCU-L5-RD-02-UO3</v>
      </c>
      <c r="Q798" s="14" t="str">
        <f t="shared" si="531"/>
        <v>Level 5</v>
      </c>
      <c r="R798" s="25" t="str">
        <f t="shared" si="532"/>
        <v>FCU-L5-RD-02</v>
      </c>
      <c r="S798" s="54" t="str">
        <f t="shared" si="521"/>
        <v>Zone 2 SSR Heating (CT Control 5401)</v>
      </c>
      <c r="T798" s="12" t="str">
        <f>$B$783</f>
        <v>FCU-L5-RD-02</v>
      </c>
      <c r="U798" s="51" t="s">
        <v>259</v>
      </c>
      <c r="V798" s="12" t="s">
        <v>252</v>
      </c>
      <c r="W798" s="12" t="s">
        <v>416</v>
      </c>
      <c r="X798" s="78">
        <v>1</v>
      </c>
      <c r="Y798" s="159"/>
    </row>
    <row r="799" spans="1:25" s="126" customFormat="1" ht="13.5" customHeight="1" x14ac:dyDescent="0.25">
      <c r="A799" s="92" t="s">
        <v>286</v>
      </c>
      <c r="B799" s="7" t="s">
        <v>250</v>
      </c>
      <c r="C799" s="6"/>
      <c r="D799" s="6"/>
      <c r="E799" s="6"/>
      <c r="F799" s="6">
        <v>1</v>
      </c>
      <c r="G799" s="6"/>
      <c r="H799" s="6"/>
      <c r="I799" s="75"/>
      <c r="J799" s="75"/>
      <c r="K799" s="75"/>
      <c r="L799" s="165"/>
      <c r="M799" s="76" t="s">
        <v>254</v>
      </c>
      <c r="N799" s="40" t="s">
        <v>304</v>
      </c>
      <c r="O799" s="9"/>
      <c r="P799" s="45" t="str">
        <f t="shared" si="524"/>
        <v>FCU-L5-RD-02-UO4</v>
      </c>
      <c r="Q799" s="14" t="str">
        <f t="shared" si="531"/>
        <v>Level 5</v>
      </c>
      <c r="R799" s="25" t="str">
        <f t="shared" si="532"/>
        <v>FCU-L5-RD-02</v>
      </c>
      <c r="S799" s="54" t="str">
        <f>B799</f>
        <v xml:space="preserve">CHW Valve </v>
      </c>
      <c r="T799" s="12" t="str">
        <f>$B$783</f>
        <v>FCU-L5-RD-02</v>
      </c>
      <c r="U799" s="51" t="s">
        <v>325</v>
      </c>
      <c r="V799" s="12" t="s">
        <v>252</v>
      </c>
      <c r="W799" s="12" t="s">
        <v>368</v>
      </c>
      <c r="X799" s="12">
        <v>1</v>
      </c>
      <c r="Y799" s="158"/>
    </row>
    <row r="800" spans="1:25" s="126" customFormat="1" ht="13.5" customHeight="1" x14ac:dyDescent="0.25">
      <c r="A800" s="92" t="s">
        <v>286</v>
      </c>
      <c r="B800" s="7" t="s">
        <v>251</v>
      </c>
      <c r="C800" s="6"/>
      <c r="D800" s="6"/>
      <c r="E800" s="6"/>
      <c r="F800" s="6">
        <v>1</v>
      </c>
      <c r="G800" s="6"/>
      <c r="H800" s="6"/>
      <c r="I800" s="75"/>
      <c r="J800" s="75"/>
      <c r="K800" s="75"/>
      <c r="L800" s="165"/>
      <c r="M800" s="76" t="s">
        <v>254</v>
      </c>
      <c r="N800" s="40" t="s">
        <v>304</v>
      </c>
      <c r="O800" s="9"/>
      <c r="P800" s="45" t="str">
        <f t="shared" si="524"/>
        <v>FCU-L5-RD-02-UO5</v>
      </c>
      <c r="Q800" s="14" t="str">
        <f t="shared" si="531"/>
        <v>Level 5</v>
      </c>
      <c r="R800" s="25" t="str">
        <f t="shared" si="532"/>
        <v>FCU-L5-RD-02</v>
      </c>
      <c r="S800" s="54" t="str">
        <f>B800</f>
        <v>HW Valve</v>
      </c>
      <c r="T800" s="12" t="str">
        <f>$B$783</f>
        <v>FCU-L5-RD-02</v>
      </c>
      <c r="U800" s="51" t="s">
        <v>326</v>
      </c>
      <c r="V800" s="12" t="s">
        <v>252</v>
      </c>
      <c r="W800" s="12" t="s">
        <v>369</v>
      </c>
      <c r="X800" s="78">
        <v>1</v>
      </c>
      <c r="Y800" s="159"/>
    </row>
    <row r="801" spans="1:25" s="126" customFormat="1" ht="15" x14ac:dyDescent="0.25">
      <c r="A801" s="92" t="s">
        <v>286</v>
      </c>
      <c r="B801" s="7" t="s">
        <v>775</v>
      </c>
      <c r="C801" s="12"/>
      <c r="D801" s="12"/>
      <c r="E801" s="12"/>
      <c r="F801" s="12">
        <v>1</v>
      </c>
      <c r="G801" s="12"/>
      <c r="H801" s="12"/>
      <c r="I801" s="75"/>
      <c r="J801" s="75"/>
      <c r="K801" s="75"/>
      <c r="L801" s="165"/>
      <c r="M801" s="76" t="s">
        <v>254</v>
      </c>
      <c r="N801" s="40" t="s">
        <v>304</v>
      </c>
      <c r="O801" s="9"/>
      <c r="P801" s="45" t="str">
        <f t="shared" si="524"/>
        <v>FCU-L5-ED-02-UO6</v>
      </c>
      <c r="Q801" s="14" t="str">
        <f t="shared" si="531"/>
        <v>Level 5</v>
      </c>
      <c r="R801" s="25" t="str">
        <f>T801</f>
        <v>FCU-L5-ED-02</v>
      </c>
      <c r="S801" s="54" t="str">
        <f t="shared" ref="S801:S806" si="533">B801</f>
        <v>Fan Speed</v>
      </c>
      <c r="T801" s="12" t="str">
        <f t="shared" ref="T801:T803" si="534">$B$745</f>
        <v>FCU-L5-ED-02</v>
      </c>
      <c r="U801" s="51" t="s">
        <v>290</v>
      </c>
      <c r="V801" s="12" t="s">
        <v>252</v>
      </c>
      <c r="W801" s="12" t="s">
        <v>48</v>
      </c>
      <c r="X801" s="78">
        <v>1</v>
      </c>
      <c r="Y801" s="159"/>
    </row>
    <row r="802" spans="1:25" s="126" customFormat="1" ht="13.5" customHeight="1" x14ac:dyDescent="0.25">
      <c r="A802" s="92" t="s">
        <v>286</v>
      </c>
      <c r="B802" s="7" t="s">
        <v>1060</v>
      </c>
      <c r="C802" s="6"/>
      <c r="D802" s="6"/>
      <c r="E802" s="6"/>
      <c r="F802" s="6">
        <v>1</v>
      </c>
      <c r="G802" s="6"/>
      <c r="H802" s="6"/>
      <c r="I802" s="75"/>
      <c r="J802" s="75"/>
      <c r="K802" s="75"/>
      <c r="L802" s="196"/>
      <c r="M802" s="76" t="s">
        <v>254</v>
      </c>
      <c r="N802" s="40" t="s">
        <v>304</v>
      </c>
      <c r="O802" s="9"/>
      <c r="P802" s="45" t="str">
        <f t="shared" si="524"/>
        <v>FCU-L5-ED-02-UO7</v>
      </c>
      <c r="Q802" s="14" t="str">
        <f t="shared" si="531"/>
        <v>Level 5</v>
      </c>
      <c r="R802" s="25" t="str">
        <f t="shared" ref="R802:R806" si="535">T802</f>
        <v>FCU-L5-ED-02</v>
      </c>
      <c r="S802" s="54" t="str">
        <f t="shared" si="533"/>
        <v>Spare</v>
      </c>
      <c r="T802" s="12" t="str">
        <f t="shared" si="534"/>
        <v>FCU-L5-ED-02</v>
      </c>
      <c r="U802" s="51" t="s">
        <v>291</v>
      </c>
      <c r="V802" s="12" t="s">
        <v>252</v>
      </c>
      <c r="W802" s="12"/>
      <c r="X802" s="12">
        <v>0</v>
      </c>
      <c r="Y802" s="158"/>
    </row>
    <row r="803" spans="1:25" s="126" customFormat="1" ht="13.5" customHeight="1" x14ac:dyDescent="0.25">
      <c r="A803" s="92" t="s">
        <v>286</v>
      </c>
      <c r="B803" s="7" t="s">
        <v>845</v>
      </c>
      <c r="C803" s="6"/>
      <c r="D803" s="6"/>
      <c r="E803" s="6"/>
      <c r="F803" s="6">
        <v>1</v>
      </c>
      <c r="G803" s="6"/>
      <c r="H803" s="6"/>
      <c r="I803" s="75"/>
      <c r="J803" s="75"/>
      <c r="K803" s="75"/>
      <c r="L803" s="196"/>
      <c r="M803" s="76" t="s">
        <v>254</v>
      </c>
      <c r="N803" s="40" t="s">
        <v>304</v>
      </c>
      <c r="O803" s="9"/>
      <c r="P803" s="45" t="str">
        <f t="shared" si="524"/>
        <v>FCU-L5-ED-02-UO8</v>
      </c>
      <c r="Q803" s="14" t="str">
        <f t="shared" si="531"/>
        <v>Level 5</v>
      </c>
      <c r="R803" s="25" t="str">
        <f t="shared" si="535"/>
        <v>FCU-L5-ED-02</v>
      </c>
      <c r="S803" s="54" t="str">
        <f t="shared" si="533"/>
        <v>AH LED 2</v>
      </c>
      <c r="T803" s="12" t="str">
        <f t="shared" si="534"/>
        <v>FCU-L5-ED-02</v>
      </c>
      <c r="U803" s="51" t="s">
        <v>292</v>
      </c>
      <c r="V803" s="12" t="s">
        <v>252</v>
      </c>
      <c r="W803" s="12" t="s">
        <v>306</v>
      </c>
      <c r="X803" s="78">
        <v>0</v>
      </c>
      <c r="Y803" s="159"/>
    </row>
    <row r="804" spans="1:25" s="126" customFormat="1" ht="13.5" customHeight="1" x14ac:dyDescent="0.25">
      <c r="A804" s="92" t="s">
        <v>286</v>
      </c>
      <c r="B804" s="216" t="s">
        <v>849</v>
      </c>
      <c r="C804" s="12"/>
      <c r="D804" s="12"/>
      <c r="E804" s="12"/>
      <c r="F804" s="12"/>
      <c r="G804" s="12"/>
      <c r="H804" s="12"/>
      <c r="I804" s="75"/>
      <c r="J804" s="75"/>
      <c r="K804" s="75"/>
      <c r="L804" s="196"/>
      <c r="M804" s="76" t="s">
        <v>254</v>
      </c>
      <c r="N804" s="40" t="s">
        <v>304</v>
      </c>
      <c r="O804" s="9"/>
      <c r="P804" s="45"/>
      <c r="Q804" s="14"/>
      <c r="R804" s="25" t="str">
        <f t="shared" si="535"/>
        <v>AHU-L5-ED-2-CZ</v>
      </c>
      <c r="S804" s="54" t="str">
        <f t="shared" ref="S804:S805" si="536">B804</f>
        <v>AH LED CZ-ED-2</v>
      </c>
      <c r="T804" s="12" t="s">
        <v>847</v>
      </c>
      <c r="U804" s="51" t="s">
        <v>336</v>
      </c>
      <c r="V804" s="12" t="s">
        <v>252</v>
      </c>
      <c r="W804" s="12" t="s">
        <v>306</v>
      </c>
      <c r="X804" s="78">
        <v>0</v>
      </c>
      <c r="Y804" s="159"/>
    </row>
    <row r="805" spans="1:25" s="126" customFormat="1" ht="13.5" customHeight="1" x14ac:dyDescent="0.25">
      <c r="A805" s="92" t="s">
        <v>286</v>
      </c>
      <c r="B805" s="216" t="s">
        <v>850</v>
      </c>
      <c r="C805" s="12"/>
      <c r="D805" s="12"/>
      <c r="E805" s="12"/>
      <c r="F805" s="12"/>
      <c r="G805" s="12"/>
      <c r="H805" s="12"/>
      <c r="I805" s="75"/>
      <c r="J805" s="75"/>
      <c r="K805" s="75"/>
      <c r="L805" s="196"/>
      <c r="M805" s="76" t="s">
        <v>254</v>
      </c>
      <c r="N805" s="40" t="s">
        <v>304</v>
      </c>
      <c r="O805" s="9"/>
      <c r="P805" s="45"/>
      <c r="Q805" s="14"/>
      <c r="R805" s="25" t="str">
        <f t="shared" si="535"/>
        <v>AHU-L5-ED-2-CZ</v>
      </c>
      <c r="S805" s="54" t="str">
        <f t="shared" si="536"/>
        <v>AH LED SZ-ED-2</v>
      </c>
      <c r="T805" s="12" t="s">
        <v>847</v>
      </c>
      <c r="U805" s="51" t="s">
        <v>660</v>
      </c>
      <c r="V805" s="12" t="s">
        <v>252</v>
      </c>
      <c r="W805" s="12" t="s">
        <v>306</v>
      </c>
      <c r="X805" s="78">
        <v>0</v>
      </c>
      <c r="Y805" s="159"/>
    </row>
    <row r="806" spans="1:25" s="126" customFormat="1" ht="13.5" customHeight="1" x14ac:dyDescent="0.25">
      <c r="A806" s="92" t="s">
        <v>286</v>
      </c>
      <c r="B806" s="216" t="s">
        <v>851</v>
      </c>
      <c r="C806" s="12"/>
      <c r="D806" s="12"/>
      <c r="E806" s="12"/>
      <c r="F806" s="12"/>
      <c r="G806" s="12"/>
      <c r="H806" s="12"/>
      <c r="I806" s="75"/>
      <c r="J806" s="75"/>
      <c r="K806" s="75"/>
      <c r="L806" s="196"/>
      <c r="M806" s="76" t="s">
        <v>254</v>
      </c>
      <c r="N806" s="40" t="s">
        <v>304</v>
      </c>
      <c r="O806" s="9"/>
      <c r="P806" s="45"/>
      <c r="Q806" s="14"/>
      <c r="R806" s="25" t="str">
        <f t="shared" si="535"/>
        <v>AHU-L5-ED-1-CZ</v>
      </c>
      <c r="S806" s="54" t="str">
        <f t="shared" si="533"/>
        <v>AH LED CZ-ED-1</v>
      </c>
      <c r="T806" s="12" t="s">
        <v>848</v>
      </c>
      <c r="U806" s="51" t="s">
        <v>661</v>
      </c>
      <c r="V806" s="12" t="s">
        <v>252</v>
      </c>
      <c r="W806" s="12" t="s">
        <v>306</v>
      </c>
      <c r="X806" s="78">
        <v>0</v>
      </c>
      <c r="Y806" s="159"/>
    </row>
    <row r="807" spans="1:25" s="125" customFormat="1" x14ac:dyDescent="0.2">
      <c r="A807" s="101"/>
      <c r="B807" s="105" t="s">
        <v>274</v>
      </c>
      <c r="C807" s="102"/>
      <c r="D807" s="102"/>
      <c r="E807" s="102"/>
      <c r="F807" s="102"/>
      <c r="G807" s="102"/>
      <c r="H807" s="102"/>
      <c r="I807" s="108"/>
      <c r="J807" s="118"/>
      <c r="K807" s="119"/>
      <c r="L807" s="108"/>
      <c r="M807" s="109"/>
      <c r="N807" s="103"/>
      <c r="O807" s="104"/>
      <c r="P807" s="102"/>
      <c r="Q807" s="110"/>
      <c r="R807" s="102"/>
      <c r="S807" s="104"/>
      <c r="T807" s="102"/>
      <c r="U807" s="106"/>
      <c r="V807" s="105"/>
      <c r="W807" s="102"/>
      <c r="X807" s="102"/>
      <c r="Y807" s="153"/>
    </row>
    <row r="808" spans="1:25" s="126" customFormat="1" ht="13.5" customHeight="1" x14ac:dyDescent="0.2">
      <c r="A808" s="74"/>
      <c r="B808" s="111" t="s">
        <v>583</v>
      </c>
      <c r="C808" s="112"/>
      <c r="D808" s="112"/>
      <c r="E808" s="112"/>
      <c r="F808" s="112"/>
      <c r="G808" s="112"/>
      <c r="H808" s="112"/>
      <c r="I808" s="114"/>
      <c r="J808" s="114"/>
      <c r="K808" s="114"/>
      <c r="L808" s="114"/>
      <c r="M808" s="114"/>
      <c r="N808" s="114"/>
      <c r="O808" s="98"/>
      <c r="P808" s="115"/>
      <c r="Q808" s="98"/>
      <c r="R808" s="116"/>
      <c r="S808" s="98"/>
      <c r="T808" s="115"/>
      <c r="U808" s="107"/>
      <c r="V808" s="116"/>
      <c r="W808" s="6"/>
      <c r="X808" s="6"/>
      <c r="Y808" s="144"/>
    </row>
    <row r="809" spans="1:25" s="125" customFormat="1" ht="13.5" customHeight="1" x14ac:dyDescent="0.2">
      <c r="A809" s="92" t="s">
        <v>287</v>
      </c>
      <c r="B809" s="46" t="s">
        <v>420</v>
      </c>
      <c r="C809" s="33" t="s">
        <v>72</v>
      </c>
      <c r="D809" s="33" t="s">
        <v>73</v>
      </c>
      <c r="E809" s="33" t="s">
        <v>74</v>
      </c>
      <c r="F809" s="33" t="s">
        <v>75</v>
      </c>
      <c r="G809" s="33" t="s">
        <v>151</v>
      </c>
      <c r="H809" s="33" t="s">
        <v>199</v>
      </c>
      <c r="I809" s="38" t="s">
        <v>139</v>
      </c>
      <c r="J809" s="38" t="s">
        <v>140</v>
      </c>
      <c r="K809" s="38" t="s">
        <v>169</v>
      </c>
      <c r="L809" s="38" t="s">
        <v>141</v>
      </c>
      <c r="M809" s="38" t="s">
        <v>142</v>
      </c>
      <c r="N809" s="38" t="s">
        <v>143</v>
      </c>
      <c r="O809" s="34"/>
      <c r="P809" s="33"/>
      <c r="Q809" s="34"/>
      <c r="R809" s="32"/>
      <c r="S809" s="34"/>
      <c r="T809" s="33"/>
      <c r="U809" s="49"/>
      <c r="V809" s="32"/>
      <c r="W809" s="33" t="s">
        <v>268</v>
      </c>
      <c r="X809" s="33">
        <v>1</v>
      </c>
      <c r="Y809" s="157"/>
    </row>
    <row r="810" spans="1:25" s="126" customFormat="1" ht="13.5" customHeight="1" x14ac:dyDescent="0.25">
      <c r="A810" s="92" t="s">
        <v>287</v>
      </c>
      <c r="B810" s="74" t="s">
        <v>348</v>
      </c>
      <c r="C810" s="12"/>
      <c r="D810" s="12"/>
      <c r="E810" s="12"/>
      <c r="F810" s="12"/>
      <c r="G810" s="12"/>
      <c r="H810" s="12">
        <v>1</v>
      </c>
      <c r="I810" s="75"/>
      <c r="J810" s="75"/>
      <c r="K810" s="75"/>
      <c r="L810" s="244" t="s">
        <v>400</v>
      </c>
      <c r="M810" s="76" t="s">
        <v>254</v>
      </c>
      <c r="N810" s="40" t="s">
        <v>304</v>
      </c>
      <c r="O810" s="9"/>
      <c r="P810" s="45" t="str">
        <f t="shared" ref="P810:P813" si="537">IF(R810="","",T810&amp;"-"&amp;U810)</f>
        <v>FCU-L6-01-SW01</v>
      </c>
      <c r="Q810" s="14" t="str">
        <f>$A$809</f>
        <v>Level-6</v>
      </c>
      <c r="R810" s="25" t="str">
        <f>T810</f>
        <v>FCU-L6-01</v>
      </c>
      <c r="S810" s="54" t="str">
        <f t="shared" ref="S810:S819" si="538">B810</f>
        <v>Schedule</v>
      </c>
      <c r="T810" s="12" t="str">
        <f>$B$809</f>
        <v>FCU-L6-01</v>
      </c>
      <c r="U810" s="51" t="s">
        <v>337</v>
      </c>
      <c r="V810" s="12" t="s">
        <v>202</v>
      </c>
      <c r="W810" s="12" t="s">
        <v>208</v>
      </c>
      <c r="X810" s="12">
        <v>1</v>
      </c>
      <c r="Y810" s="158"/>
    </row>
    <row r="811" spans="1:25" s="126" customFormat="1" ht="13.5" customHeight="1" x14ac:dyDescent="0.25">
      <c r="A811" s="92" t="s">
        <v>287</v>
      </c>
      <c r="B811" s="74" t="s">
        <v>197</v>
      </c>
      <c r="C811" s="12"/>
      <c r="D811" s="12">
        <v>1</v>
      </c>
      <c r="E811" s="12"/>
      <c r="F811" s="12"/>
      <c r="G811" s="12"/>
      <c r="H811" s="12"/>
      <c r="I811" s="75"/>
      <c r="J811" s="75"/>
      <c r="K811" s="75"/>
      <c r="L811" s="245"/>
      <c r="M811" s="76" t="s">
        <v>254</v>
      </c>
      <c r="N811" s="40" t="s">
        <v>304</v>
      </c>
      <c r="O811" s="9"/>
      <c r="P811" s="45" t="str">
        <f t="shared" si="537"/>
        <v>FCU-L6-01-DO1</v>
      </c>
      <c r="Q811" s="14" t="str">
        <f t="shared" ref="Q811:Q818" si="539">$A$809</f>
        <v>Level-6</v>
      </c>
      <c r="R811" s="25" t="str">
        <f t="shared" ref="R811:R813" si="540">T811</f>
        <v>FCU-L6-01</v>
      </c>
      <c r="S811" s="54" t="str">
        <f t="shared" si="538"/>
        <v>Fan Enable</v>
      </c>
      <c r="T811" s="12" t="str">
        <f t="shared" ref="T811:T819" si="541">$B$809</f>
        <v>FCU-L6-01</v>
      </c>
      <c r="U811" s="50" t="s">
        <v>255</v>
      </c>
      <c r="V811" s="12" t="s">
        <v>188</v>
      </c>
      <c r="W811" s="12" t="s">
        <v>41</v>
      </c>
      <c r="X811" s="78">
        <v>1</v>
      </c>
      <c r="Y811" s="159"/>
    </row>
    <row r="812" spans="1:25" s="126" customFormat="1" ht="13.5" customHeight="1" x14ac:dyDescent="0.2">
      <c r="A812" s="92" t="s">
        <v>287</v>
      </c>
      <c r="B812" s="7" t="s">
        <v>198</v>
      </c>
      <c r="C812" s="12">
        <v>1</v>
      </c>
      <c r="D812" s="12"/>
      <c r="E812" s="12"/>
      <c r="F812" s="12"/>
      <c r="G812" s="12"/>
      <c r="H812" s="12"/>
      <c r="I812" s="39" t="s">
        <v>154</v>
      </c>
      <c r="J812" s="40" t="s">
        <v>152</v>
      </c>
      <c r="K812" s="39" t="s">
        <v>153</v>
      </c>
      <c r="L812" s="245"/>
      <c r="M812" s="39" t="s">
        <v>200</v>
      </c>
      <c r="N812" s="40" t="s">
        <v>304</v>
      </c>
      <c r="O812" s="9"/>
      <c r="P812" s="45" t="str">
        <f t="shared" si="537"/>
        <v>FCU-L6-01-UI1</v>
      </c>
      <c r="Q812" s="14" t="str">
        <f t="shared" si="539"/>
        <v>Level-6</v>
      </c>
      <c r="R812" s="25" t="str">
        <f t="shared" si="540"/>
        <v>FCU-L6-01</v>
      </c>
      <c r="S812" s="54" t="str">
        <f t="shared" si="538"/>
        <v>Fan Status</v>
      </c>
      <c r="T812" s="12" t="str">
        <f t="shared" si="541"/>
        <v>FCU-L6-01</v>
      </c>
      <c r="U812" s="51" t="s">
        <v>256</v>
      </c>
      <c r="V812" s="12" t="s">
        <v>188</v>
      </c>
      <c r="W812" s="12" t="s">
        <v>546</v>
      </c>
      <c r="X812" s="78">
        <v>1</v>
      </c>
      <c r="Y812" s="159"/>
    </row>
    <row r="813" spans="1:25" s="126" customFormat="1" ht="13.5" customHeight="1" x14ac:dyDescent="0.25">
      <c r="A813" s="92" t="s">
        <v>287</v>
      </c>
      <c r="B813" s="7" t="s">
        <v>347</v>
      </c>
      <c r="C813" s="12"/>
      <c r="D813" s="12"/>
      <c r="E813" s="12">
        <v>1</v>
      </c>
      <c r="F813" s="12"/>
      <c r="G813" s="12"/>
      <c r="H813" s="12"/>
      <c r="I813" s="75"/>
      <c r="J813" s="75"/>
      <c r="K813" s="75"/>
      <c r="L813" s="245"/>
      <c r="M813" s="39" t="s">
        <v>200</v>
      </c>
      <c r="N813" s="40" t="s">
        <v>304</v>
      </c>
      <c r="O813" s="9"/>
      <c r="P813" s="45" t="str">
        <f t="shared" si="537"/>
        <v>FCU-L6-01-UI2</v>
      </c>
      <c r="Q813" s="14" t="str">
        <f t="shared" si="539"/>
        <v>Level-6</v>
      </c>
      <c r="R813" s="25" t="str">
        <f t="shared" si="540"/>
        <v>FCU-L6-01</v>
      </c>
      <c r="S813" s="54" t="str">
        <f t="shared" si="538"/>
        <v>SA Temp</v>
      </c>
      <c r="T813" s="12" t="str">
        <f t="shared" si="541"/>
        <v>FCU-L6-01</v>
      </c>
      <c r="U813" s="51" t="s">
        <v>257</v>
      </c>
      <c r="V813" s="12" t="s">
        <v>260</v>
      </c>
      <c r="W813" s="12" t="s">
        <v>294</v>
      </c>
      <c r="X813" s="78">
        <v>1</v>
      </c>
      <c r="Y813" s="159"/>
    </row>
    <row r="814" spans="1:25" s="126" customFormat="1" ht="13.5" customHeight="1" x14ac:dyDescent="0.25">
      <c r="A814" s="92" t="s">
        <v>287</v>
      </c>
      <c r="B814" s="7" t="s">
        <v>192</v>
      </c>
      <c r="C814" s="6"/>
      <c r="D814" s="6"/>
      <c r="E814" s="6">
        <v>1</v>
      </c>
      <c r="F814" s="6"/>
      <c r="G814" s="6"/>
      <c r="H814" s="6"/>
      <c r="I814" s="40" t="s">
        <v>253</v>
      </c>
      <c r="J814" s="40" t="s">
        <v>343</v>
      </c>
      <c r="K814" s="75"/>
      <c r="L814" s="245"/>
      <c r="M814" s="39" t="s">
        <v>200</v>
      </c>
      <c r="N814" s="40" t="s">
        <v>304</v>
      </c>
      <c r="O814" s="9"/>
      <c r="P814" s="45" t="str">
        <f>IF(R814="","",T814&amp;"-"&amp;U814)</f>
        <v>FCU-L6-01-UI3</v>
      </c>
      <c r="Q814" s="14" t="str">
        <f t="shared" si="539"/>
        <v>Level-6</v>
      </c>
      <c r="R814" s="25" t="str">
        <f>T813</f>
        <v>FCU-L6-01</v>
      </c>
      <c r="S814" s="54" t="str">
        <f t="shared" si="538"/>
        <v>Space Temp</v>
      </c>
      <c r="T814" s="12" t="str">
        <f t="shared" si="541"/>
        <v>FCU-L6-01</v>
      </c>
      <c r="U814" s="51" t="s">
        <v>258</v>
      </c>
      <c r="V814" s="12" t="s">
        <v>366</v>
      </c>
      <c r="W814" s="12" t="s">
        <v>306</v>
      </c>
      <c r="X814" s="78">
        <v>1</v>
      </c>
      <c r="Y814" s="159"/>
    </row>
    <row r="815" spans="1:25" s="126" customFormat="1" ht="15" x14ac:dyDescent="0.25">
      <c r="A815" s="92" t="s">
        <v>287</v>
      </c>
      <c r="B815" s="7" t="s">
        <v>283</v>
      </c>
      <c r="C815" s="6">
        <v>1</v>
      </c>
      <c r="D815" s="6"/>
      <c r="E815" s="6"/>
      <c r="F815" s="6"/>
      <c r="G815" s="6"/>
      <c r="H815" s="6"/>
      <c r="I815" s="40" t="s">
        <v>548</v>
      </c>
      <c r="J815" s="40" t="s">
        <v>343</v>
      </c>
      <c r="K815" s="75"/>
      <c r="L815" s="245"/>
      <c r="M815" s="39" t="s">
        <v>200</v>
      </c>
      <c r="N815" s="40" t="s">
        <v>304</v>
      </c>
      <c r="O815" s="9"/>
      <c r="P815" s="45" t="str">
        <f t="shared" ref="P815:P816" si="542">IF(R815="","",T815&amp;"-"&amp;U815)</f>
        <v>FCU-L6-01-UI4</v>
      </c>
      <c r="Q815" s="14" t="str">
        <f t="shared" si="539"/>
        <v>Level-6</v>
      </c>
      <c r="R815" s="25" t="str">
        <f>T814</f>
        <v>FCU-L6-01</v>
      </c>
      <c r="S815" s="54" t="str">
        <f t="shared" si="538"/>
        <v>Dirty Filter</v>
      </c>
      <c r="T815" s="12" t="str">
        <f t="shared" si="541"/>
        <v>FCU-L6-01</v>
      </c>
      <c r="U815" s="51" t="s">
        <v>264</v>
      </c>
      <c r="V815" s="12" t="s">
        <v>545</v>
      </c>
      <c r="W815" s="12" t="s">
        <v>293</v>
      </c>
      <c r="X815" s="78">
        <v>1</v>
      </c>
      <c r="Y815" s="159"/>
    </row>
    <row r="816" spans="1:25" s="126" customFormat="1" ht="14.25" x14ac:dyDescent="0.2">
      <c r="A816" s="92" t="s">
        <v>287</v>
      </c>
      <c r="B816" s="7" t="s">
        <v>559</v>
      </c>
      <c r="C816" s="6">
        <v>1</v>
      </c>
      <c r="D816" s="6"/>
      <c r="E816" s="6"/>
      <c r="F816" s="6"/>
      <c r="G816" s="6"/>
      <c r="H816" s="6"/>
      <c r="I816" s="39" t="s">
        <v>544</v>
      </c>
      <c r="J816" s="40" t="s">
        <v>597</v>
      </c>
      <c r="K816" s="39" t="s">
        <v>559</v>
      </c>
      <c r="L816" s="245"/>
      <c r="M816" s="39" t="s">
        <v>200</v>
      </c>
      <c r="N816" s="40" t="s">
        <v>304</v>
      </c>
      <c r="O816" s="9"/>
      <c r="P816" s="45" t="str">
        <f t="shared" si="542"/>
        <v>L6 Fire-UI5</v>
      </c>
      <c r="Q816" s="14" t="str">
        <f t="shared" si="539"/>
        <v>Level-6</v>
      </c>
      <c r="R816" s="25" t="str">
        <f>T815</f>
        <v>FCU-L6-01</v>
      </c>
      <c r="S816" s="54" t="str">
        <f t="shared" si="538"/>
        <v>Fire</v>
      </c>
      <c r="T816" s="12" t="s">
        <v>804</v>
      </c>
      <c r="U816" s="51" t="s">
        <v>265</v>
      </c>
      <c r="V816" s="12" t="s">
        <v>188</v>
      </c>
      <c r="W816" s="12" t="s">
        <v>41</v>
      </c>
      <c r="X816" s="78">
        <v>1</v>
      </c>
      <c r="Y816" s="159"/>
    </row>
    <row r="817" spans="1:25" s="126" customFormat="1" ht="13.5" customHeight="1" x14ac:dyDescent="0.25">
      <c r="A817" s="92" t="s">
        <v>287</v>
      </c>
      <c r="B817" s="7" t="s">
        <v>250</v>
      </c>
      <c r="C817" s="6"/>
      <c r="D817" s="6"/>
      <c r="E817" s="6"/>
      <c r="F817" s="6">
        <v>1</v>
      </c>
      <c r="G817" s="6"/>
      <c r="H817" s="6"/>
      <c r="I817" s="75"/>
      <c r="J817" s="75"/>
      <c r="K817" s="75"/>
      <c r="L817" s="245"/>
      <c r="M817" s="76" t="s">
        <v>254</v>
      </c>
      <c r="N817" s="40" t="s">
        <v>304</v>
      </c>
      <c r="O817" s="9"/>
      <c r="P817" s="45" t="str">
        <f t="shared" ref="P817:P819" si="543">IF(R817="","",T817&amp;"-"&amp;U817)</f>
        <v>FCU-L6-01-UO6</v>
      </c>
      <c r="Q817" s="14" t="str">
        <f t="shared" si="539"/>
        <v>Level-6</v>
      </c>
      <c r="R817" s="25" t="str">
        <f t="shared" ref="R817:R818" si="544">T817</f>
        <v>FCU-L6-01</v>
      </c>
      <c r="S817" s="54" t="str">
        <f t="shared" si="538"/>
        <v xml:space="preserve">CHW Valve </v>
      </c>
      <c r="T817" s="12" t="str">
        <f t="shared" si="541"/>
        <v>FCU-L6-01</v>
      </c>
      <c r="U817" s="51" t="s">
        <v>290</v>
      </c>
      <c r="V817" s="12" t="s">
        <v>252</v>
      </c>
      <c r="W817" s="12" t="s">
        <v>368</v>
      </c>
      <c r="X817" s="78">
        <v>1</v>
      </c>
      <c r="Y817" s="159"/>
    </row>
    <row r="818" spans="1:25" s="126" customFormat="1" ht="13.5" customHeight="1" x14ac:dyDescent="0.25">
      <c r="A818" s="92" t="s">
        <v>287</v>
      </c>
      <c r="B818" s="7" t="s">
        <v>251</v>
      </c>
      <c r="C818" s="12"/>
      <c r="D818" s="12"/>
      <c r="E818" s="12"/>
      <c r="F818" s="12">
        <v>1</v>
      </c>
      <c r="G818" s="12"/>
      <c r="H818" s="12"/>
      <c r="I818" s="75"/>
      <c r="J818" s="75"/>
      <c r="K818" s="75"/>
      <c r="L818" s="245"/>
      <c r="M818" s="76" t="s">
        <v>254</v>
      </c>
      <c r="N818" s="40" t="s">
        <v>304</v>
      </c>
      <c r="O818" s="9"/>
      <c r="P818" s="45" t="str">
        <f t="shared" si="543"/>
        <v>FCU-L6-01-UO7</v>
      </c>
      <c r="Q818" s="14" t="str">
        <f t="shared" si="539"/>
        <v>Level-6</v>
      </c>
      <c r="R818" s="25" t="str">
        <f t="shared" si="544"/>
        <v>FCU-L6-01</v>
      </c>
      <c r="S818" s="54" t="str">
        <f t="shared" si="538"/>
        <v>HW Valve</v>
      </c>
      <c r="T818" s="12" t="str">
        <f t="shared" si="541"/>
        <v>FCU-L6-01</v>
      </c>
      <c r="U818" s="51" t="s">
        <v>291</v>
      </c>
      <c r="V818" s="12" t="s">
        <v>252</v>
      </c>
      <c r="W818" s="12" t="s">
        <v>369</v>
      </c>
      <c r="X818" s="78">
        <v>1</v>
      </c>
      <c r="Y818" s="159"/>
    </row>
    <row r="819" spans="1:25" s="126" customFormat="1" ht="15" x14ac:dyDescent="0.25">
      <c r="A819" s="92" t="s">
        <v>287</v>
      </c>
      <c r="B819" s="7" t="s">
        <v>775</v>
      </c>
      <c r="C819" s="12"/>
      <c r="D819" s="12"/>
      <c r="E819" s="12"/>
      <c r="F819" s="12">
        <v>1</v>
      </c>
      <c r="G819" s="12"/>
      <c r="H819" s="12"/>
      <c r="I819" s="75"/>
      <c r="J819" s="75"/>
      <c r="K819" s="75"/>
      <c r="L819" s="245"/>
      <c r="M819" s="76" t="s">
        <v>254</v>
      </c>
      <c r="N819" s="40" t="s">
        <v>304</v>
      </c>
      <c r="O819" s="9"/>
      <c r="P819" s="45" t="str">
        <f t="shared" si="543"/>
        <v>FCU-L6-01-UO8</v>
      </c>
      <c r="Q819" s="14" t="str">
        <f t="shared" ref="Q819" si="545">$B$606</f>
        <v>Level 5</v>
      </c>
      <c r="R819" s="25" t="str">
        <f>T819</f>
        <v>FCU-L6-01</v>
      </c>
      <c r="S819" s="54" t="str">
        <f t="shared" si="538"/>
        <v>Fan Speed</v>
      </c>
      <c r="T819" s="12" t="str">
        <f t="shared" si="541"/>
        <v>FCU-L6-01</v>
      </c>
      <c r="U819" s="51" t="s">
        <v>292</v>
      </c>
      <c r="V819" s="12" t="s">
        <v>252</v>
      </c>
      <c r="W819" s="12" t="s">
        <v>48</v>
      </c>
      <c r="X819" s="78">
        <v>1</v>
      </c>
      <c r="Y819" s="159"/>
    </row>
    <row r="820" spans="1:25" s="126" customFormat="1" ht="13.5" customHeight="1" x14ac:dyDescent="0.2">
      <c r="A820" s="92"/>
      <c r="B820" s="35" t="s">
        <v>132</v>
      </c>
      <c r="C820" s="33">
        <f t="shared" ref="C820:H820" si="546">SUBTOTAL(9,C810:C819)</f>
        <v>3</v>
      </c>
      <c r="D820" s="33">
        <f t="shared" si="546"/>
        <v>1</v>
      </c>
      <c r="E820" s="33">
        <f t="shared" si="546"/>
        <v>2</v>
      </c>
      <c r="F820" s="33">
        <f t="shared" si="546"/>
        <v>3</v>
      </c>
      <c r="G820" s="33">
        <f t="shared" si="546"/>
        <v>0</v>
      </c>
      <c r="H820" s="33">
        <f t="shared" si="546"/>
        <v>1</v>
      </c>
      <c r="I820" s="38"/>
      <c r="J820" s="38"/>
      <c r="K820" s="38"/>
      <c r="L820" s="38"/>
      <c r="M820" s="38"/>
      <c r="N820" s="38"/>
      <c r="O820" s="41"/>
      <c r="P820" s="43"/>
      <c r="Q820" s="41"/>
      <c r="R820" s="42"/>
      <c r="S820" s="41"/>
      <c r="T820" s="43"/>
      <c r="U820" s="52"/>
      <c r="V820" s="42"/>
      <c r="W820" s="88"/>
      <c r="X820" s="88"/>
      <c r="Y820" s="144"/>
    </row>
    <row r="821" spans="1:25" s="126" customFormat="1" ht="13.5" customHeight="1" x14ac:dyDescent="0.2">
      <c r="A821" s="74"/>
      <c r="B821" s="111"/>
      <c r="C821" s="112"/>
      <c r="D821" s="112"/>
      <c r="E821" s="112"/>
      <c r="F821" s="112"/>
      <c r="G821" s="112"/>
      <c r="H821" s="112"/>
      <c r="I821" s="114"/>
      <c r="J821" s="114"/>
      <c r="K821" s="114"/>
      <c r="L821" s="114"/>
      <c r="M821" s="114"/>
      <c r="N821" s="114"/>
      <c r="O821" s="98"/>
      <c r="P821" s="115"/>
      <c r="Q821" s="98"/>
      <c r="R821" s="116"/>
      <c r="S821" s="98"/>
      <c r="T821" s="115"/>
      <c r="U821" s="107"/>
      <c r="V821" s="116"/>
      <c r="W821" s="6"/>
      <c r="X821" s="6"/>
      <c r="Y821" s="144"/>
    </row>
    <row r="822" spans="1:25" x14ac:dyDescent="0.2">
      <c r="A822" s="93"/>
      <c r="S822" s="55"/>
      <c r="Y822" s="160"/>
    </row>
    <row r="823" spans="1:25" s="125" customFormat="1" x14ac:dyDescent="0.2">
      <c r="A823" s="92"/>
      <c r="B823" s="32"/>
      <c r="C823" s="33"/>
      <c r="D823" s="33"/>
      <c r="E823" s="33"/>
      <c r="F823" s="33"/>
      <c r="G823" s="33"/>
      <c r="H823" s="33"/>
      <c r="I823" s="247" t="s">
        <v>137</v>
      </c>
      <c r="J823" s="256"/>
      <c r="K823" s="257"/>
      <c r="L823" s="167" t="s">
        <v>138</v>
      </c>
      <c r="M823" s="168"/>
      <c r="N823" s="38" t="s">
        <v>144</v>
      </c>
      <c r="O823" s="34"/>
      <c r="P823" s="33"/>
      <c r="Q823" s="36"/>
      <c r="R823" s="33"/>
      <c r="S823" s="34"/>
      <c r="T823" s="33"/>
      <c r="U823" s="49"/>
      <c r="V823" s="32"/>
      <c r="W823" s="33"/>
      <c r="X823" s="33"/>
      <c r="Y823" s="143"/>
    </row>
    <row r="824" spans="1:25" s="125" customFormat="1" x14ac:dyDescent="0.2">
      <c r="A824" s="101"/>
      <c r="B824" s="105" t="s">
        <v>275</v>
      </c>
      <c r="C824" s="102"/>
      <c r="D824" s="102"/>
      <c r="E824" s="102"/>
      <c r="F824" s="102"/>
      <c r="G824" s="102"/>
      <c r="H824" s="102"/>
      <c r="I824" s="108"/>
      <c r="J824" s="118"/>
      <c r="K824" s="119"/>
      <c r="L824" s="108"/>
      <c r="M824" s="109"/>
      <c r="N824" s="103"/>
      <c r="O824" s="104"/>
      <c r="P824" s="102"/>
      <c r="Q824" s="110"/>
      <c r="R824" s="102"/>
      <c r="S824" s="104"/>
      <c r="T824" s="102"/>
      <c r="U824" s="106"/>
      <c r="V824" s="105"/>
      <c r="W824" s="102"/>
      <c r="X824" s="102"/>
      <c r="Y824" s="153"/>
    </row>
    <row r="825" spans="1:25" s="126" customFormat="1" ht="13.5" customHeight="1" x14ac:dyDescent="0.2">
      <c r="A825" s="74"/>
      <c r="B825" s="11" t="s">
        <v>566</v>
      </c>
      <c r="C825" s="112"/>
      <c r="D825" s="112"/>
      <c r="E825" s="112"/>
      <c r="F825" s="112"/>
      <c r="G825" s="112"/>
      <c r="H825" s="112"/>
      <c r="I825" s="114"/>
      <c r="J825" s="114"/>
      <c r="K825" s="114"/>
      <c r="L825" s="114"/>
      <c r="M825" s="114"/>
      <c r="N825" s="114"/>
      <c r="O825" s="98"/>
      <c r="P825" s="115"/>
      <c r="Q825" s="98"/>
      <c r="R825" s="116"/>
      <c r="S825" s="98"/>
      <c r="T825" s="115"/>
      <c r="U825" s="107"/>
      <c r="V825" s="116"/>
      <c r="W825" s="6"/>
      <c r="X825" s="6"/>
      <c r="Y825" s="144"/>
    </row>
    <row r="826" spans="1:25" s="125" customFormat="1" ht="13.5" customHeight="1" x14ac:dyDescent="0.2">
      <c r="A826" s="92" t="s">
        <v>288</v>
      </c>
      <c r="B826" s="46" t="s">
        <v>421</v>
      </c>
      <c r="C826" s="33" t="s">
        <v>72</v>
      </c>
      <c r="D826" s="33" t="s">
        <v>73</v>
      </c>
      <c r="E826" s="33" t="s">
        <v>74</v>
      </c>
      <c r="F826" s="33" t="s">
        <v>75</v>
      </c>
      <c r="G826" s="33" t="s">
        <v>151</v>
      </c>
      <c r="H826" s="33" t="s">
        <v>199</v>
      </c>
      <c r="I826" s="38" t="s">
        <v>139</v>
      </c>
      <c r="J826" s="38" t="s">
        <v>140</v>
      </c>
      <c r="K826" s="38" t="s">
        <v>169</v>
      </c>
      <c r="L826" s="38" t="s">
        <v>141</v>
      </c>
      <c r="M826" s="38" t="s">
        <v>142</v>
      </c>
      <c r="N826" s="38" t="s">
        <v>143</v>
      </c>
      <c r="O826" s="34"/>
      <c r="P826" s="33"/>
      <c r="Q826" s="34"/>
      <c r="R826" s="32"/>
      <c r="S826" s="34"/>
      <c r="T826" s="33"/>
      <c r="U826" s="49"/>
      <c r="V826" s="32"/>
      <c r="W826" s="33" t="s">
        <v>268</v>
      </c>
      <c r="X826" s="33">
        <v>1</v>
      </c>
      <c r="Y826" s="157"/>
    </row>
    <row r="827" spans="1:25" s="126" customFormat="1" ht="13.5" customHeight="1" x14ac:dyDescent="0.25">
      <c r="A827" s="92" t="s">
        <v>288</v>
      </c>
      <c r="B827" s="74" t="s">
        <v>348</v>
      </c>
      <c r="C827" s="12"/>
      <c r="D827" s="12"/>
      <c r="E827" s="12"/>
      <c r="F827" s="12"/>
      <c r="G827" s="12"/>
      <c r="H827" s="12">
        <v>1</v>
      </c>
      <c r="I827" s="75"/>
      <c r="J827" s="75"/>
      <c r="K827" s="75"/>
      <c r="L827" s="244" t="s">
        <v>400</v>
      </c>
      <c r="M827" s="76" t="s">
        <v>254</v>
      </c>
      <c r="N827" s="40" t="s">
        <v>304</v>
      </c>
      <c r="O827" s="9"/>
      <c r="P827" s="45" t="str">
        <f t="shared" ref="P827:P830" si="547">IF(R827="","",T827&amp;"-"&amp;U827)</f>
        <v>FCU-L7-01-SW01</v>
      </c>
      <c r="Q827" s="14" t="str">
        <f>$A$826</f>
        <v>Level-7</v>
      </c>
      <c r="R827" s="25" t="str">
        <f>T827</f>
        <v>FCU-L7-01</v>
      </c>
      <c r="S827" s="54" t="str">
        <f t="shared" ref="S827:S833" si="548">B827</f>
        <v>Schedule</v>
      </c>
      <c r="T827" s="12" t="str">
        <f>$B$826</f>
        <v>FCU-L7-01</v>
      </c>
      <c r="U827" s="51" t="s">
        <v>337</v>
      </c>
      <c r="V827" s="12" t="s">
        <v>202</v>
      </c>
      <c r="W827" s="12" t="s">
        <v>208</v>
      </c>
      <c r="X827" s="12">
        <v>1</v>
      </c>
      <c r="Y827" s="158"/>
    </row>
    <row r="828" spans="1:25" s="126" customFormat="1" ht="13.5" customHeight="1" x14ac:dyDescent="0.25">
      <c r="A828" s="92" t="s">
        <v>288</v>
      </c>
      <c r="B828" s="74" t="s">
        <v>197</v>
      </c>
      <c r="C828" s="12"/>
      <c r="D828" s="12">
        <v>1</v>
      </c>
      <c r="E828" s="12"/>
      <c r="F828" s="12"/>
      <c r="G828" s="12"/>
      <c r="H828" s="12"/>
      <c r="I828" s="75"/>
      <c r="J828" s="75"/>
      <c r="K828" s="75"/>
      <c r="L828" s="245"/>
      <c r="M828" s="76" t="s">
        <v>254</v>
      </c>
      <c r="N828" s="40" t="s">
        <v>304</v>
      </c>
      <c r="O828" s="9"/>
      <c r="P828" s="45" t="str">
        <f t="shared" si="547"/>
        <v>FCU-L7-01-DO1</v>
      </c>
      <c r="Q828" s="14" t="str">
        <f t="shared" ref="Q828:Q833" si="549">$A$826</f>
        <v>Level-7</v>
      </c>
      <c r="R828" s="25" t="str">
        <f t="shared" ref="R828:R830" si="550">T828</f>
        <v>FCU-L7-01</v>
      </c>
      <c r="S828" s="54" t="str">
        <f t="shared" si="548"/>
        <v>Fan Enable</v>
      </c>
      <c r="T828" s="12" t="str">
        <f t="shared" ref="T828:T833" si="551">$B$826</f>
        <v>FCU-L7-01</v>
      </c>
      <c r="U828" s="50" t="s">
        <v>255</v>
      </c>
      <c r="V828" s="12" t="s">
        <v>188</v>
      </c>
      <c r="W828" s="12" t="s">
        <v>41</v>
      </c>
      <c r="X828" s="78">
        <v>1</v>
      </c>
      <c r="Y828" s="159"/>
    </row>
    <row r="829" spans="1:25" s="126" customFormat="1" ht="13.5" customHeight="1" x14ac:dyDescent="0.2">
      <c r="A829" s="92" t="s">
        <v>288</v>
      </c>
      <c r="B829" s="7" t="s">
        <v>198</v>
      </c>
      <c r="C829" s="12">
        <v>1</v>
      </c>
      <c r="D829" s="12"/>
      <c r="E829" s="12"/>
      <c r="F829" s="12"/>
      <c r="G829" s="12"/>
      <c r="H829" s="12"/>
      <c r="I829" s="39" t="s">
        <v>154</v>
      </c>
      <c r="J829" s="40" t="s">
        <v>152</v>
      </c>
      <c r="K829" s="39" t="s">
        <v>153</v>
      </c>
      <c r="L829" s="245"/>
      <c r="M829" s="39" t="s">
        <v>200</v>
      </c>
      <c r="N829" s="40" t="s">
        <v>304</v>
      </c>
      <c r="O829" s="9"/>
      <c r="P829" s="45" t="str">
        <f t="shared" si="547"/>
        <v>FCU-L7-01-UI1</v>
      </c>
      <c r="Q829" s="14" t="str">
        <f t="shared" si="549"/>
        <v>Level-7</v>
      </c>
      <c r="R829" s="25" t="str">
        <f t="shared" si="550"/>
        <v>FCU-L7-01</v>
      </c>
      <c r="S829" s="54" t="str">
        <f t="shared" si="548"/>
        <v>Fan Status</v>
      </c>
      <c r="T829" s="12" t="str">
        <f t="shared" si="551"/>
        <v>FCU-L7-01</v>
      </c>
      <c r="U829" s="51" t="s">
        <v>256</v>
      </c>
      <c r="V829" s="12" t="s">
        <v>188</v>
      </c>
      <c r="W829" s="12" t="s">
        <v>546</v>
      </c>
      <c r="X829" s="78">
        <v>1</v>
      </c>
      <c r="Y829" s="159"/>
    </row>
    <row r="830" spans="1:25" s="126" customFormat="1" ht="13.5" customHeight="1" x14ac:dyDescent="0.25">
      <c r="A830" s="92" t="s">
        <v>288</v>
      </c>
      <c r="B830" s="7" t="s">
        <v>347</v>
      </c>
      <c r="C830" s="12"/>
      <c r="D830" s="12"/>
      <c r="E830" s="12">
        <v>1</v>
      </c>
      <c r="F830" s="12"/>
      <c r="G830" s="12"/>
      <c r="H830" s="12"/>
      <c r="I830" s="75"/>
      <c r="J830" s="75"/>
      <c r="K830" s="75"/>
      <c r="L830" s="245"/>
      <c r="M830" s="39" t="s">
        <v>200</v>
      </c>
      <c r="N830" s="40" t="s">
        <v>304</v>
      </c>
      <c r="O830" s="9"/>
      <c r="P830" s="45" t="str">
        <f t="shared" si="547"/>
        <v>FCU-L7-01-UI2</v>
      </c>
      <c r="Q830" s="14" t="str">
        <f t="shared" si="549"/>
        <v>Level-7</v>
      </c>
      <c r="R830" s="25" t="str">
        <f t="shared" si="550"/>
        <v>FCU-L7-01</v>
      </c>
      <c r="S830" s="54" t="str">
        <f t="shared" si="548"/>
        <v>SA Temp</v>
      </c>
      <c r="T830" s="12" t="str">
        <f t="shared" si="551"/>
        <v>FCU-L7-01</v>
      </c>
      <c r="U830" s="51" t="s">
        <v>257</v>
      </c>
      <c r="V830" s="12" t="s">
        <v>260</v>
      </c>
      <c r="W830" s="12" t="s">
        <v>294</v>
      </c>
      <c r="X830" s="78">
        <v>1</v>
      </c>
      <c r="Y830" s="159"/>
    </row>
    <row r="831" spans="1:25" s="126" customFormat="1" ht="13.5" customHeight="1" x14ac:dyDescent="0.25">
      <c r="A831" s="92" t="s">
        <v>288</v>
      </c>
      <c r="B831" s="7" t="s">
        <v>192</v>
      </c>
      <c r="C831" s="6"/>
      <c r="D831" s="6"/>
      <c r="E831" s="6">
        <v>1</v>
      </c>
      <c r="F831" s="6"/>
      <c r="G831" s="6"/>
      <c r="H831" s="6"/>
      <c r="I831" s="40" t="s">
        <v>253</v>
      </c>
      <c r="J831" s="40" t="s">
        <v>343</v>
      </c>
      <c r="K831" s="75"/>
      <c r="L831" s="245"/>
      <c r="M831" s="39" t="s">
        <v>200</v>
      </c>
      <c r="N831" s="40" t="s">
        <v>304</v>
      </c>
      <c r="O831" s="9"/>
      <c r="P831" s="45" t="str">
        <f>IF(R831="","",T831&amp;"-"&amp;U831)</f>
        <v>FCU-L7-01-UI3</v>
      </c>
      <c r="Q831" s="14" t="str">
        <f t="shared" si="549"/>
        <v>Level-7</v>
      </c>
      <c r="R831" s="25" t="str">
        <f>T830</f>
        <v>FCU-L7-01</v>
      </c>
      <c r="S831" s="54" t="str">
        <f t="shared" si="548"/>
        <v>Space Temp</v>
      </c>
      <c r="T831" s="12" t="str">
        <f t="shared" si="551"/>
        <v>FCU-L7-01</v>
      </c>
      <c r="U831" s="51" t="s">
        <v>258</v>
      </c>
      <c r="V831" s="12" t="s">
        <v>617</v>
      </c>
      <c r="W831" s="12" t="s">
        <v>306</v>
      </c>
      <c r="X831" s="78">
        <v>1</v>
      </c>
      <c r="Y831" s="159"/>
    </row>
    <row r="832" spans="1:25" s="126" customFormat="1" ht="15" x14ac:dyDescent="0.25">
      <c r="A832" s="92" t="s">
        <v>288</v>
      </c>
      <c r="B832" s="7" t="s">
        <v>283</v>
      </c>
      <c r="C832" s="6">
        <v>1</v>
      </c>
      <c r="D832" s="6"/>
      <c r="E832" s="6"/>
      <c r="F832" s="6"/>
      <c r="G832" s="6"/>
      <c r="H832" s="6"/>
      <c r="I832" s="40" t="s">
        <v>548</v>
      </c>
      <c r="J832" s="40" t="s">
        <v>343</v>
      </c>
      <c r="K832" s="75"/>
      <c r="L832" s="245"/>
      <c r="M832" s="39" t="s">
        <v>200</v>
      </c>
      <c r="N832" s="40" t="s">
        <v>304</v>
      </c>
      <c r="O832" s="9"/>
      <c r="P832" s="45" t="str">
        <f t="shared" ref="P832" si="552">IF(R832="","",T832&amp;"-"&amp;U832)</f>
        <v>FCU-L7-01-UI4</v>
      </c>
      <c r="Q832" s="14" t="str">
        <f t="shared" si="549"/>
        <v>Level-7</v>
      </c>
      <c r="R832" s="25" t="str">
        <f>T831</f>
        <v>FCU-L7-01</v>
      </c>
      <c r="S832" s="54" t="str">
        <f t="shared" si="548"/>
        <v>Dirty Filter</v>
      </c>
      <c r="T832" s="12" t="str">
        <f t="shared" si="551"/>
        <v>FCU-L7-01</v>
      </c>
      <c r="U832" s="51" t="s">
        <v>264</v>
      </c>
      <c r="V832" s="12" t="s">
        <v>545</v>
      </c>
      <c r="W832" s="12" t="s">
        <v>293</v>
      </c>
      <c r="X832" s="78">
        <v>1</v>
      </c>
      <c r="Y832" s="159"/>
    </row>
    <row r="833" spans="1:25" s="126" customFormat="1" ht="13.5" customHeight="1" x14ac:dyDescent="0.25">
      <c r="A833" s="92" t="s">
        <v>288</v>
      </c>
      <c r="B833" s="7" t="s">
        <v>250</v>
      </c>
      <c r="C833" s="6"/>
      <c r="D833" s="6"/>
      <c r="E833" s="6"/>
      <c r="F833" s="6">
        <v>1</v>
      </c>
      <c r="G833" s="6"/>
      <c r="H833" s="6"/>
      <c r="I833" s="75"/>
      <c r="J833" s="75"/>
      <c r="K833" s="75"/>
      <c r="L833" s="245"/>
      <c r="M833" s="76" t="s">
        <v>254</v>
      </c>
      <c r="N833" s="40" t="s">
        <v>304</v>
      </c>
      <c r="O833" s="9"/>
      <c r="P833" s="45" t="str">
        <f t="shared" ref="P833" si="553">IF(R833="","",T833&amp;"-"&amp;U833)</f>
        <v>FCU-L7-01-UO6</v>
      </c>
      <c r="Q833" s="14" t="str">
        <f t="shared" si="549"/>
        <v>Level-7</v>
      </c>
      <c r="R833" s="25" t="str">
        <f t="shared" ref="R833" si="554">T833</f>
        <v>FCU-L7-01</v>
      </c>
      <c r="S833" s="54" t="str">
        <f t="shared" si="548"/>
        <v xml:space="preserve">CHW Valve </v>
      </c>
      <c r="T833" s="12" t="str">
        <f t="shared" si="551"/>
        <v>FCU-L7-01</v>
      </c>
      <c r="U833" s="51" t="s">
        <v>290</v>
      </c>
      <c r="V833" s="12" t="s">
        <v>252</v>
      </c>
      <c r="W833" s="12" t="s">
        <v>368</v>
      </c>
      <c r="X833" s="78">
        <v>1</v>
      </c>
      <c r="Y833" s="159"/>
    </row>
    <row r="834" spans="1:25" s="126" customFormat="1" ht="13.5" customHeight="1" x14ac:dyDescent="0.2">
      <c r="A834" s="92"/>
      <c r="B834" s="35" t="s">
        <v>132</v>
      </c>
      <c r="C834" s="33">
        <f t="shared" ref="C834:H834" si="555">SUBTOTAL(9,C827:C833)</f>
        <v>2</v>
      </c>
      <c r="D834" s="33">
        <f t="shared" si="555"/>
        <v>1</v>
      </c>
      <c r="E834" s="33">
        <f t="shared" si="555"/>
        <v>2</v>
      </c>
      <c r="F834" s="33">
        <f t="shared" si="555"/>
        <v>1</v>
      </c>
      <c r="G834" s="33">
        <f t="shared" si="555"/>
        <v>0</v>
      </c>
      <c r="H834" s="33">
        <f t="shared" si="555"/>
        <v>1</v>
      </c>
      <c r="I834" s="38"/>
      <c r="J834" s="38"/>
      <c r="K834" s="38"/>
      <c r="L834" s="38"/>
      <c r="M834" s="38"/>
      <c r="N834" s="38"/>
      <c r="O834" s="41"/>
      <c r="P834" s="43"/>
      <c r="Q834" s="41"/>
      <c r="R834" s="42"/>
      <c r="S834" s="41"/>
      <c r="T834" s="43"/>
      <c r="U834" s="52"/>
      <c r="V834" s="42"/>
      <c r="W834" s="88"/>
      <c r="X834" s="88"/>
      <c r="Y834" s="144"/>
    </row>
    <row r="835" spans="1:25" s="126" customFormat="1" ht="13.5" customHeight="1" x14ac:dyDescent="0.2">
      <c r="A835" s="74"/>
      <c r="B835" s="117" t="s">
        <v>567</v>
      </c>
      <c r="C835" s="112"/>
      <c r="D835" s="112"/>
      <c r="E835" s="112"/>
      <c r="F835" s="112"/>
      <c r="G835" s="112"/>
      <c r="H835" s="112"/>
      <c r="I835" s="114"/>
      <c r="J835" s="114"/>
      <c r="K835" s="114"/>
      <c r="L835" s="114"/>
      <c r="M835" s="114"/>
      <c r="N835" s="114"/>
      <c r="O835" s="98"/>
      <c r="P835" s="115"/>
      <c r="Q835" s="98"/>
      <c r="R835" s="116"/>
      <c r="S835" s="98"/>
      <c r="T835" s="115"/>
      <c r="U835" s="107"/>
      <c r="V835" s="116"/>
      <c r="W835" s="6"/>
      <c r="X835" s="6"/>
      <c r="Y835" s="144"/>
    </row>
    <row r="836" spans="1:25" s="125" customFormat="1" ht="13.5" customHeight="1" x14ac:dyDescent="0.2">
      <c r="A836" s="92" t="s">
        <v>288</v>
      </c>
      <c r="B836" s="46" t="s">
        <v>422</v>
      </c>
      <c r="C836" s="33" t="s">
        <v>72</v>
      </c>
      <c r="D836" s="33" t="s">
        <v>73</v>
      </c>
      <c r="E836" s="33" t="s">
        <v>74</v>
      </c>
      <c r="F836" s="33" t="s">
        <v>75</v>
      </c>
      <c r="G836" s="33" t="s">
        <v>151</v>
      </c>
      <c r="H836" s="33" t="s">
        <v>199</v>
      </c>
      <c r="I836" s="38" t="s">
        <v>139</v>
      </c>
      <c r="J836" s="38" t="s">
        <v>140</v>
      </c>
      <c r="K836" s="38" t="s">
        <v>169</v>
      </c>
      <c r="L836" s="38" t="s">
        <v>141</v>
      </c>
      <c r="M836" s="38" t="s">
        <v>142</v>
      </c>
      <c r="N836" s="38" t="s">
        <v>143</v>
      </c>
      <c r="O836" s="34"/>
      <c r="P836" s="33"/>
      <c r="Q836" s="34"/>
      <c r="R836" s="32"/>
      <c r="S836" s="34"/>
      <c r="T836" s="33"/>
      <c r="U836" s="49"/>
      <c r="V836" s="32"/>
      <c r="W836" s="33" t="s">
        <v>268</v>
      </c>
      <c r="X836" s="33">
        <v>1</v>
      </c>
      <c r="Y836" s="157"/>
    </row>
    <row r="837" spans="1:25" s="126" customFormat="1" ht="13.5" customHeight="1" x14ac:dyDescent="0.25">
      <c r="A837" s="92" t="s">
        <v>288</v>
      </c>
      <c r="B837" s="74" t="s">
        <v>348</v>
      </c>
      <c r="C837" s="12"/>
      <c r="D837" s="12"/>
      <c r="E837" s="12"/>
      <c r="F837" s="12"/>
      <c r="G837" s="12"/>
      <c r="H837" s="12">
        <v>1</v>
      </c>
      <c r="I837" s="75"/>
      <c r="J837" s="75"/>
      <c r="K837" s="75"/>
      <c r="L837" s="244" t="s">
        <v>400</v>
      </c>
      <c r="M837" s="76" t="s">
        <v>254</v>
      </c>
      <c r="N837" s="40" t="s">
        <v>304</v>
      </c>
      <c r="O837" s="9"/>
      <c r="P837" s="45" t="str">
        <f t="shared" ref="P837:P840" si="556">IF(R837="","",T837&amp;"-"&amp;U837)</f>
        <v>FCU-L7-02-SW01</v>
      </c>
      <c r="Q837" s="14" t="str">
        <f>$A$826</f>
        <v>Level-7</v>
      </c>
      <c r="R837" s="25" t="str">
        <f>T837</f>
        <v>FCU-L7-02</v>
      </c>
      <c r="S837" s="54" t="str">
        <f t="shared" ref="S837:S844" si="557">B837</f>
        <v>Schedule</v>
      </c>
      <c r="T837" s="12" t="str">
        <f>$B$836</f>
        <v>FCU-L7-02</v>
      </c>
      <c r="U837" s="51" t="s">
        <v>337</v>
      </c>
      <c r="V837" s="12" t="s">
        <v>202</v>
      </c>
      <c r="W837" s="12" t="s">
        <v>208</v>
      </c>
      <c r="X837" s="12">
        <v>1</v>
      </c>
      <c r="Y837" s="158"/>
    </row>
    <row r="838" spans="1:25" s="126" customFormat="1" ht="13.5" customHeight="1" x14ac:dyDescent="0.25">
      <c r="A838" s="92" t="s">
        <v>288</v>
      </c>
      <c r="B838" s="74" t="s">
        <v>197</v>
      </c>
      <c r="C838" s="12"/>
      <c r="D838" s="12">
        <v>1</v>
      </c>
      <c r="E838" s="12"/>
      <c r="F838" s="12"/>
      <c r="G838" s="12"/>
      <c r="H838" s="12"/>
      <c r="I838" s="75"/>
      <c r="J838" s="75"/>
      <c r="K838" s="75"/>
      <c r="L838" s="245"/>
      <c r="M838" s="76" t="s">
        <v>254</v>
      </c>
      <c r="N838" s="40" t="s">
        <v>304</v>
      </c>
      <c r="O838" s="9"/>
      <c r="P838" s="45" t="str">
        <f t="shared" si="556"/>
        <v>FCU-L7-02-DO1</v>
      </c>
      <c r="Q838" s="14" t="str">
        <f t="shared" ref="Q838:Q844" si="558">$A$826</f>
        <v>Level-7</v>
      </c>
      <c r="R838" s="25" t="str">
        <f t="shared" ref="R838:R840" si="559">T838</f>
        <v>FCU-L7-02</v>
      </c>
      <c r="S838" s="54" t="str">
        <f t="shared" si="557"/>
        <v>Fan Enable</v>
      </c>
      <c r="T838" s="12" t="str">
        <f t="shared" ref="T838:T844" si="560">$B$836</f>
        <v>FCU-L7-02</v>
      </c>
      <c r="U838" s="50" t="s">
        <v>255</v>
      </c>
      <c r="V838" s="12" t="s">
        <v>188</v>
      </c>
      <c r="W838" s="12" t="s">
        <v>41</v>
      </c>
      <c r="X838" s="78">
        <v>1</v>
      </c>
      <c r="Y838" s="159"/>
    </row>
    <row r="839" spans="1:25" s="126" customFormat="1" ht="13.5" customHeight="1" x14ac:dyDescent="0.2">
      <c r="A839" s="92" t="s">
        <v>288</v>
      </c>
      <c r="B839" s="7" t="s">
        <v>198</v>
      </c>
      <c r="C839" s="12">
        <v>1</v>
      </c>
      <c r="D839" s="12"/>
      <c r="E839" s="12"/>
      <c r="F839" s="12"/>
      <c r="G839" s="12"/>
      <c r="H839" s="12"/>
      <c r="I839" s="39" t="s">
        <v>154</v>
      </c>
      <c r="J839" s="40" t="s">
        <v>152</v>
      </c>
      <c r="K839" s="39" t="s">
        <v>153</v>
      </c>
      <c r="L839" s="245"/>
      <c r="M839" s="39" t="s">
        <v>200</v>
      </c>
      <c r="N839" s="40" t="s">
        <v>304</v>
      </c>
      <c r="O839" s="9"/>
      <c r="P839" s="45" t="str">
        <f t="shared" si="556"/>
        <v>FCU-L7-02-UI1</v>
      </c>
      <c r="Q839" s="14" t="str">
        <f t="shared" si="558"/>
        <v>Level-7</v>
      </c>
      <c r="R839" s="25" t="str">
        <f t="shared" si="559"/>
        <v>FCU-L7-02</v>
      </c>
      <c r="S839" s="54" t="str">
        <f t="shared" si="557"/>
        <v>Fan Status</v>
      </c>
      <c r="T839" s="12" t="str">
        <f t="shared" si="560"/>
        <v>FCU-L7-02</v>
      </c>
      <c r="U839" s="51" t="s">
        <v>256</v>
      </c>
      <c r="V839" s="12" t="s">
        <v>188</v>
      </c>
      <c r="W839" s="12" t="s">
        <v>546</v>
      </c>
      <c r="X839" s="78">
        <v>1</v>
      </c>
      <c r="Y839" s="159"/>
    </row>
    <row r="840" spans="1:25" s="126" customFormat="1" ht="13.5" customHeight="1" x14ac:dyDescent="0.25">
      <c r="A840" s="92" t="s">
        <v>288</v>
      </c>
      <c r="B840" s="7" t="s">
        <v>347</v>
      </c>
      <c r="C840" s="12"/>
      <c r="D840" s="12"/>
      <c r="E840" s="12">
        <v>1</v>
      </c>
      <c r="F840" s="12"/>
      <c r="G840" s="12"/>
      <c r="H840" s="12"/>
      <c r="I840" s="75"/>
      <c r="J840" s="75"/>
      <c r="K840" s="75"/>
      <c r="L840" s="245"/>
      <c r="M840" s="39" t="s">
        <v>200</v>
      </c>
      <c r="N840" s="40" t="s">
        <v>304</v>
      </c>
      <c r="O840" s="9"/>
      <c r="P840" s="45" t="str">
        <f t="shared" si="556"/>
        <v>FCU-L7-02-UI2</v>
      </c>
      <c r="Q840" s="14" t="str">
        <f t="shared" si="558"/>
        <v>Level-7</v>
      </c>
      <c r="R840" s="25" t="str">
        <f t="shared" si="559"/>
        <v>FCU-L7-02</v>
      </c>
      <c r="S840" s="54" t="str">
        <f t="shared" si="557"/>
        <v>SA Temp</v>
      </c>
      <c r="T840" s="12" t="str">
        <f t="shared" si="560"/>
        <v>FCU-L7-02</v>
      </c>
      <c r="U840" s="51" t="s">
        <v>257</v>
      </c>
      <c r="V840" s="12" t="s">
        <v>260</v>
      </c>
      <c r="W840" s="12" t="s">
        <v>294</v>
      </c>
      <c r="X840" s="78">
        <v>1</v>
      </c>
      <c r="Y840" s="159"/>
    </row>
    <row r="841" spans="1:25" s="126" customFormat="1" ht="13.5" customHeight="1" x14ac:dyDescent="0.25">
      <c r="A841" s="92" t="s">
        <v>288</v>
      </c>
      <c r="B841" s="7" t="s">
        <v>365</v>
      </c>
      <c r="C841" s="6"/>
      <c r="D841" s="6"/>
      <c r="E841" s="6">
        <v>1</v>
      </c>
      <c r="F841" s="6"/>
      <c r="G841" s="6"/>
      <c r="H841" s="6"/>
      <c r="I841" s="40" t="s">
        <v>253</v>
      </c>
      <c r="J841" s="40" t="s">
        <v>343</v>
      </c>
      <c r="K841" s="75"/>
      <c r="L841" s="245"/>
      <c r="M841" s="39" t="s">
        <v>200</v>
      </c>
      <c r="N841" s="40" t="s">
        <v>304</v>
      </c>
      <c r="O841" s="9"/>
      <c r="P841" s="45" t="str">
        <f>IF(R841="","",T841&amp;"-"&amp;U841)</f>
        <v>FCU-L7-02-UI3</v>
      </c>
      <c r="Q841" s="14" t="str">
        <f t="shared" si="558"/>
        <v>Level-7</v>
      </c>
      <c r="R841" s="25" t="str">
        <f>T840</f>
        <v>FCU-L7-02</v>
      </c>
      <c r="S841" s="54" t="str">
        <f t="shared" si="557"/>
        <v>RA Temp</v>
      </c>
      <c r="T841" s="12" t="str">
        <f t="shared" si="560"/>
        <v>FCU-L7-02</v>
      </c>
      <c r="U841" s="51" t="s">
        <v>258</v>
      </c>
      <c r="V841" s="12" t="s">
        <v>366</v>
      </c>
      <c r="W841" s="12" t="s">
        <v>294</v>
      </c>
      <c r="X841" s="78">
        <v>1</v>
      </c>
      <c r="Y841" s="159"/>
    </row>
    <row r="842" spans="1:25" s="126" customFormat="1" ht="15" x14ac:dyDescent="0.25">
      <c r="A842" s="92" t="s">
        <v>288</v>
      </c>
      <c r="B842" s="7" t="s">
        <v>283</v>
      </c>
      <c r="C842" s="6">
        <v>1</v>
      </c>
      <c r="D842" s="6"/>
      <c r="E842" s="6"/>
      <c r="F842" s="6"/>
      <c r="G842" s="6"/>
      <c r="H842" s="6"/>
      <c r="I842" s="40" t="s">
        <v>548</v>
      </c>
      <c r="J842" s="40" t="s">
        <v>343</v>
      </c>
      <c r="K842" s="75"/>
      <c r="L842" s="245"/>
      <c r="M842" s="39" t="s">
        <v>200</v>
      </c>
      <c r="N842" s="40" t="s">
        <v>304</v>
      </c>
      <c r="O842" s="9"/>
      <c r="P842" s="45" t="str">
        <f t="shared" ref="P842" si="561">IF(R842="","",T842&amp;"-"&amp;U842)</f>
        <v>FCU-L7-02-UI4</v>
      </c>
      <c r="Q842" s="14" t="str">
        <f t="shared" si="558"/>
        <v>Level-7</v>
      </c>
      <c r="R842" s="25" t="str">
        <f>T841</f>
        <v>FCU-L7-02</v>
      </c>
      <c r="S842" s="54" t="str">
        <f t="shared" si="557"/>
        <v>Dirty Filter</v>
      </c>
      <c r="T842" s="12" t="str">
        <f t="shared" si="560"/>
        <v>FCU-L7-02</v>
      </c>
      <c r="U842" s="51" t="s">
        <v>264</v>
      </c>
      <c r="V842" s="12" t="s">
        <v>545</v>
      </c>
      <c r="W842" s="12" t="s">
        <v>293</v>
      </c>
      <c r="X842" s="78">
        <v>1</v>
      </c>
      <c r="Y842" s="159"/>
    </row>
    <row r="843" spans="1:25" s="126" customFormat="1" ht="13.5" customHeight="1" x14ac:dyDescent="0.25">
      <c r="A843" s="92" t="s">
        <v>288</v>
      </c>
      <c r="B843" s="7" t="s">
        <v>250</v>
      </c>
      <c r="C843" s="6"/>
      <c r="D843" s="6"/>
      <c r="E843" s="6"/>
      <c r="F843" s="6">
        <v>1</v>
      </c>
      <c r="G843" s="6"/>
      <c r="H843" s="6"/>
      <c r="I843" s="75"/>
      <c r="J843" s="75"/>
      <c r="K843" s="75"/>
      <c r="L843" s="245"/>
      <c r="M843" s="76" t="s">
        <v>254</v>
      </c>
      <c r="N843" s="40" t="s">
        <v>304</v>
      </c>
      <c r="O843" s="9"/>
      <c r="P843" s="45" t="str">
        <f t="shared" ref="P843:P844" si="562">IF(R843="","",T843&amp;"-"&amp;U843)</f>
        <v>FCU-L7-02-UO6</v>
      </c>
      <c r="Q843" s="14" t="str">
        <f t="shared" si="558"/>
        <v>Level-7</v>
      </c>
      <c r="R843" s="25" t="str">
        <f t="shared" ref="R843:R844" si="563">T843</f>
        <v>FCU-L7-02</v>
      </c>
      <c r="S843" s="54" t="str">
        <f t="shared" si="557"/>
        <v xml:space="preserve">CHW Valve </v>
      </c>
      <c r="T843" s="12" t="str">
        <f t="shared" si="560"/>
        <v>FCU-L7-02</v>
      </c>
      <c r="U843" s="51" t="s">
        <v>290</v>
      </c>
      <c r="V843" s="12" t="s">
        <v>252</v>
      </c>
      <c r="W843" s="12" t="s">
        <v>368</v>
      </c>
      <c r="X843" s="78">
        <v>1</v>
      </c>
      <c r="Y843" s="159"/>
    </row>
    <row r="844" spans="1:25" s="126" customFormat="1" ht="13.5" customHeight="1" x14ac:dyDescent="0.25">
      <c r="A844" s="92" t="s">
        <v>288</v>
      </c>
      <c r="B844" s="7" t="s">
        <v>251</v>
      </c>
      <c r="C844" s="12"/>
      <c r="D844" s="12"/>
      <c r="E844" s="12"/>
      <c r="F844" s="12">
        <v>1</v>
      </c>
      <c r="G844" s="12"/>
      <c r="H844" s="12"/>
      <c r="I844" s="75"/>
      <c r="J844" s="75"/>
      <c r="K844" s="75"/>
      <c r="L844" s="245"/>
      <c r="M844" s="76" t="s">
        <v>254</v>
      </c>
      <c r="N844" s="40" t="s">
        <v>304</v>
      </c>
      <c r="O844" s="9"/>
      <c r="P844" s="45" t="str">
        <f t="shared" si="562"/>
        <v>FCU-L7-02-UO7</v>
      </c>
      <c r="Q844" s="14" t="str">
        <f t="shared" si="558"/>
        <v>Level-7</v>
      </c>
      <c r="R844" s="25" t="str">
        <f t="shared" si="563"/>
        <v>FCU-L7-02</v>
      </c>
      <c r="S844" s="54" t="str">
        <f t="shared" si="557"/>
        <v>HW Valve</v>
      </c>
      <c r="T844" s="12" t="str">
        <f t="shared" si="560"/>
        <v>FCU-L7-02</v>
      </c>
      <c r="U844" s="51" t="s">
        <v>291</v>
      </c>
      <c r="V844" s="12" t="s">
        <v>252</v>
      </c>
      <c r="W844" s="12" t="s">
        <v>369</v>
      </c>
      <c r="X844" s="78">
        <v>1</v>
      </c>
      <c r="Y844" s="159"/>
    </row>
    <row r="845" spans="1:25" s="126" customFormat="1" ht="13.5" customHeight="1" x14ac:dyDescent="0.2">
      <c r="A845" s="92"/>
      <c r="B845" s="35" t="s">
        <v>132</v>
      </c>
      <c r="C845" s="33">
        <f t="shared" ref="C845:H845" si="564">SUBTOTAL(9,C837:C844)</f>
        <v>2</v>
      </c>
      <c r="D845" s="33">
        <f t="shared" si="564"/>
        <v>1</v>
      </c>
      <c r="E845" s="33">
        <f t="shared" si="564"/>
        <v>2</v>
      </c>
      <c r="F845" s="33">
        <f t="shared" si="564"/>
        <v>2</v>
      </c>
      <c r="G845" s="33">
        <f t="shared" si="564"/>
        <v>0</v>
      </c>
      <c r="H845" s="33">
        <f t="shared" si="564"/>
        <v>1</v>
      </c>
      <c r="I845" s="38"/>
      <c r="J845" s="38"/>
      <c r="K845" s="38"/>
      <c r="L845" s="38"/>
      <c r="M845" s="38"/>
      <c r="N845" s="38"/>
      <c r="O845" s="41"/>
      <c r="P845" s="43"/>
      <c r="Q845" s="41"/>
      <c r="R845" s="42"/>
      <c r="S845" s="41"/>
      <c r="T845" s="43"/>
      <c r="U845" s="52"/>
      <c r="V845" s="42"/>
      <c r="W845" s="88"/>
      <c r="X845" s="88"/>
      <c r="Y845" s="144"/>
    </row>
    <row r="846" spans="1:25" s="126" customFormat="1" ht="13.5" customHeight="1" x14ac:dyDescent="0.2">
      <c r="A846" s="74"/>
      <c r="B846" s="117" t="s">
        <v>567</v>
      </c>
      <c r="C846" s="112"/>
      <c r="D846" s="112"/>
      <c r="E846" s="112"/>
      <c r="F846" s="112"/>
      <c r="G846" s="112"/>
      <c r="H846" s="112"/>
      <c r="I846" s="114"/>
      <c r="J846" s="114"/>
      <c r="K846" s="114"/>
      <c r="L846" s="114"/>
      <c r="M846" s="114"/>
      <c r="N846" s="114"/>
      <c r="O846" s="98"/>
      <c r="P846" s="115"/>
      <c r="Q846" s="98"/>
      <c r="R846" s="116"/>
      <c r="S846" s="98"/>
      <c r="T846" s="115"/>
      <c r="U846" s="107"/>
      <c r="V846" s="116"/>
      <c r="W846" s="6"/>
      <c r="X846" s="6"/>
      <c r="Y846" s="144"/>
    </row>
    <row r="847" spans="1:25" s="125" customFormat="1" ht="13.5" customHeight="1" x14ac:dyDescent="0.2">
      <c r="A847" s="92" t="s">
        <v>288</v>
      </c>
      <c r="B847" s="46" t="s">
        <v>423</v>
      </c>
      <c r="C847" s="33" t="s">
        <v>72</v>
      </c>
      <c r="D847" s="33" t="s">
        <v>73</v>
      </c>
      <c r="E847" s="33" t="s">
        <v>74</v>
      </c>
      <c r="F847" s="33" t="s">
        <v>75</v>
      </c>
      <c r="G847" s="33" t="s">
        <v>151</v>
      </c>
      <c r="H847" s="33" t="s">
        <v>199</v>
      </c>
      <c r="I847" s="38" t="s">
        <v>139</v>
      </c>
      <c r="J847" s="38" t="s">
        <v>140</v>
      </c>
      <c r="K847" s="38" t="s">
        <v>169</v>
      </c>
      <c r="L847" s="38" t="s">
        <v>141</v>
      </c>
      <c r="M847" s="38" t="s">
        <v>142</v>
      </c>
      <c r="N847" s="38" t="s">
        <v>143</v>
      </c>
      <c r="O847" s="34"/>
      <c r="P847" s="33"/>
      <c r="Q847" s="34"/>
      <c r="R847" s="32"/>
      <c r="S847" s="34"/>
      <c r="T847" s="33"/>
      <c r="U847" s="49"/>
      <c r="V847" s="32"/>
      <c r="W847" s="33" t="s">
        <v>268</v>
      </c>
      <c r="X847" s="33">
        <v>1</v>
      </c>
      <c r="Y847" s="157"/>
    </row>
    <row r="848" spans="1:25" s="126" customFormat="1" ht="13.5" customHeight="1" x14ac:dyDescent="0.25">
      <c r="A848" s="92" t="s">
        <v>288</v>
      </c>
      <c r="B848" s="74" t="s">
        <v>348</v>
      </c>
      <c r="C848" s="12"/>
      <c r="D848" s="12"/>
      <c r="E848" s="12"/>
      <c r="F848" s="12"/>
      <c r="G848" s="12"/>
      <c r="H848" s="12">
        <v>1</v>
      </c>
      <c r="I848" s="75"/>
      <c r="J848" s="75"/>
      <c r="K848" s="75"/>
      <c r="L848" s="244" t="s">
        <v>400</v>
      </c>
      <c r="M848" s="76" t="s">
        <v>254</v>
      </c>
      <c r="N848" s="40" t="s">
        <v>304</v>
      </c>
      <c r="O848" s="9"/>
      <c r="P848" s="45" t="str">
        <f t="shared" ref="P848:P851" si="565">IF(R848="","",T848&amp;"-"&amp;U848)</f>
        <v>FCU-L7-03-SW01</v>
      </c>
      <c r="Q848" s="14" t="str">
        <f>$A$826</f>
        <v>Level-7</v>
      </c>
      <c r="R848" s="25" t="str">
        <f>T848</f>
        <v>FCU-L7-03</v>
      </c>
      <c r="S848" s="54" t="str">
        <f t="shared" ref="S848:S855" si="566">B848</f>
        <v>Schedule</v>
      </c>
      <c r="T848" s="12" t="str">
        <f>$B$847</f>
        <v>FCU-L7-03</v>
      </c>
      <c r="U848" s="51" t="s">
        <v>337</v>
      </c>
      <c r="V848" s="12" t="s">
        <v>202</v>
      </c>
      <c r="W848" s="12" t="s">
        <v>208</v>
      </c>
      <c r="X848" s="12">
        <v>1</v>
      </c>
      <c r="Y848" s="158"/>
    </row>
    <row r="849" spans="1:25" s="126" customFormat="1" ht="13.5" customHeight="1" x14ac:dyDescent="0.25">
      <c r="A849" s="92" t="s">
        <v>288</v>
      </c>
      <c r="B849" s="74" t="s">
        <v>197</v>
      </c>
      <c r="C849" s="12"/>
      <c r="D849" s="12">
        <v>1</v>
      </c>
      <c r="E849" s="12"/>
      <c r="F849" s="12"/>
      <c r="G849" s="12"/>
      <c r="H849" s="12"/>
      <c r="I849" s="75"/>
      <c r="J849" s="75"/>
      <c r="K849" s="75"/>
      <c r="L849" s="245"/>
      <c r="M849" s="76" t="s">
        <v>254</v>
      </c>
      <c r="N849" s="40" t="s">
        <v>304</v>
      </c>
      <c r="O849" s="9"/>
      <c r="P849" s="45" t="str">
        <f t="shared" si="565"/>
        <v>FCU-L7-03-DO1</v>
      </c>
      <c r="Q849" s="14" t="str">
        <f t="shared" ref="Q849:Q855" si="567">$A$826</f>
        <v>Level-7</v>
      </c>
      <c r="R849" s="25" t="str">
        <f t="shared" ref="R849:R851" si="568">T849</f>
        <v>FCU-L7-03</v>
      </c>
      <c r="S849" s="54" t="str">
        <f t="shared" si="566"/>
        <v>Fan Enable</v>
      </c>
      <c r="T849" s="12" t="str">
        <f t="shared" ref="T849:T855" si="569">$B$847</f>
        <v>FCU-L7-03</v>
      </c>
      <c r="U849" s="50" t="s">
        <v>255</v>
      </c>
      <c r="V849" s="12" t="s">
        <v>188</v>
      </c>
      <c r="W849" s="12" t="s">
        <v>41</v>
      </c>
      <c r="X849" s="78">
        <v>1</v>
      </c>
      <c r="Y849" s="159"/>
    </row>
    <row r="850" spans="1:25" s="126" customFormat="1" ht="13.5" customHeight="1" x14ac:dyDescent="0.2">
      <c r="A850" s="92" t="s">
        <v>288</v>
      </c>
      <c r="B850" s="7" t="s">
        <v>198</v>
      </c>
      <c r="C850" s="12">
        <v>1</v>
      </c>
      <c r="D850" s="12"/>
      <c r="E850" s="12"/>
      <c r="F850" s="12"/>
      <c r="G850" s="12"/>
      <c r="H850" s="12"/>
      <c r="I850" s="39" t="s">
        <v>154</v>
      </c>
      <c r="J850" s="40" t="s">
        <v>152</v>
      </c>
      <c r="K850" s="39" t="s">
        <v>153</v>
      </c>
      <c r="L850" s="245"/>
      <c r="M850" s="39" t="s">
        <v>200</v>
      </c>
      <c r="N850" s="40" t="s">
        <v>304</v>
      </c>
      <c r="O850" s="9"/>
      <c r="P850" s="45" t="str">
        <f t="shared" si="565"/>
        <v>FCU-L7-03-UI1</v>
      </c>
      <c r="Q850" s="14" t="str">
        <f t="shared" si="567"/>
        <v>Level-7</v>
      </c>
      <c r="R850" s="25" t="str">
        <f t="shared" si="568"/>
        <v>FCU-L7-03</v>
      </c>
      <c r="S850" s="54" t="str">
        <f t="shared" si="566"/>
        <v>Fan Status</v>
      </c>
      <c r="T850" s="12" t="str">
        <f t="shared" si="569"/>
        <v>FCU-L7-03</v>
      </c>
      <c r="U850" s="51" t="s">
        <v>256</v>
      </c>
      <c r="V850" s="12" t="s">
        <v>188</v>
      </c>
      <c r="W850" s="12" t="s">
        <v>546</v>
      </c>
      <c r="X850" s="78">
        <v>1</v>
      </c>
      <c r="Y850" s="159"/>
    </row>
    <row r="851" spans="1:25" s="126" customFormat="1" ht="13.5" customHeight="1" x14ac:dyDescent="0.25">
      <c r="A851" s="92" t="s">
        <v>288</v>
      </c>
      <c r="B851" s="7" t="s">
        <v>347</v>
      </c>
      <c r="C851" s="12"/>
      <c r="D851" s="12"/>
      <c r="E851" s="12">
        <v>1</v>
      </c>
      <c r="F851" s="12"/>
      <c r="G851" s="12"/>
      <c r="H851" s="12"/>
      <c r="I851" s="75"/>
      <c r="J851" s="75"/>
      <c r="K851" s="75"/>
      <c r="L851" s="245"/>
      <c r="M851" s="39" t="s">
        <v>200</v>
      </c>
      <c r="N851" s="40" t="s">
        <v>304</v>
      </c>
      <c r="O851" s="9"/>
      <c r="P851" s="45" t="str">
        <f t="shared" si="565"/>
        <v>FCU-L7-03-UI2</v>
      </c>
      <c r="Q851" s="14" t="str">
        <f t="shared" si="567"/>
        <v>Level-7</v>
      </c>
      <c r="R851" s="25" t="str">
        <f t="shared" si="568"/>
        <v>FCU-L7-03</v>
      </c>
      <c r="S851" s="54" t="str">
        <f t="shared" si="566"/>
        <v>SA Temp</v>
      </c>
      <c r="T851" s="12" t="str">
        <f t="shared" si="569"/>
        <v>FCU-L7-03</v>
      </c>
      <c r="U851" s="51" t="s">
        <v>257</v>
      </c>
      <c r="V851" s="12" t="s">
        <v>260</v>
      </c>
      <c r="W851" s="12" t="s">
        <v>294</v>
      </c>
      <c r="X851" s="78">
        <v>1</v>
      </c>
      <c r="Y851" s="159"/>
    </row>
    <row r="852" spans="1:25" s="126" customFormat="1" ht="13.5" customHeight="1" x14ac:dyDescent="0.25">
      <c r="A852" s="92" t="s">
        <v>288</v>
      </c>
      <c r="B852" s="7" t="s">
        <v>365</v>
      </c>
      <c r="C852" s="6"/>
      <c r="D852" s="6"/>
      <c r="E852" s="6">
        <v>1</v>
      </c>
      <c r="F852" s="6"/>
      <c r="G852" s="6"/>
      <c r="H852" s="6"/>
      <c r="I852" s="40" t="s">
        <v>253</v>
      </c>
      <c r="J852" s="40" t="s">
        <v>343</v>
      </c>
      <c r="K852" s="75"/>
      <c r="L852" s="245"/>
      <c r="M852" s="39" t="s">
        <v>200</v>
      </c>
      <c r="N852" s="40" t="s">
        <v>304</v>
      </c>
      <c r="O852" s="9"/>
      <c r="P852" s="45" t="str">
        <f>IF(R852="","",T852&amp;"-"&amp;U852)</f>
        <v>FCU-L7-03-UI3</v>
      </c>
      <c r="Q852" s="14" t="str">
        <f t="shared" si="567"/>
        <v>Level-7</v>
      </c>
      <c r="R852" s="25" t="str">
        <f>T851</f>
        <v>FCU-L7-03</v>
      </c>
      <c r="S852" s="54" t="str">
        <f t="shared" si="566"/>
        <v>RA Temp</v>
      </c>
      <c r="T852" s="12" t="str">
        <f t="shared" si="569"/>
        <v>FCU-L7-03</v>
      </c>
      <c r="U852" s="51" t="s">
        <v>258</v>
      </c>
      <c r="V852" s="12" t="s">
        <v>366</v>
      </c>
      <c r="W852" s="12" t="s">
        <v>294</v>
      </c>
      <c r="X852" s="78">
        <v>1</v>
      </c>
      <c r="Y852" s="159"/>
    </row>
    <row r="853" spans="1:25" s="126" customFormat="1" ht="15" x14ac:dyDescent="0.25">
      <c r="A853" s="92" t="s">
        <v>288</v>
      </c>
      <c r="B853" s="7" t="s">
        <v>283</v>
      </c>
      <c r="C853" s="6">
        <v>1</v>
      </c>
      <c r="D853" s="6"/>
      <c r="E853" s="6"/>
      <c r="F853" s="6"/>
      <c r="G853" s="6"/>
      <c r="H853" s="6"/>
      <c r="I853" s="40" t="s">
        <v>548</v>
      </c>
      <c r="J853" s="40" t="s">
        <v>343</v>
      </c>
      <c r="K853" s="75"/>
      <c r="L853" s="245"/>
      <c r="M853" s="39" t="s">
        <v>200</v>
      </c>
      <c r="N853" s="40" t="s">
        <v>304</v>
      </c>
      <c r="O853" s="9"/>
      <c r="P853" s="45" t="str">
        <f t="shared" ref="P853" si="570">IF(R853="","",T853&amp;"-"&amp;U853)</f>
        <v>FCU-L7-03-UI4</v>
      </c>
      <c r="Q853" s="14" t="str">
        <f t="shared" si="567"/>
        <v>Level-7</v>
      </c>
      <c r="R853" s="25" t="str">
        <f>T852</f>
        <v>FCU-L7-03</v>
      </c>
      <c r="S853" s="54" t="str">
        <f t="shared" si="566"/>
        <v>Dirty Filter</v>
      </c>
      <c r="T853" s="12" t="str">
        <f t="shared" si="569"/>
        <v>FCU-L7-03</v>
      </c>
      <c r="U853" s="51" t="s">
        <v>264</v>
      </c>
      <c r="V853" s="12" t="s">
        <v>545</v>
      </c>
      <c r="W853" s="12" t="s">
        <v>293</v>
      </c>
      <c r="X853" s="78">
        <v>1</v>
      </c>
      <c r="Y853" s="159"/>
    </row>
    <row r="854" spans="1:25" s="126" customFormat="1" ht="13.5" customHeight="1" x14ac:dyDescent="0.25">
      <c r="A854" s="92" t="s">
        <v>288</v>
      </c>
      <c r="B854" s="7" t="s">
        <v>250</v>
      </c>
      <c r="C854" s="6"/>
      <c r="D854" s="6"/>
      <c r="E854" s="6"/>
      <c r="F854" s="6">
        <v>1</v>
      </c>
      <c r="G854" s="6"/>
      <c r="H854" s="6"/>
      <c r="I854" s="75"/>
      <c r="J854" s="75"/>
      <c r="K854" s="75"/>
      <c r="L854" s="245"/>
      <c r="M854" s="76" t="s">
        <v>254</v>
      </c>
      <c r="N854" s="40" t="s">
        <v>304</v>
      </c>
      <c r="O854" s="9"/>
      <c r="P854" s="45" t="str">
        <f t="shared" ref="P854:P855" si="571">IF(R854="","",T854&amp;"-"&amp;U854)</f>
        <v>FCU-L7-03-UO6</v>
      </c>
      <c r="Q854" s="14" t="str">
        <f t="shared" si="567"/>
        <v>Level-7</v>
      </c>
      <c r="R854" s="25" t="str">
        <f t="shared" ref="R854:R855" si="572">T854</f>
        <v>FCU-L7-03</v>
      </c>
      <c r="S854" s="54" t="str">
        <f t="shared" si="566"/>
        <v xml:space="preserve">CHW Valve </v>
      </c>
      <c r="T854" s="12" t="str">
        <f t="shared" si="569"/>
        <v>FCU-L7-03</v>
      </c>
      <c r="U854" s="51" t="s">
        <v>290</v>
      </c>
      <c r="V854" s="12" t="s">
        <v>252</v>
      </c>
      <c r="W854" s="12" t="s">
        <v>368</v>
      </c>
      <c r="X854" s="78">
        <v>1</v>
      </c>
      <c r="Y854" s="159"/>
    </row>
    <row r="855" spans="1:25" s="126" customFormat="1" ht="13.5" customHeight="1" x14ac:dyDescent="0.25">
      <c r="A855" s="92" t="s">
        <v>288</v>
      </c>
      <c r="B855" s="7" t="s">
        <v>251</v>
      </c>
      <c r="C855" s="12"/>
      <c r="D855" s="12"/>
      <c r="E855" s="12"/>
      <c r="F855" s="12">
        <v>1</v>
      </c>
      <c r="G855" s="12"/>
      <c r="H855" s="12"/>
      <c r="I855" s="75"/>
      <c r="J855" s="75"/>
      <c r="K855" s="75"/>
      <c r="L855" s="245"/>
      <c r="M855" s="76" t="s">
        <v>254</v>
      </c>
      <c r="N855" s="40" t="s">
        <v>304</v>
      </c>
      <c r="O855" s="9"/>
      <c r="P855" s="45" t="str">
        <f t="shared" si="571"/>
        <v>FCU-L7-03-UO7</v>
      </c>
      <c r="Q855" s="14" t="str">
        <f t="shared" si="567"/>
        <v>Level-7</v>
      </c>
      <c r="R855" s="25" t="str">
        <f t="shared" si="572"/>
        <v>FCU-L7-03</v>
      </c>
      <c r="S855" s="54" t="str">
        <f t="shared" si="566"/>
        <v>HW Valve</v>
      </c>
      <c r="T855" s="12" t="str">
        <f t="shared" si="569"/>
        <v>FCU-L7-03</v>
      </c>
      <c r="U855" s="51" t="s">
        <v>291</v>
      </c>
      <c r="V855" s="12" t="s">
        <v>252</v>
      </c>
      <c r="W855" s="12" t="s">
        <v>369</v>
      </c>
      <c r="X855" s="78">
        <v>1</v>
      </c>
      <c r="Y855" s="159"/>
    </row>
    <row r="856" spans="1:25" s="126" customFormat="1" ht="13.5" customHeight="1" x14ac:dyDescent="0.2">
      <c r="A856" s="92"/>
      <c r="B856" s="35" t="s">
        <v>132</v>
      </c>
      <c r="C856" s="33">
        <f t="shared" ref="C856:H856" si="573">SUBTOTAL(9,C848:C855)</f>
        <v>2</v>
      </c>
      <c r="D856" s="33">
        <f t="shared" si="573"/>
        <v>1</v>
      </c>
      <c r="E856" s="33">
        <f t="shared" si="573"/>
        <v>2</v>
      </c>
      <c r="F856" s="33">
        <f t="shared" si="573"/>
        <v>2</v>
      </c>
      <c r="G856" s="33">
        <f t="shared" si="573"/>
        <v>0</v>
      </c>
      <c r="H856" s="33">
        <f t="shared" si="573"/>
        <v>1</v>
      </c>
      <c r="I856" s="38"/>
      <c r="J856" s="38"/>
      <c r="K856" s="38"/>
      <c r="L856" s="38"/>
      <c r="M856" s="38"/>
      <c r="N856" s="38"/>
      <c r="O856" s="41"/>
      <c r="P856" s="43"/>
      <c r="Q856" s="41"/>
      <c r="R856" s="42"/>
      <c r="S856" s="41"/>
      <c r="T856" s="43"/>
      <c r="U856" s="52"/>
      <c r="V856" s="42"/>
      <c r="W856" s="88"/>
      <c r="X856" s="88"/>
      <c r="Y856" s="144"/>
    </row>
    <row r="857" spans="1:25" x14ac:dyDescent="0.2">
      <c r="A857" s="93"/>
      <c r="S857" s="55"/>
      <c r="Y857" s="160"/>
    </row>
    <row r="858" spans="1:25" s="126" customFormat="1" ht="13.5" customHeight="1" x14ac:dyDescent="0.2">
      <c r="A858" s="74"/>
      <c r="B858" s="117" t="s">
        <v>638</v>
      </c>
      <c r="C858" s="112"/>
      <c r="D858" s="112"/>
      <c r="E858" s="112"/>
      <c r="F858" s="112"/>
      <c r="G858" s="112"/>
      <c r="H858" s="112"/>
      <c r="I858" s="114"/>
      <c r="J858" s="114"/>
      <c r="K858" s="114"/>
      <c r="L858" s="114"/>
      <c r="M858" s="114"/>
      <c r="N858" s="114"/>
      <c r="O858" s="98"/>
      <c r="P858" s="115"/>
      <c r="Q858" s="98"/>
      <c r="R858" s="116"/>
      <c r="S858" s="98"/>
      <c r="T858" s="115"/>
      <c r="U858" s="107"/>
      <c r="V858" s="116"/>
      <c r="W858" s="6"/>
      <c r="X858" s="6"/>
      <c r="Y858" s="144"/>
    </row>
    <row r="859" spans="1:25" s="125" customFormat="1" ht="13.5" customHeight="1" x14ac:dyDescent="0.2">
      <c r="A859" s="92" t="s">
        <v>288</v>
      </c>
      <c r="B859" s="46" t="s">
        <v>424</v>
      </c>
      <c r="C859" s="33" t="s">
        <v>72</v>
      </c>
      <c r="D859" s="33" t="s">
        <v>73</v>
      </c>
      <c r="E859" s="33" t="s">
        <v>74</v>
      </c>
      <c r="F859" s="33" t="s">
        <v>75</v>
      </c>
      <c r="G859" s="33" t="s">
        <v>151</v>
      </c>
      <c r="H859" s="33" t="s">
        <v>199</v>
      </c>
      <c r="I859" s="38" t="s">
        <v>139</v>
      </c>
      <c r="J859" s="38" t="s">
        <v>140</v>
      </c>
      <c r="K859" s="38" t="s">
        <v>169</v>
      </c>
      <c r="L859" s="38" t="s">
        <v>141</v>
      </c>
      <c r="M859" s="38" t="s">
        <v>142</v>
      </c>
      <c r="N859" s="38" t="s">
        <v>143</v>
      </c>
      <c r="O859" s="34"/>
      <c r="P859" s="33"/>
      <c r="Q859" s="34"/>
      <c r="R859" s="32"/>
      <c r="S859" s="34"/>
      <c r="T859" s="33"/>
      <c r="U859" s="49"/>
      <c r="V859" s="32"/>
      <c r="W859" s="33" t="s">
        <v>268</v>
      </c>
      <c r="X859" s="33">
        <v>1</v>
      </c>
      <c r="Y859" s="157"/>
    </row>
    <row r="860" spans="1:25" s="126" customFormat="1" ht="13.5" customHeight="1" x14ac:dyDescent="0.25">
      <c r="A860" s="92" t="s">
        <v>288</v>
      </c>
      <c r="B860" s="74" t="s">
        <v>348</v>
      </c>
      <c r="C860" s="12"/>
      <c r="D860" s="12"/>
      <c r="E860" s="12"/>
      <c r="F860" s="12"/>
      <c r="G860" s="12"/>
      <c r="H860" s="12">
        <v>1</v>
      </c>
      <c r="I860" s="75"/>
      <c r="J860" s="75"/>
      <c r="K860" s="75"/>
      <c r="L860" s="244" t="s">
        <v>400</v>
      </c>
      <c r="M860" s="76" t="s">
        <v>254</v>
      </c>
      <c r="N860" s="40" t="s">
        <v>304</v>
      </c>
      <c r="O860" s="9"/>
      <c r="P860" s="45" t="str">
        <f t="shared" ref="P860:P863" si="574">IF(R860="","",T860&amp;"-"&amp;U860)</f>
        <v>FCU-L7-04-SW01</v>
      </c>
      <c r="Q860" s="14" t="str">
        <f>$A$826</f>
        <v>Level-7</v>
      </c>
      <c r="R860" s="25" t="str">
        <f>T860</f>
        <v>FCU-L7-04</v>
      </c>
      <c r="S860" s="54" t="str">
        <f t="shared" ref="S860:S868" si="575">B860</f>
        <v>Schedule</v>
      </c>
      <c r="T860" s="12" t="str">
        <f>$B$859</f>
        <v>FCU-L7-04</v>
      </c>
      <c r="U860" s="51" t="s">
        <v>337</v>
      </c>
      <c r="V860" s="12" t="s">
        <v>202</v>
      </c>
      <c r="W860" s="12" t="s">
        <v>208</v>
      </c>
      <c r="X860" s="12">
        <v>1</v>
      </c>
      <c r="Y860" s="158"/>
    </row>
    <row r="861" spans="1:25" s="126" customFormat="1" ht="13.5" customHeight="1" x14ac:dyDescent="0.25">
      <c r="A861" s="92" t="s">
        <v>288</v>
      </c>
      <c r="B861" s="74" t="s">
        <v>197</v>
      </c>
      <c r="C861" s="12"/>
      <c r="D861" s="12">
        <v>1</v>
      </c>
      <c r="E861" s="12"/>
      <c r="F861" s="12"/>
      <c r="G861" s="12"/>
      <c r="H861" s="12"/>
      <c r="I861" s="75"/>
      <c r="J861" s="75"/>
      <c r="K861" s="75"/>
      <c r="L861" s="245"/>
      <c r="M861" s="76" t="s">
        <v>254</v>
      </c>
      <c r="N861" s="40" t="s">
        <v>304</v>
      </c>
      <c r="O861" s="9"/>
      <c r="P861" s="45" t="str">
        <f t="shared" si="574"/>
        <v>FCU-L7-04-DO1</v>
      </c>
      <c r="Q861" s="14" t="str">
        <f t="shared" ref="Q861:Q868" si="576">$A$826</f>
        <v>Level-7</v>
      </c>
      <c r="R861" s="25" t="str">
        <f t="shared" ref="R861:R863" si="577">T861</f>
        <v>FCU-L7-04</v>
      </c>
      <c r="S861" s="54" t="str">
        <f t="shared" si="575"/>
        <v>Fan Enable</v>
      </c>
      <c r="T861" s="12" t="str">
        <f t="shared" ref="T861:T868" si="578">$B$859</f>
        <v>FCU-L7-04</v>
      </c>
      <c r="U861" s="50" t="s">
        <v>255</v>
      </c>
      <c r="V861" s="12" t="s">
        <v>188</v>
      </c>
      <c r="W861" s="12" t="s">
        <v>41</v>
      </c>
      <c r="X861" s="78">
        <v>1</v>
      </c>
      <c r="Y861" s="159"/>
    </row>
    <row r="862" spans="1:25" s="126" customFormat="1" ht="13.5" customHeight="1" x14ac:dyDescent="0.2">
      <c r="A862" s="92" t="s">
        <v>288</v>
      </c>
      <c r="B862" s="7" t="s">
        <v>198</v>
      </c>
      <c r="C862" s="12">
        <v>1</v>
      </c>
      <c r="D862" s="12"/>
      <c r="E862" s="12"/>
      <c r="F862" s="12"/>
      <c r="G862" s="12"/>
      <c r="H862" s="12"/>
      <c r="I862" s="39" t="s">
        <v>154</v>
      </c>
      <c r="J862" s="40" t="s">
        <v>152</v>
      </c>
      <c r="K862" s="39" t="s">
        <v>153</v>
      </c>
      <c r="L862" s="245"/>
      <c r="M862" s="39" t="s">
        <v>200</v>
      </c>
      <c r="N862" s="40" t="s">
        <v>304</v>
      </c>
      <c r="O862" s="9"/>
      <c r="P862" s="45" t="str">
        <f t="shared" si="574"/>
        <v>FCU-L7-04-UI1</v>
      </c>
      <c r="Q862" s="14" t="str">
        <f t="shared" si="576"/>
        <v>Level-7</v>
      </c>
      <c r="R862" s="25" t="str">
        <f t="shared" si="577"/>
        <v>FCU-L7-04</v>
      </c>
      <c r="S862" s="54" t="str">
        <f t="shared" si="575"/>
        <v>Fan Status</v>
      </c>
      <c r="T862" s="12" t="str">
        <f t="shared" si="578"/>
        <v>FCU-L7-04</v>
      </c>
      <c r="U862" s="51" t="s">
        <v>256</v>
      </c>
      <c r="V862" s="12" t="s">
        <v>188</v>
      </c>
      <c r="W862" s="12" t="s">
        <v>546</v>
      </c>
      <c r="X862" s="78">
        <v>1</v>
      </c>
      <c r="Y862" s="159"/>
    </row>
    <row r="863" spans="1:25" s="126" customFormat="1" ht="13.5" customHeight="1" x14ac:dyDescent="0.25">
      <c r="A863" s="92" t="s">
        <v>288</v>
      </c>
      <c r="B863" s="7" t="s">
        <v>347</v>
      </c>
      <c r="C863" s="12"/>
      <c r="D863" s="12"/>
      <c r="E863" s="12">
        <v>1</v>
      </c>
      <c r="F863" s="12"/>
      <c r="G863" s="12"/>
      <c r="H863" s="12"/>
      <c r="I863" s="75"/>
      <c r="J863" s="75"/>
      <c r="K863" s="75"/>
      <c r="L863" s="245"/>
      <c r="M863" s="39" t="s">
        <v>200</v>
      </c>
      <c r="N863" s="40" t="s">
        <v>304</v>
      </c>
      <c r="O863" s="9"/>
      <c r="P863" s="45" t="str">
        <f t="shared" si="574"/>
        <v>FCU-L7-04-UI2</v>
      </c>
      <c r="Q863" s="14" t="str">
        <f t="shared" si="576"/>
        <v>Level-7</v>
      </c>
      <c r="R863" s="25" t="str">
        <f t="shared" si="577"/>
        <v>FCU-L7-04</v>
      </c>
      <c r="S863" s="54" t="str">
        <f t="shared" si="575"/>
        <v>SA Temp</v>
      </c>
      <c r="T863" s="12" t="str">
        <f t="shared" si="578"/>
        <v>FCU-L7-04</v>
      </c>
      <c r="U863" s="51" t="s">
        <v>257</v>
      </c>
      <c r="V863" s="12" t="s">
        <v>260</v>
      </c>
      <c r="W863" s="12" t="s">
        <v>294</v>
      </c>
      <c r="X863" s="78">
        <v>1</v>
      </c>
      <c r="Y863" s="159"/>
    </row>
    <row r="864" spans="1:25" s="126" customFormat="1" ht="13.5" customHeight="1" x14ac:dyDescent="0.25">
      <c r="A864" s="92" t="s">
        <v>288</v>
      </c>
      <c r="B864" s="7" t="s">
        <v>1060</v>
      </c>
      <c r="C864" s="6"/>
      <c r="D864" s="6"/>
      <c r="E864" s="6">
        <v>1</v>
      </c>
      <c r="F864" s="6"/>
      <c r="G864" s="6"/>
      <c r="H864" s="6"/>
      <c r="I864" s="40" t="s">
        <v>253</v>
      </c>
      <c r="J864" s="40" t="s">
        <v>343</v>
      </c>
      <c r="K864" s="75"/>
      <c r="L864" s="245"/>
      <c r="M864" s="39" t="s">
        <v>200</v>
      </c>
      <c r="N864" s="40" t="s">
        <v>304</v>
      </c>
      <c r="O864" s="9"/>
      <c r="P864" s="45" t="str">
        <f>IF(R864="","",T864&amp;"-"&amp;U864)</f>
        <v>FCU-L7-04-UI3</v>
      </c>
      <c r="Q864" s="14" t="str">
        <f t="shared" si="576"/>
        <v>Level-7</v>
      </c>
      <c r="R864" s="25" t="str">
        <f>T863</f>
        <v>FCU-L7-04</v>
      </c>
      <c r="S864" s="54" t="str">
        <f t="shared" si="575"/>
        <v>Spare</v>
      </c>
      <c r="T864" s="12" t="str">
        <f t="shared" si="578"/>
        <v>FCU-L7-04</v>
      </c>
      <c r="U864" s="51" t="s">
        <v>258</v>
      </c>
      <c r="V864" s="12" t="s">
        <v>617</v>
      </c>
      <c r="W864" s="12"/>
      <c r="X864" s="78"/>
      <c r="Y864" s="159"/>
    </row>
    <row r="865" spans="1:25" s="126" customFormat="1" ht="15" x14ac:dyDescent="0.25">
      <c r="A865" s="92" t="s">
        <v>288</v>
      </c>
      <c r="B865" s="7" t="s">
        <v>283</v>
      </c>
      <c r="C865" s="6">
        <v>1</v>
      </c>
      <c r="D865" s="6"/>
      <c r="E865" s="6"/>
      <c r="F865" s="6"/>
      <c r="G865" s="6"/>
      <c r="H865" s="6"/>
      <c r="I865" s="40" t="s">
        <v>548</v>
      </c>
      <c r="J865" s="40" t="s">
        <v>343</v>
      </c>
      <c r="K865" s="75"/>
      <c r="L865" s="245"/>
      <c r="M865" s="39" t="s">
        <v>200</v>
      </c>
      <c r="N865" s="40" t="s">
        <v>304</v>
      </c>
      <c r="O865" s="9"/>
      <c r="P865" s="45" t="str">
        <f t="shared" ref="P865" si="579">IF(R865="","",T865&amp;"-"&amp;U865)</f>
        <v>FCU-L7-04-UI4</v>
      </c>
      <c r="Q865" s="14" t="str">
        <f t="shared" si="576"/>
        <v>Level-7</v>
      </c>
      <c r="R865" s="25" t="str">
        <f>T864</f>
        <v>FCU-L7-04</v>
      </c>
      <c r="S865" s="54" t="str">
        <f t="shared" si="575"/>
        <v>Dirty Filter</v>
      </c>
      <c r="T865" s="12" t="str">
        <f t="shared" si="578"/>
        <v>FCU-L7-04</v>
      </c>
      <c r="U865" s="51" t="s">
        <v>264</v>
      </c>
      <c r="V865" s="12" t="s">
        <v>545</v>
      </c>
      <c r="W865" s="12" t="s">
        <v>293</v>
      </c>
      <c r="X865" s="78">
        <v>1</v>
      </c>
      <c r="Y865" s="159"/>
    </row>
    <row r="866" spans="1:25" s="215" customFormat="1" ht="15" x14ac:dyDescent="0.25">
      <c r="A866" s="207" t="s">
        <v>286</v>
      </c>
      <c r="B866" s="208" t="s">
        <v>639</v>
      </c>
      <c r="C866" s="209"/>
      <c r="D866" s="209"/>
      <c r="E866" s="209"/>
      <c r="F866" s="209"/>
      <c r="G866" s="209"/>
      <c r="H866" s="209"/>
      <c r="I866" s="210"/>
      <c r="J866" s="210"/>
      <c r="K866" s="211"/>
      <c r="L866" s="245"/>
      <c r="M866" s="210"/>
      <c r="N866" s="210"/>
      <c r="O866" s="207"/>
      <c r="P866" s="209"/>
      <c r="Q866" s="207"/>
      <c r="R866" s="208" t="s">
        <v>1058</v>
      </c>
      <c r="S866" s="207" t="s">
        <v>1057</v>
      </c>
      <c r="T866" s="209" t="s">
        <v>192</v>
      </c>
      <c r="U866" s="212"/>
      <c r="V866" s="209" t="s">
        <v>617</v>
      </c>
      <c r="W866" s="209" t="s">
        <v>718</v>
      </c>
      <c r="X866" s="213">
        <v>1</v>
      </c>
      <c r="Y866" s="214"/>
    </row>
    <row r="867" spans="1:25" s="126" customFormat="1" ht="13.5" customHeight="1" x14ac:dyDescent="0.25">
      <c r="A867" s="92" t="s">
        <v>288</v>
      </c>
      <c r="B867" s="7" t="s">
        <v>250</v>
      </c>
      <c r="C867" s="6"/>
      <c r="D867" s="6"/>
      <c r="E867" s="6"/>
      <c r="F867" s="6">
        <v>1</v>
      </c>
      <c r="G867" s="6"/>
      <c r="H867" s="6"/>
      <c r="I867" s="75"/>
      <c r="J867" s="75"/>
      <c r="K867" s="75"/>
      <c r="L867" s="245"/>
      <c r="M867" s="76" t="s">
        <v>254</v>
      </c>
      <c r="N867" s="40" t="s">
        <v>304</v>
      </c>
      <c r="O867" s="9"/>
      <c r="P867" s="45" t="str">
        <f t="shared" ref="P867:P868" si="580">IF(R867="","",T867&amp;"-"&amp;U867)</f>
        <v>FCU-L7-04-UO6</v>
      </c>
      <c r="Q867" s="14" t="str">
        <f t="shared" si="576"/>
        <v>Level-7</v>
      </c>
      <c r="R867" s="25" t="str">
        <f t="shared" ref="R867:R868" si="581">T867</f>
        <v>FCU-L7-04</v>
      </c>
      <c r="S867" s="54" t="str">
        <f t="shared" si="575"/>
        <v xml:space="preserve">CHW Valve </v>
      </c>
      <c r="T867" s="12" t="str">
        <f t="shared" si="578"/>
        <v>FCU-L7-04</v>
      </c>
      <c r="U867" s="51" t="s">
        <v>290</v>
      </c>
      <c r="V867" s="12" t="s">
        <v>252</v>
      </c>
      <c r="W867" s="12" t="s">
        <v>368</v>
      </c>
      <c r="X867" s="78">
        <v>1</v>
      </c>
      <c r="Y867" s="159"/>
    </row>
    <row r="868" spans="1:25" s="126" customFormat="1" ht="13.5" customHeight="1" x14ac:dyDescent="0.25">
      <c r="A868" s="92" t="s">
        <v>288</v>
      </c>
      <c r="B868" s="7" t="s">
        <v>251</v>
      </c>
      <c r="C868" s="12"/>
      <c r="D868" s="12"/>
      <c r="E868" s="12"/>
      <c r="F868" s="12">
        <v>1</v>
      </c>
      <c r="G868" s="12"/>
      <c r="H868" s="12"/>
      <c r="I868" s="75"/>
      <c r="J868" s="75"/>
      <c r="K868" s="75"/>
      <c r="L868" s="245"/>
      <c r="M868" s="76" t="s">
        <v>254</v>
      </c>
      <c r="N868" s="40" t="s">
        <v>304</v>
      </c>
      <c r="O868" s="9"/>
      <c r="P868" s="45" t="str">
        <f t="shared" si="580"/>
        <v>FCU-L7-04-UO7</v>
      </c>
      <c r="Q868" s="14" t="str">
        <f t="shared" si="576"/>
        <v>Level-7</v>
      </c>
      <c r="R868" s="25" t="str">
        <f t="shared" si="581"/>
        <v>FCU-L7-04</v>
      </c>
      <c r="S868" s="54" t="str">
        <f t="shared" si="575"/>
        <v>HW Valve</v>
      </c>
      <c r="T868" s="12" t="str">
        <f t="shared" si="578"/>
        <v>FCU-L7-04</v>
      </c>
      <c r="U868" s="51" t="s">
        <v>291</v>
      </c>
      <c r="V868" s="12" t="s">
        <v>252</v>
      </c>
      <c r="W868" s="12" t="s">
        <v>369</v>
      </c>
      <c r="X868" s="78">
        <v>1</v>
      </c>
      <c r="Y868" s="159"/>
    </row>
    <row r="869" spans="1:25" s="126" customFormat="1" ht="13.5" customHeight="1" x14ac:dyDescent="0.2">
      <c r="A869" s="92"/>
      <c r="B869" s="35"/>
      <c r="C869" s="33">
        <f t="shared" ref="C869:H869" si="582">SUBTOTAL(9,C860:C868)</f>
        <v>2</v>
      </c>
      <c r="D869" s="33">
        <f t="shared" si="582"/>
        <v>1</v>
      </c>
      <c r="E869" s="33">
        <f t="shared" si="582"/>
        <v>2</v>
      </c>
      <c r="F869" s="33">
        <f t="shared" si="582"/>
        <v>2</v>
      </c>
      <c r="G869" s="33">
        <f t="shared" si="582"/>
        <v>0</v>
      </c>
      <c r="H869" s="33">
        <f t="shared" si="582"/>
        <v>1</v>
      </c>
      <c r="I869" s="38"/>
      <c r="J869" s="38"/>
      <c r="K869" s="38"/>
      <c r="L869" s="38"/>
      <c r="M869" s="38"/>
      <c r="N869" s="38"/>
      <c r="O869" s="41"/>
      <c r="P869" s="43"/>
      <c r="Q869" s="41"/>
      <c r="R869" s="42"/>
      <c r="S869" s="41"/>
      <c r="T869" s="43"/>
      <c r="U869" s="52"/>
      <c r="V869" s="42"/>
      <c r="W869" s="88"/>
      <c r="X869" s="88"/>
      <c r="Y869" s="144"/>
    </row>
    <row r="870" spans="1:25" s="126" customFormat="1" x14ac:dyDescent="0.2">
      <c r="A870" s="74"/>
      <c r="B870" s="111"/>
      <c r="C870" s="112"/>
      <c r="D870" s="112"/>
      <c r="E870" s="112"/>
      <c r="F870" s="112"/>
      <c r="G870" s="112"/>
      <c r="H870" s="112"/>
      <c r="I870" s="114"/>
      <c r="J870" s="114"/>
      <c r="K870" s="114"/>
      <c r="L870" s="114"/>
      <c r="M870" s="114"/>
      <c r="N870" s="114"/>
      <c r="O870" s="98"/>
      <c r="P870" s="115"/>
      <c r="Q870" s="98"/>
      <c r="R870" s="116"/>
      <c r="S870" s="98"/>
      <c r="T870" s="115"/>
      <c r="U870" s="107"/>
      <c r="V870" s="116"/>
      <c r="W870" s="6"/>
      <c r="X870" s="6"/>
      <c r="Y870" s="144"/>
    </row>
    <row r="871" spans="1:25" s="126" customFormat="1" ht="13.5" customHeight="1" x14ac:dyDescent="0.2">
      <c r="A871" s="74"/>
      <c r="B871" s="111"/>
      <c r="C871" s="112"/>
      <c r="D871" s="112"/>
      <c r="E871" s="112"/>
      <c r="F871" s="112"/>
      <c r="G871" s="112"/>
      <c r="H871" s="112"/>
      <c r="I871" s="114"/>
      <c r="J871" s="114"/>
      <c r="K871" s="114"/>
      <c r="L871" s="114"/>
      <c r="M871" s="114"/>
      <c r="N871" s="114"/>
      <c r="O871" s="98"/>
      <c r="P871" s="115"/>
      <c r="Q871" s="98"/>
      <c r="R871" s="116"/>
      <c r="S871" s="98"/>
      <c r="T871" s="115"/>
      <c r="U871" s="107"/>
      <c r="V871" s="116"/>
      <c r="W871" s="6"/>
      <c r="X871" s="6"/>
      <c r="Y871" s="144"/>
    </row>
    <row r="872" spans="1:25" s="125" customFormat="1" ht="13.5" customHeight="1" x14ac:dyDescent="0.2">
      <c r="A872" s="231" t="s">
        <v>1175</v>
      </c>
      <c r="B872" s="46" t="s">
        <v>876</v>
      </c>
      <c r="C872" s="33" t="s">
        <v>72</v>
      </c>
      <c r="D872" s="33" t="s">
        <v>73</v>
      </c>
      <c r="E872" s="33" t="s">
        <v>74</v>
      </c>
      <c r="F872" s="33" t="s">
        <v>75</v>
      </c>
      <c r="G872" s="33" t="s">
        <v>151</v>
      </c>
      <c r="H872" s="33" t="s">
        <v>199</v>
      </c>
      <c r="I872" s="38" t="s">
        <v>139</v>
      </c>
      <c r="J872" s="38" t="s">
        <v>140</v>
      </c>
      <c r="K872" s="38" t="s">
        <v>169</v>
      </c>
      <c r="L872" s="38" t="s">
        <v>141</v>
      </c>
      <c r="M872" s="38" t="s">
        <v>142</v>
      </c>
      <c r="N872" s="38" t="s">
        <v>143</v>
      </c>
      <c r="O872" s="34"/>
      <c r="P872" s="33"/>
      <c r="Q872" s="34"/>
      <c r="R872" s="32"/>
      <c r="S872" s="34" t="s">
        <v>1168</v>
      </c>
      <c r="T872" s="33"/>
      <c r="U872" s="49"/>
      <c r="V872" s="32"/>
      <c r="W872" s="33" t="s">
        <v>316</v>
      </c>
      <c r="X872" s="33">
        <v>1</v>
      </c>
      <c r="Y872" s="157"/>
    </row>
    <row r="873" spans="1:25" s="126" customFormat="1" ht="13.5" customHeight="1" x14ac:dyDescent="0.2">
      <c r="A873" s="92" t="s">
        <v>1169</v>
      </c>
      <c r="B873" s="7" t="s">
        <v>794</v>
      </c>
      <c r="C873" s="12">
        <v>1</v>
      </c>
      <c r="D873" s="12"/>
      <c r="E873" s="12"/>
      <c r="F873" s="12"/>
      <c r="G873" s="12"/>
      <c r="H873" s="12"/>
      <c r="I873" s="39" t="s">
        <v>154</v>
      </c>
      <c r="J873" s="40" t="s">
        <v>152</v>
      </c>
      <c r="K873" s="39" t="s">
        <v>153</v>
      </c>
      <c r="L873" s="245"/>
      <c r="M873" s="39" t="s">
        <v>200</v>
      </c>
      <c r="N873" s="40" t="s">
        <v>304</v>
      </c>
      <c r="O873" s="9"/>
      <c r="P873" s="45" t="str">
        <f t="shared" ref="P873" si="583">IF(R873="","",T873&amp;"-"&amp;U873)</f>
        <v>MISC-L7-1-UI1</v>
      </c>
      <c r="Q873" s="14" t="str">
        <f t="shared" ref="Q873:Q887" si="584">$A$826</f>
        <v>Level-7</v>
      </c>
      <c r="R873" s="25" t="s">
        <v>832</v>
      </c>
      <c r="S873" s="54" t="str">
        <f t="shared" ref="S873" si="585">B873</f>
        <v>EF-L5-02/03 Fan Status</v>
      </c>
      <c r="T873" s="12" t="str">
        <f t="shared" ref="T873:T880" si="586">$B$872</f>
        <v>MISC-L7-1</v>
      </c>
      <c r="U873" s="51" t="s">
        <v>256</v>
      </c>
      <c r="V873" s="12" t="s">
        <v>805</v>
      </c>
      <c r="W873" s="12" t="s">
        <v>293</v>
      </c>
      <c r="X873" s="78">
        <v>1</v>
      </c>
      <c r="Y873" s="159"/>
    </row>
    <row r="874" spans="1:25" s="126" customFormat="1" ht="13.5" customHeight="1" x14ac:dyDescent="0.2">
      <c r="A874" s="92" t="s">
        <v>1169</v>
      </c>
      <c r="B874" s="7" t="s">
        <v>795</v>
      </c>
      <c r="C874" s="12">
        <v>1</v>
      </c>
      <c r="D874" s="12"/>
      <c r="E874" s="12"/>
      <c r="F874" s="12"/>
      <c r="G874" s="12"/>
      <c r="H874" s="12"/>
      <c r="I874" s="39" t="s">
        <v>154</v>
      </c>
      <c r="J874" s="40" t="s">
        <v>152</v>
      </c>
      <c r="K874" s="39" t="s">
        <v>153</v>
      </c>
      <c r="L874" s="245"/>
      <c r="M874" s="39" t="s">
        <v>200</v>
      </c>
      <c r="N874" s="40" t="s">
        <v>304</v>
      </c>
      <c r="O874" s="9"/>
      <c r="P874" s="45" t="str">
        <f t="shared" ref="P874" si="587">IF(R874="","",T874&amp;"-"&amp;U874)</f>
        <v>MISC-L7-1-UI2</v>
      </c>
      <c r="Q874" s="14" t="str">
        <f t="shared" si="584"/>
        <v>Level-7</v>
      </c>
      <c r="R874" s="25" t="s">
        <v>832</v>
      </c>
      <c r="S874" s="54" t="str">
        <f t="shared" ref="S874:S888" si="588">B874</f>
        <v>EF-L5-04/05 Fan Status</v>
      </c>
      <c r="T874" s="12" t="str">
        <f t="shared" si="586"/>
        <v>MISC-L7-1</v>
      </c>
      <c r="U874" s="51" t="s">
        <v>257</v>
      </c>
      <c r="V874" s="12" t="s">
        <v>877</v>
      </c>
      <c r="W874" s="12" t="s">
        <v>293</v>
      </c>
      <c r="X874" s="78">
        <v>1</v>
      </c>
      <c r="Y874" s="159"/>
    </row>
    <row r="875" spans="1:25" s="126" customFormat="1" ht="13.5" customHeight="1" x14ac:dyDescent="0.25">
      <c r="A875" s="92" t="s">
        <v>1170</v>
      </c>
      <c r="B875" s="7" t="s">
        <v>796</v>
      </c>
      <c r="C875" s="6"/>
      <c r="D875" s="6"/>
      <c r="E875" s="6">
        <v>1</v>
      </c>
      <c r="F875" s="6"/>
      <c r="G875" s="6"/>
      <c r="H875" s="6"/>
      <c r="I875" s="40" t="s">
        <v>253</v>
      </c>
      <c r="J875" s="40" t="s">
        <v>343</v>
      </c>
      <c r="K875" s="75"/>
      <c r="L875" s="245"/>
      <c r="M875" s="39" t="s">
        <v>200</v>
      </c>
      <c r="N875" s="40" t="s">
        <v>304</v>
      </c>
      <c r="O875" s="9"/>
      <c r="P875" s="45" t="str">
        <f>IF(R875="","",T875&amp;"-"&amp;U875)</f>
        <v>MISC-L7-1-UI3</v>
      </c>
      <c r="Q875" s="14" t="str">
        <f t="shared" si="584"/>
        <v>Level-7</v>
      </c>
      <c r="R875" s="25" t="s">
        <v>595</v>
      </c>
      <c r="S875" s="54" t="str">
        <f t="shared" ref="S875:S876" si="589">B875</f>
        <v>CRAC-L7-1 Space Temp</v>
      </c>
      <c r="T875" s="12" t="str">
        <f t="shared" si="586"/>
        <v>MISC-L7-1</v>
      </c>
      <c r="U875" s="51" t="s">
        <v>258</v>
      </c>
      <c r="V875" s="12" t="s">
        <v>617</v>
      </c>
      <c r="W875" s="12" t="s">
        <v>157</v>
      </c>
      <c r="X875" s="78">
        <v>1</v>
      </c>
      <c r="Y875" s="159"/>
    </row>
    <row r="876" spans="1:25" s="126" customFormat="1" ht="13.5" customHeight="1" x14ac:dyDescent="0.25">
      <c r="A876" s="92" t="s">
        <v>1170</v>
      </c>
      <c r="B876" s="7" t="s">
        <v>797</v>
      </c>
      <c r="C876" s="6"/>
      <c r="D876" s="6"/>
      <c r="E876" s="6">
        <v>1</v>
      </c>
      <c r="F876" s="6"/>
      <c r="G876" s="6"/>
      <c r="H876" s="6"/>
      <c r="I876" s="75"/>
      <c r="J876" s="75"/>
      <c r="K876" s="75"/>
      <c r="L876" s="245"/>
      <c r="M876" s="39"/>
      <c r="N876" s="40"/>
      <c r="O876" s="9"/>
      <c r="P876" s="45" t="str">
        <f t="shared" ref="P876" si="590">IF(R876="","",T876&amp;"-"&amp;U876)</f>
        <v>MISC-L7-1-UI4</v>
      </c>
      <c r="Q876" s="14" t="str">
        <f t="shared" si="584"/>
        <v>Level-7</v>
      </c>
      <c r="R876" s="25" t="s">
        <v>595</v>
      </c>
      <c r="S876" s="54" t="str">
        <f t="shared" si="589"/>
        <v>CRAC-L7-1 Space RH</v>
      </c>
      <c r="T876" s="12" t="str">
        <f t="shared" si="586"/>
        <v>MISC-L7-1</v>
      </c>
      <c r="U876" s="51" t="s">
        <v>264</v>
      </c>
      <c r="V876" s="12" t="s">
        <v>617</v>
      </c>
      <c r="W876" s="12" t="s">
        <v>159</v>
      </c>
      <c r="X876" s="78">
        <v>1</v>
      </c>
      <c r="Y876" s="159"/>
    </row>
    <row r="877" spans="1:25" s="126" customFormat="1" ht="13.5" customHeight="1" x14ac:dyDescent="0.25">
      <c r="A877" s="92" t="s">
        <v>1170</v>
      </c>
      <c r="B877" s="7" t="s">
        <v>798</v>
      </c>
      <c r="C877" s="6"/>
      <c r="D877" s="6"/>
      <c r="E877" s="6">
        <v>1</v>
      </c>
      <c r="F877" s="6"/>
      <c r="G877" s="6"/>
      <c r="H877" s="6"/>
      <c r="I877" s="40" t="s">
        <v>253</v>
      </c>
      <c r="J877" s="40" t="s">
        <v>343</v>
      </c>
      <c r="K877" s="75"/>
      <c r="L877" s="245"/>
      <c r="M877" s="39" t="s">
        <v>200</v>
      </c>
      <c r="N877" s="40" t="s">
        <v>304</v>
      </c>
      <c r="O877" s="9"/>
      <c r="P877" s="45" t="str">
        <f>IF(R877="","",T877&amp;"-"&amp;U877)</f>
        <v>MISC-L7-1-UI5</v>
      </c>
      <c r="Q877" s="14" t="str">
        <f t="shared" si="584"/>
        <v>Level-7</v>
      </c>
      <c r="R877" s="25" t="s">
        <v>595</v>
      </c>
      <c r="S877" s="54" t="str">
        <f t="shared" ref="S877:S879" si="591">B877</f>
        <v>CRAC-L7-2 Space Temp</v>
      </c>
      <c r="T877" s="12" t="str">
        <f t="shared" si="586"/>
        <v>MISC-L7-1</v>
      </c>
      <c r="U877" s="51" t="s">
        <v>265</v>
      </c>
      <c r="V877" s="12" t="s">
        <v>617</v>
      </c>
      <c r="W877" s="12" t="s">
        <v>157</v>
      </c>
      <c r="X877" s="78">
        <v>1</v>
      </c>
      <c r="Y877" s="159"/>
    </row>
    <row r="878" spans="1:25" s="126" customFormat="1" ht="13.5" customHeight="1" x14ac:dyDescent="0.25">
      <c r="A878" s="92" t="s">
        <v>1170</v>
      </c>
      <c r="B878" s="7" t="s">
        <v>799</v>
      </c>
      <c r="C878" s="6"/>
      <c r="D878" s="6"/>
      <c r="E878" s="6">
        <v>1</v>
      </c>
      <c r="F878" s="6"/>
      <c r="G878" s="6"/>
      <c r="H878" s="6"/>
      <c r="I878" s="75"/>
      <c r="J878" s="75"/>
      <c r="K878" s="75"/>
      <c r="L878" s="245"/>
      <c r="M878" s="39"/>
      <c r="N878" s="40"/>
      <c r="O878" s="9"/>
      <c r="P878" s="45" t="str">
        <f t="shared" ref="P878:P879" si="592">IF(R878="","",T878&amp;"-"&amp;U878)</f>
        <v>MISC-L7-1-UI6</v>
      </c>
      <c r="Q878" s="14" t="str">
        <f t="shared" si="584"/>
        <v>Level-7</v>
      </c>
      <c r="R878" s="25" t="s">
        <v>595</v>
      </c>
      <c r="S878" s="54" t="str">
        <f t="shared" si="591"/>
        <v>CRAC-L7-2 Space RH</v>
      </c>
      <c r="T878" s="12" t="str">
        <f t="shared" si="586"/>
        <v>MISC-L7-1</v>
      </c>
      <c r="U878" s="51" t="s">
        <v>266</v>
      </c>
      <c r="V878" s="12" t="s">
        <v>617</v>
      </c>
      <c r="W878" s="12" t="s">
        <v>159</v>
      </c>
      <c r="X878" s="78"/>
      <c r="Y878" s="159"/>
    </row>
    <row r="879" spans="1:25" s="126" customFormat="1" ht="13.5" customHeight="1" x14ac:dyDescent="0.25">
      <c r="A879" s="92" t="s">
        <v>1170</v>
      </c>
      <c r="B879" s="7" t="s">
        <v>800</v>
      </c>
      <c r="C879" s="6">
        <v>1</v>
      </c>
      <c r="D879" s="6"/>
      <c r="E879" s="6"/>
      <c r="F879" s="6"/>
      <c r="G879" s="6"/>
      <c r="H879" s="6"/>
      <c r="I879" s="75"/>
      <c r="J879" s="75"/>
      <c r="K879" s="75"/>
      <c r="L879" s="245"/>
      <c r="M879" s="39" t="s">
        <v>200</v>
      </c>
      <c r="N879" s="40" t="s">
        <v>304</v>
      </c>
      <c r="O879" s="9"/>
      <c r="P879" s="45" t="str">
        <f t="shared" si="592"/>
        <v>MISC-L7-1-UI7</v>
      </c>
      <c r="Q879" s="14" t="str">
        <f t="shared" si="584"/>
        <v>Level-7</v>
      </c>
      <c r="R879" s="25" t="s">
        <v>595</v>
      </c>
      <c r="S879" s="54" t="str">
        <f t="shared" si="591"/>
        <v>CRAC-L7-1 Wet Switch</v>
      </c>
      <c r="T879" s="12" t="str">
        <f t="shared" si="586"/>
        <v>MISC-L7-1</v>
      </c>
      <c r="U879" s="51" t="s">
        <v>267</v>
      </c>
      <c r="V879" s="12" t="s">
        <v>561</v>
      </c>
      <c r="W879" s="12" t="s">
        <v>562</v>
      </c>
      <c r="X879" s="78">
        <v>1</v>
      </c>
      <c r="Y879" s="159"/>
    </row>
    <row r="880" spans="1:25" s="126" customFormat="1" ht="13.5" customHeight="1" x14ac:dyDescent="0.25">
      <c r="A880" s="92" t="s">
        <v>1170</v>
      </c>
      <c r="B880" s="7" t="s">
        <v>801</v>
      </c>
      <c r="C880" s="6">
        <v>1</v>
      </c>
      <c r="D880" s="6"/>
      <c r="E880" s="6"/>
      <c r="F880" s="6"/>
      <c r="G880" s="6"/>
      <c r="H880" s="6"/>
      <c r="I880" s="75"/>
      <c r="J880" s="75"/>
      <c r="K880" s="75"/>
      <c r="L880" s="245"/>
      <c r="M880" s="39" t="s">
        <v>200</v>
      </c>
      <c r="N880" s="40" t="s">
        <v>304</v>
      </c>
      <c r="O880" s="9"/>
      <c r="P880" s="45" t="str">
        <f t="shared" ref="P880:P887" si="593">IF(R880="","",T880&amp;"-"&amp;U880)</f>
        <v>MISC-L7-1-UI8</v>
      </c>
      <c r="Q880" s="14" t="str">
        <f t="shared" si="584"/>
        <v>Level-7</v>
      </c>
      <c r="R880" s="25" t="s">
        <v>595</v>
      </c>
      <c r="S880" s="54" t="str">
        <f t="shared" ref="S880" si="594">B880</f>
        <v>CRAC-L7-2 Wet Switch</v>
      </c>
      <c r="T880" s="12" t="str">
        <f t="shared" si="586"/>
        <v>MISC-L7-1</v>
      </c>
      <c r="U880" s="51" t="s">
        <v>305</v>
      </c>
      <c r="V880" s="12" t="s">
        <v>561</v>
      </c>
      <c r="W880" s="12" t="s">
        <v>562</v>
      </c>
      <c r="X880" s="78">
        <v>1</v>
      </c>
      <c r="Y880" s="159"/>
    </row>
    <row r="881" spans="1:25" s="126" customFormat="1" ht="14.25" x14ac:dyDescent="0.2">
      <c r="A881" s="92" t="s">
        <v>1171</v>
      </c>
      <c r="B881" s="7" t="s">
        <v>551</v>
      </c>
      <c r="C881" s="6">
        <v>1</v>
      </c>
      <c r="D881" s="6"/>
      <c r="E881" s="6"/>
      <c r="F881" s="6"/>
      <c r="G881" s="6"/>
      <c r="H881" s="6"/>
      <c r="I881" s="40" t="s">
        <v>398</v>
      </c>
      <c r="J881" s="40" t="s">
        <v>343</v>
      </c>
      <c r="K881" s="39" t="s">
        <v>153</v>
      </c>
      <c r="L881" s="245"/>
      <c r="M881" s="39" t="s">
        <v>200</v>
      </c>
      <c r="N881" s="40" t="s">
        <v>304</v>
      </c>
      <c r="O881" s="9"/>
      <c r="P881" s="45" t="str">
        <f t="shared" si="593"/>
        <v>MISC-L7-1-UI9</v>
      </c>
      <c r="Q881" s="14" t="str">
        <f t="shared" si="584"/>
        <v>Level-7</v>
      </c>
      <c r="R881" s="25" t="s">
        <v>595</v>
      </c>
      <c r="S881" s="54" t="str">
        <f>B881</f>
        <v>VESDA GAS Alarm #1</v>
      </c>
      <c r="T881" s="12" t="str">
        <f t="shared" ref="T881:T892" si="595">$B$872</f>
        <v>MISC-L7-1</v>
      </c>
      <c r="U881" s="51" t="s">
        <v>645</v>
      </c>
      <c r="V881" s="12" t="s">
        <v>874</v>
      </c>
      <c r="W881" s="12" t="s">
        <v>48</v>
      </c>
      <c r="X881" s="78">
        <v>1</v>
      </c>
      <c r="Y881" s="159"/>
    </row>
    <row r="882" spans="1:25" s="126" customFormat="1" ht="14.25" x14ac:dyDescent="0.2">
      <c r="A882" s="92" t="s">
        <v>1171</v>
      </c>
      <c r="B882" s="7" t="s">
        <v>552</v>
      </c>
      <c r="C882" s="6">
        <v>1</v>
      </c>
      <c r="D882" s="6"/>
      <c r="E882" s="6"/>
      <c r="F882" s="6"/>
      <c r="G882" s="6"/>
      <c r="H882" s="6"/>
      <c r="I882" s="40" t="s">
        <v>398</v>
      </c>
      <c r="J882" s="40" t="s">
        <v>343</v>
      </c>
      <c r="K882" s="39" t="s">
        <v>153</v>
      </c>
      <c r="L882" s="245"/>
      <c r="M882" s="39" t="s">
        <v>200</v>
      </c>
      <c r="N882" s="40" t="s">
        <v>304</v>
      </c>
      <c r="O882" s="9"/>
      <c r="P882" s="45" t="str">
        <f t="shared" si="593"/>
        <v>MISC-L7-1-UI10</v>
      </c>
      <c r="Q882" s="14" t="str">
        <f t="shared" si="584"/>
        <v>Level-7</v>
      </c>
      <c r="R882" s="25" t="s">
        <v>595</v>
      </c>
      <c r="S882" s="54" t="str">
        <f t="shared" ref="S882:S887" si="596">B882</f>
        <v>VESDA GAS Alarm #2</v>
      </c>
      <c r="T882" s="12" t="str">
        <f t="shared" si="595"/>
        <v>MISC-L7-1</v>
      </c>
      <c r="U882" s="51" t="s">
        <v>646</v>
      </c>
      <c r="V882" s="12" t="s">
        <v>874</v>
      </c>
      <c r="W882" s="12" t="s">
        <v>48</v>
      </c>
      <c r="X882" s="78">
        <v>1</v>
      </c>
      <c r="Y882" s="159"/>
    </row>
    <row r="883" spans="1:25" s="126" customFormat="1" ht="15" x14ac:dyDescent="0.25">
      <c r="A883" s="92" t="s">
        <v>1171</v>
      </c>
      <c r="B883" s="7" t="s">
        <v>553</v>
      </c>
      <c r="C883" s="6">
        <v>1</v>
      </c>
      <c r="D883" s="6"/>
      <c r="E883" s="6"/>
      <c r="F883" s="6"/>
      <c r="G883" s="6"/>
      <c r="H883" s="6"/>
      <c r="I883" s="75"/>
      <c r="J883" s="75"/>
      <c r="K883" s="75"/>
      <c r="L883" s="245"/>
      <c r="M883" s="39"/>
      <c r="N883" s="40"/>
      <c r="O883" s="9"/>
      <c r="P883" s="45" t="str">
        <f t="shared" si="593"/>
        <v>MISC-L7-1-UI11</v>
      </c>
      <c r="Q883" s="14" t="str">
        <f t="shared" si="584"/>
        <v>Level-7</v>
      </c>
      <c r="R883" s="25" t="s">
        <v>595</v>
      </c>
      <c r="S883" s="54" t="str">
        <f t="shared" si="596"/>
        <v>VESDA GAS Alarm #3</v>
      </c>
      <c r="T883" s="12" t="str">
        <f t="shared" si="595"/>
        <v>MISC-L7-1</v>
      </c>
      <c r="U883" s="51" t="s">
        <v>647</v>
      </c>
      <c r="V883" s="12" t="s">
        <v>874</v>
      </c>
      <c r="W883" s="12" t="s">
        <v>48</v>
      </c>
      <c r="X883" s="78">
        <v>1</v>
      </c>
      <c r="Y883" s="159"/>
    </row>
    <row r="884" spans="1:25" s="126" customFormat="1" ht="15" x14ac:dyDescent="0.25">
      <c r="A884" s="92" t="s">
        <v>1171</v>
      </c>
      <c r="B884" s="7" t="s">
        <v>554</v>
      </c>
      <c r="C884" s="6">
        <v>1</v>
      </c>
      <c r="D884" s="6"/>
      <c r="E884" s="6"/>
      <c r="F884" s="6"/>
      <c r="G884" s="6"/>
      <c r="H884" s="6"/>
      <c r="I884" s="75"/>
      <c r="J884" s="75"/>
      <c r="K884" s="75"/>
      <c r="L884" s="245"/>
      <c r="M884" s="39"/>
      <c r="N884" s="40"/>
      <c r="O884" s="9"/>
      <c r="P884" s="45" t="str">
        <f t="shared" si="593"/>
        <v>MISC-L7-1-UI12</v>
      </c>
      <c r="Q884" s="14" t="str">
        <f t="shared" si="584"/>
        <v>Level-7</v>
      </c>
      <c r="R884" s="25" t="s">
        <v>595</v>
      </c>
      <c r="S884" s="54" t="str">
        <f t="shared" si="596"/>
        <v>VESDA GAS Alarm #4</v>
      </c>
      <c r="T884" s="12" t="str">
        <f t="shared" si="595"/>
        <v>MISC-L7-1</v>
      </c>
      <c r="U884" s="51" t="s">
        <v>648</v>
      </c>
      <c r="V884" s="12" t="s">
        <v>874</v>
      </c>
      <c r="W884" s="12" t="s">
        <v>48</v>
      </c>
      <c r="X884" s="78">
        <v>1</v>
      </c>
      <c r="Y884" s="159"/>
    </row>
    <row r="885" spans="1:25" s="126" customFormat="1" ht="14.25" x14ac:dyDescent="0.2">
      <c r="A885" s="92" t="s">
        <v>1182</v>
      </c>
      <c r="B885" s="7" t="s">
        <v>1210</v>
      </c>
      <c r="C885" s="6">
        <v>1</v>
      </c>
      <c r="D885" s="6"/>
      <c r="E885" s="6"/>
      <c r="F885" s="6"/>
      <c r="G885" s="6"/>
      <c r="H885" s="6"/>
      <c r="I885" s="39" t="s">
        <v>544</v>
      </c>
      <c r="J885" s="40" t="s">
        <v>597</v>
      </c>
      <c r="K885" s="39" t="s">
        <v>559</v>
      </c>
      <c r="L885" s="245"/>
      <c r="M885" s="39" t="s">
        <v>200</v>
      </c>
      <c r="N885" s="40" t="s">
        <v>304</v>
      </c>
      <c r="O885" s="9"/>
      <c r="P885" s="45" t="str">
        <f t="shared" si="593"/>
        <v>MISC-L7-2-UI13</v>
      </c>
      <c r="Q885" s="14" t="str">
        <f t="shared" ref="Q885:Q886" si="597">A885</f>
        <v>Nurse Call System</v>
      </c>
      <c r="R885" s="25" t="s">
        <v>1184</v>
      </c>
      <c r="S885" s="54" t="str">
        <f t="shared" si="596"/>
        <v>Nurse Call System General Alarm</v>
      </c>
      <c r="T885" s="12" t="str">
        <f>$B$895</f>
        <v>MISC-L7-2</v>
      </c>
      <c r="U885" s="51" t="s">
        <v>789</v>
      </c>
      <c r="V885" s="13" t="s">
        <v>1184</v>
      </c>
      <c r="W885" s="12" t="s">
        <v>48</v>
      </c>
      <c r="X885" s="78">
        <v>1</v>
      </c>
      <c r="Y885" s="159"/>
    </row>
    <row r="886" spans="1:25" s="126" customFormat="1" ht="14.25" x14ac:dyDescent="0.2">
      <c r="A886" s="92" t="s">
        <v>1182</v>
      </c>
      <c r="B886" s="7" t="s">
        <v>1211</v>
      </c>
      <c r="C886" s="6">
        <v>1</v>
      </c>
      <c r="D886" s="6"/>
      <c r="E886" s="6"/>
      <c r="F886" s="6"/>
      <c r="G886" s="6"/>
      <c r="H886" s="6"/>
      <c r="I886" s="39" t="s">
        <v>544</v>
      </c>
      <c r="J886" s="40" t="s">
        <v>597</v>
      </c>
      <c r="K886" s="39" t="s">
        <v>559</v>
      </c>
      <c r="L886" s="245"/>
      <c r="M886" s="39" t="s">
        <v>200</v>
      </c>
      <c r="N886" s="40" t="s">
        <v>304</v>
      </c>
      <c r="O886" s="9"/>
      <c r="P886" s="45" t="str">
        <f t="shared" si="593"/>
        <v>MISC-L7-2-UI14</v>
      </c>
      <c r="Q886" s="14" t="str">
        <f t="shared" si="597"/>
        <v>Nurse Call System</v>
      </c>
      <c r="R886" s="25" t="s">
        <v>1184</v>
      </c>
      <c r="S886" s="54" t="str">
        <f t="shared" si="596"/>
        <v>Nurse Call System Fault</v>
      </c>
      <c r="T886" s="12" t="str">
        <f>$B$895</f>
        <v>MISC-L7-2</v>
      </c>
      <c r="U886" s="51" t="s">
        <v>871</v>
      </c>
      <c r="V886" s="13" t="s">
        <v>1184</v>
      </c>
      <c r="W886" s="12" t="s">
        <v>48</v>
      </c>
      <c r="X886" s="78">
        <v>1</v>
      </c>
      <c r="Y886" s="159"/>
    </row>
    <row r="887" spans="1:25" s="126" customFormat="1" ht="14.25" x14ac:dyDescent="0.2">
      <c r="A887" s="92" t="s">
        <v>559</v>
      </c>
      <c r="B887" s="7" t="s">
        <v>559</v>
      </c>
      <c r="C887" s="6">
        <v>1</v>
      </c>
      <c r="D887" s="6"/>
      <c r="E887" s="6"/>
      <c r="F887" s="6"/>
      <c r="G887" s="6"/>
      <c r="H887" s="6"/>
      <c r="I887" s="39" t="s">
        <v>544</v>
      </c>
      <c r="J887" s="40" t="s">
        <v>597</v>
      </c>
      <c r="K887" s="39" t="s">
        <v>559</v>
      </c>
      <c r="L887" s="245"/>
      <c r="M887" s="39" t="s">
        <v>200</v>
      </c>
      <c r="N887" s="40" t="s">
        <v>304</v>
      </c>
      <c r="O887" s="9"/>
      <c r="P887" s="45" t="str">
        <f t="shared" si="593"/>
        <v>MISC-L7-1-UI15</v>
      </c>
      <c r="Q887" s="14" t="str">
        <f t="shared" si="584"/>
        <v>Level-7</v>
      </c>
      <c r="R887" s="25" t="s">
        <v>559</v>
      </c>
      <c r="S887" s="54" t="str">
        <f t="shared" si="596"/>
        <v>Fire</v>
      </c>
      <c r="T887" s="12" t="str">
        <f t="shared" si="595"/>
        <v>MISC-L7-1</v>
      </c>
      <c r="U887" s="51" t="s">
        <v>872</v>
      </c>
      <c r="V887" s="12" t="s">
        <v>188</v>
      </c>
      <c r="W887" s="12" t="s">
        <v>48</v>
      </c>
      <c r="X887" s="78">
        <v>1</v>
      </c>
      <c r="Y887" s="159"/>
    </row>
    <row r="888" spans="1:25" s="126" customFormat="1" ht="13.5" customHeight="1" x14ac:dyDescent="0.25">
      <c r="A888" s="92" t="s">
        <v>1185</v>
      </c>
      <c r="B888" s="7" t="s">
        <v>802</v>
      </c>
      <c r="C888" s="6"/>
      <c r="D888" s="6"/>
      <c r="E888" s="6"/>
      <c r="F888" s="6">
        <v>1</v>
      </c>
      <c r="G888" s="6"/>
      <c r="H888" s="6"/>
      <c r="I888" s="75"/>
      <c r="J888" s="75"/>
      <c r="K888" s="75"/>
      <c r="L888" s="245"/>
      <c r="M888" s="76" t="s">
        <v>254</v>
      </c>
      <c r="N888" s="40" t="s">
        <v>304</v>
      </c>
      <c r="O888" s="9"/>
      <c r="P888" s="45" t="str">
        <f t="shared" ref="P888" si="598">IF(R888="","",T888&amp;"-"&amp;U888)</f>
        <v>MISC-L7-1-UO1</v>
      </c>
      <c r="Q888" s="14" t="str">
        <f t="shared" ref="Q888:Q889" si="599">$A$826</f>
        <v>Level-7</v>
      </c>
      <c r="R888" s="25" t="s">
        <v>832</v>
      </c>
      <c r="S888" s="54" t="str">
        <f t="shared" si="588"/>
        <v>EF-L5-02/03 EA Damper</v>
      </c>
      <c r="T888" s="12" t="str">
        <f t="shared" si="595"/>
        <v>MISC-L7-1</v>
      </c>
      <c r="U888" s="51" t="s">
        <v>349</v>
      </c>
      <c r="V888" s="12" t="s">
        <v>805</v>
      </c>
      <c r="W888" s="12" t="s">
        <v>370</v>
      </c>
      <c r="X888" s="78">
        <v>1</v>
      </c>
      <c r="Y888" s="159"/>
    </row>
    <row r="889" spans="1:25" s="126" customFormat="1" ht="13.5" customHeight="1" x14ac:dyDescent="0.25">
      <c r="A889" s="92" t="s">
        <v>1185</v>
      </c>
      <c r="B889" s="7" t="s">
        <v>803</v>
      </c>
      <c r="C889" s="6"/>
      <c r="D889" s="6"/>
      <c r="E889" s="6"/>
      <c r="F889" s="6">
        <v>1</v>
      </c>
      <c r="G889" s="6"/>
      <c r="H889" s="6"/>
      <c r="I889" s="75"/>
      <c r="J889" s="75"/>
      <c r="K889" s="75"/>
      <c r="L889" s="245"/>
      <c r="M889" s="76" t="s">
        <v>254</v>
      </c>
      <c r="N889" s="40" t="s">
        <v>304</v>
      </c>
      <c r="O889" s="9"/>
      <c r="P889" s="45" t="str">
        <f t="shared" ref="P889" si="600">IF(R889="","",T889&amp;"-"&amp;U889)</f>
        <v>MISC-L7-1-UO2</v>
      </c>
      <c r="Q889" s="14" t="str">
        <f t="shared" si="599"/>
        <v>Level-7</v>
      </c>
      <c r="R889" s="25" t="s">
        <v>832</v>
      </c>
      <c r="S889" s="54" t="str">
        <f t="shared" ref="S889" si="601">B889</f>
        <v>EF-L5-04/05 EA Damper</v>
      </c>
      <c r="T889" s="12" t="str">
        <f t="shared" si="595"/>
        <v>MISC-L7-1</v>
      </c>
      <c r="U889" s="51" t="s">
        <v>350</v>
      </c>
      <c r="V889" s="12" t="s">
        <v>805</v>
      </c>
      <c r="W889" s="12" t="s">
        <v>370</v>
      </c>
      <c r="X889" s="78">
        <v>1</v>
      </c>
      <c r="Y889" s="159"/>
    </row>
    <row r="890" spans="1:25" s="126" customFormat="1" ht="15" x14ac:dyDescent="0.25">
      <c r="A890" s="92" t="s">
        <v>1169</v>
      </c>
      <c r="B890" s="74" t="s">
        <v>810</v>
      </c>
      <c r="C890" s="12"/>
      <c r="D890" s="12">
        <v>1</v>
      </c>
      <c r="E890" s="12"/>
      <c r="F890" s="12"/>
      <c r="G890" s="12"/>
      <c r="H890" s="12"/>
      <c r="I890" s="75"/>
      <c r="J890" s="75"/>
      <c r="K890" s="75"/>
      <c r="L890" s="245"/>
      <c r="M890" s="76" t="s">
        <v>254</v>
      </c>
      <c r="N890" s="40" t="s">
        <v>304</v>
      </c>
      <c r="O890" s="9"/>
      <c r="P890" s="45" t="str">
        <f t="shared" ref="P890:P892" si="602">IF(R890="","",T890&amp;"-"&amp;U890)</f>
        <v>MISC-L7-1-UO3</v>
      </c>
      <c r="Q890" s="14" t="str">
        <f t="shared" ref="Q890:Q892" si="603">$A$826</f>
        <v>Level-7</v>
      </c>
      <c r="R890" s="25" t="s">
        <v>1169</v>
      </c>
      <c r="S890" s="54" t="str">
        <f t="shared" ref="S890:S892" si="604">B890</f>
        <v>OAF-L7-01 Fan Enable</v>
      </c>
      <c r="T890" s="12" t="str">
        <f t="shared" si="595"/>
        <v>MISC-L7-1</v>
      </c>
      <c r="U890" s="50" t="s">
        <v>259</v>
      </c>
      <c r="V890" s="12" t="s">
        <v>188</v>
      </c>
      <c r="W890" s="12" t="s">
        <v>605</v>
      </c>
      <c r="X890" s="78">
        <v>1</v>
      </c>
      <c r="Y890" s="159"/>
    </row>
    <row r="891" spans="1:25" s="126" customFormat="1" ht="15" x14ac:dyDescent="0.25">
      <c r="A891" s="92" t="s">
        <v>1169</v>
      </c>
      <c r="B891" s="74" t="s">
        <v>811</v>
      </c>
      <c r="C891" s="12"/>
      <c r="D891" s="12">
        <v>1</v>
      </c>
      <c r="E891" s="12"/>
      <c r="F891" s="12"/>
      <c r="G891" s="12"/>
      <c r="H891" s="12"/>
      <c r="I891" s="75"/>
      <c r="J891" s="75"/>
      <c r="K891" s="75"/>
      <c r="L891" s="245"/>
      <c r="M891" s="76" t="s">
        <v>254</v>
      </c>
      <c r="N891" s="40" t="s">
        <v>304</v>
      </c>
      <c r="O891" s="9"/>
      <c r="P891" s="45" t="str">
        <f t="shared" si="602"/>
        <v>MISC-L7-1-UO4</v>
      </c>
      <c r="Q891" s="14" t="str">
        <f t="shared" si="603"/>
        <v>Level-7</v>
      </c>
      <c r="R891" s="25" t="s">
        <v>1169</v>
      </c>
      <c r="S891" s="54" t="str">
        <f t="shared" si="604"/>
        <v>OAF-L7-02 Fan Enable</v>
      </c>
      <c r="T891" s="12" t="str">
        <f t="shared" si="595"/>
        <v>MISC-L7-1</v>
      </c>
      <c r="U891" s="50" t="s">
        <v>325</v>
      </c>
      <c r="V891" s="12" t="s">
        <v>188</v>
      </c>
      <c r="W891" s="12" t="s">
        <v>605</v>
      </c>
      <c r="X891" s="78">
        <v>1</v>
      </c>
      <c r="Y891" s="159"/>
    </row>
    <row r="892" spans="1:25" s="126" customFormat="1" ht="15" x14ac:dyDescent="0.25">
      <c r="A892" s="92" t="s">
        <v>1169</v>
      </c>
      <c r="B892" s="74" t="s">
        <v>812</v>
      </c>
      <c r="C892" s="12"/>
      <c r="D892" s="12">
        <v>1</v>
      </c>
      <c r="E892" s="12"/>
      <c r="F892" s="12"/>
      <c r="G892" s="12"/>
      <c r="H892" s="12"/>
      <c r="I892" s="75"/>
      <c r="J892" s="75"/>
      <c r="K892" s="75"/>
      <c r="L892" s="245"/>
      <c r="M892" s="76" t="s">
        <v>254</v>
      </c>
      <c r="N892" s="40" t="s">
        <v>304</v>
      </c>
      <c r="O892" s="9"/>
      <c r="P892" s="45" t="str">
        <f t="shared" si="602"/>
        <v>MISC-L7-1-UO5</v>
      </c>
      <c r="Q892" s="14" t="str">
        <f t="shared" si="603"/>
        <v>Level-7</v>
      </c>
      <c r="R892" s="25" t="s">
        <v>1169</v>
      </c>
      <c r="S892" s="54" t="str">
        <f t="shared" si="604"/>
        <v>OAF-L7-03 Fan Enable</v>
      </c>
      <c r="T892" s="12" t="str">
        <f t="shared" si="595"/>
        <v>MISC-L7-1</v>
      </c>
      <c r="U892" s="50" t="s">
        <v>326</v>
      </c>
      <c r="V892" s="12" t="s">
        <v>188</v>
      </c>
      <c r="W892" s="12" t="s">
        <v>605</v>
      </c>
      <c r="X892" s="78">
        <v>1</v>
      </c>
      <c r="Y892" s="159"/>
    </row>
    <row r="893" spans="1:25" s="126" customFormat="1" ht="13.5" customHeight="1" x14ac:dyDescent="0.2">
      <c r="A893" s="92"/>
      <c r="B893" s="35" t="s">
        <v>132</v>
      </c>
      <c r="C893" s="33">
        <f t="shared" ref="C893:H893" si="605">SUBTOTAL(9,C875:C892)</f>
        <v>9</v>
      </c>
      <c r="D893" s="33">
        <f t="shared" si="605"/>
        <v>3</v>
      </c>
      <c r="E893" s="33">
        <f t="shared" si="605"/>
        <v>4</v>
      </c>
      <c r="F893" s="33">
        <f t="shared" si="605"/>
        <v>2</v>
      </c>
      <c r="G893" s="33">
        <f t="shared" si="605"/>
        <v>0</v>
      </c>
      <c r="H893" s="33">
        <f t="shared" si="605"/>
        <v>0</v>
      </c>
      <c r="I893" s="38"/>
      <c r="J893" s="38"/>
      <c r="K893" s="38"/>
      <c r="L893" s="38"/>
      <c r="M893" s="38"/>
      <c r="N893" s="38"/>
      <c r="O893" s="41"/>
      <c r="P893" s="43"/>
      <c r="Q893" s="41"/>
      <c r="R893" s="42"/>
      <c r="S893" s="41"/>
      <c r="T893" s="43"/>
      <c r="U893" s="52"/>
      <c r="V893" s="42"/>
      <c r="W893" s="88"/>
      <c r="X893" s="88"/>
      <c r="Y893" s="144"/>
    </row>
    <row r="894" spans="1:25" s="126" customFormat="1" ht="13.5" customHeight="1" x14ac:dyDescent="0.2">
      <c r="A894" s="74"/>
      <c r="B894" s="111"/>
      <c r="C894" s="112"/>
      <c r="D894" s="112"/>
      <c r="E894" s="112"/>
      <c r="F894" s="112"/>
      <c r="G894" s="112"/>
      <c r="H894" s="112"/>
      <c r="I894" s="114"/>
      <c r="J894" s="114"/>
      <c r="K894" s="114"/>
      <c r="L894" s="114"/>
      <c r="M894" s="114"/>
      <c r="N894" s="114"/>
      <c r="O894" s="98"/>
      <c r="P894" s="115"/>
      <c r="Q894" s="98"/>
      <c r="R894" s="116"/>
      <c r="S894" s="98"/>
      <c r="T894" s="115"/>
      <c r="U894" s="107"/>
      <c r="V894" s="116"/>
      <c r="W894" s="6"/>
      <c r="X894" s="6"/>
      <c r="Y894" s="144"/>
    </row>
    <row r="895" spans="1:25" s="126" customFormat="1" x14ac:dyDescent="0.2">
      <c r="A895" s="229" t="s">
        <v>1174</v>
      </c>
      <c r="B895" s="32" t="s">
        <v>875</v>
      </c>
      <c r="C895" s="33" t="s">
        <v>72</v>
      </c>
      <c r="D895" s="33" t="s">
        <v>73</v>
      </c>
      <c r="E895" s="33" t="s">
        <v>74</v>
      </c>
      <c r="F895" s="33" t="s">
        <v>75</v>
      </c>
      <c r="G895" s="33" t="s">
        <v>151</v>
      </c>
      <c r="H895" s="33" t="s">
        <v>199</v>
      </c>
      <c r="I895" s="38" t="s">
        <v>139</v>
      </c>
      <c r="J895" s="38" t="s">
        <v>140</v>
      </c>
      <c r="K895" s="38" t="s">
        <v>169</v>
      </c>
      <c r="L895" s="38" t="s">
        <v>141</v>
      </c>
      <c r="M895" s="38" t="s">
        <v>142</v>
      </c>
      <c r="N895" s="38" t="s">
        <v>143</v>
      </c>
      <c r="O895" s="34"/>
      <c r="P895" s="33"/>
      <c r="Q895" s="34"/>
      <c r="R895" s="32"/>
      <c r="S895" s="34" t="s">
        <v>1173</v>
      </c>
      <c r="T895" s="33"/>
      <c r="U895" s="49"/>
      <c r="V895" s="32"/>
      <c r="W895" s="33" t="s">
        <v>316</v>
      </c>
      <c r="X895" s="33">
        <v>1</v>
      </c>
      <c r="Y895" s="157" t="s">
        <v>615</v>
      </c>
    </row>
    <row r="896" spans="1:25" x14ac:dyDescent="0.2">
      <c r="A896" s="92" t="s">
        <v>1172</v>
      </c>
      <c r="B896" s="13" t="s">
        <v>1176</v>
      </c>
      <c r="C896" s="12">
        <v>1</v>
      </c>
      <c r="D896" s="12"/>
      <c r="E896" s="12"/>
      <c r="P896" s="45" t="str">
        <f t="shared" ref="P896" si="606">IF(R896="","",T896&amp;"-"&amp;U896)</f>
        <v>MISC-L7-2-UI1</v>
      </c>
      <c r="Q896" s="93" t="s">
        <v>1172</v>
      </c>
      <c r="R896" s="230" t="s">
        <v>1172</v>
      </c>
      <c r="S896" s="54" t="str">
        <f>B896</f>
        <v xml:space="preserve">Gas Alarm Panel Fault </v>
      </c>
      <c r="T896" s="12" t="str">
        <f t="shared" ref="T896:T911" si="607">$B$895</f>
        <v>MISC-L7-2</v>
      </c>
      <c r="U896" s="51" t="s">
        <v>256</v>
      </c>
      <c r="V896" s="93" t="s">
        <v>1172</v>
      </c>
      <c r="W896" s="12" t="s">
        <v>48</v>
      </c>
      <c r="X896" s="12">
        <v>1</v>
      </c>
    </row>
    <row r="897" spans="1:25" x14ac:dyDescent="0.2">
      <c r="A897" s="92" t="s">
        <v>1177</v>
      </c>
      <c r="B897" s="13" t="s">
        <v>1190</v>
      </c>
      <c r="C897" s="12">
        <v>1</v>
      </c>
      <c r="D897" s="12"/>
      <c r="E897" s="12"/>
      <c r="P897" s="45" t="str">
        <f t="shared" ref="P897" si="608">IF(R897="","",T897&amp;"-"&amp;U897)</f>
        <v>MISC-L7-2-UI2</v>
      </c>
      <c r="Q897" s="93" t="s">
        <v>1177</v>
      </c>
      <c r="R897" s="230" t="s">
        <v>1177</v>
      </c>
      <c r="S897" s="54" t="str">
        <f>B897</f>
        <v xml:space="preserve">Vacuum Pump 1 Status </v>
      </c>
      <c r="T897" s="12" t="str">
        <f t="shared" si="607"/>
        <v>MISC-L7-2</v>
      </c>
      <c r="U897" s="51" t="s">
        <v>257</v>
      </c>
      <c r="V897" s="93" t="s">
        <v>1177</v>
      </c>
      <c r="W897" s="12" t="s">
        <v>48</v>
      </c>
      <c r="X897" s="12">
        <v>1</v>
      </c>
    </row>
    <row r="898" spans="1:25" x14ac:dyDescent="0.2">
      <c r="A898" s="92" t="s">
        <v>1177</v>
      </c>
      <c r="B898" s="13" t="s">
        <v>1191</v>
      </c>
      <c r="C898" s="12">
        <v>1</v>
      </c>
      <c r="D898" s="12"/>
      <c r="E898" s="12"/>
      <c r="P898" s="45" t="str">
        <f t="shared" ref="P898" si="609">IF(R898="","",T898&amp;"-"&amp;U898)</f>
        <v>MISC-L7-2-UI3</v>
      </c>
      <c r="Q898" s="93" t="s">
        <v>1177</v>
      </c>
      <c r="R898" s="230" t="s">
        <v>1177</v>
      </c>
      <c r="S898" s="54" t="str">
        <f>B898</f>
        <v xml:space="preserve">Vacuum Pump 2 Status </v>
      </c>
      <c r="T898" s="12" t="str">
        <f t="shared" si="607"/>
        <v>MISC-L7-2</v>
      </c>
      <c r="U898" s="51" t="s">
        <v>258</v>
      </c>
      <c r="V898" s="93" t="s">
        <v>1177</v>
      </c>
      <c r="W898" s="12" t="s">
        <v>48</v>
      </c>
      <c r="X898" s="12">
        <v>1</v>
      </c>
    </row>
    <row r="899" spans="1:25" x14ac:dyDescent="0.2">
      <c r="A899" s="92" t="s">
        <v>600</v>
      </c>
      <c r="B899" s="13" t="s">
        <v>825</v>
      </c>
      <c r="C899" s="12">
        <v>1</v>
      </c>
      <c r="D899" s="12"/>
      <c r="E899" s="12"/>
      <c r="P899" s="45" t="str">
        <f t="shared" ref="P899:P909" si="610">IF(R899="","",T899&amp;"-"&amp;U899)</f>
        <v>MISC-L7-2-UI4</v>
      </c>
      <c r="Q899" s="93" t="s">
        <v>600</v>
      </c>
      <c r="R899" s="230" t="s">
        <v>600</v>
      </c>
      <c r="S899" s="54" t="str">
        <f>B899</f>
        <v xml:space="preserve">Compressor Status </v>
      </c>
      <c r="T899" s="12" t="str">
        <f t="shared" si="607"/>
        <v>MISC-L7-2</v>
      </c>
      <c r="U899" s="51" t="s">
        <v>264</v>
      </c>
      <c r="V899" s="93" t="s">
        <v>600</v>
      </c>
      <c r="W899" s="12" t="s">
        <v>48</v>
      </c>
      <c r="X899" s="12">
        <v>1</v>
      </c>
    </row>
    <row r="900" spans="1:25" x14ac:dyDescent="0.2">
      <c r="A900" s="92" t="s">
        <v>559</v>
      </c>
      <c r="B900" s="13" t="s">
        <v>1178</v>
      </c>
      <c r="C900" s="12">
        <v>1</v>
      </c>
      <c r="D900" s="12"/>
      <c r="E900" s="12"/>
      <c r="P900" s="45" t="str">
        <f t="shared" ref="P900:P903" si="611">IF(R900="","",T900&amp;"-"&amp;U900)</f>
        <v>MISC-L7-2-UI5</v>
      </c>
      <c r="Q900" s="14" t="s">
        <v>559</v>
      </c>
      <c r="R900" s="230" t="s">
        <v>559</v>
      </c>
      <c r="S900" s="54" t="str">
        <f>B900</f>
        <v xml:space="preserve">Fire Alarm </v>
      </c>
      <c r="T900" s="12" t="str">
        <f t="shared" si="607"/>
        <v>MISC-L7-2</v>
      </c>
      <c r="U900" s="51" t="s">
        <v>265</v>
      </c>
      <c r="V900" s="14" t="s">
        <v>559</v>
      </c>
      <c r="W900" s="12" t="s">
        <v>48</v>
      </c>
      <c r="X900" s="12">
        <v>1</v>
      </c>
    </row>
    <row r="901" spans="1:25" x14ac:dyDescent="0.2">
      <c r="A901" s="92" t="s">
        <v>559</v>
      </c>
      <c r="B901" s="13" t="s">
        <v>1179</v>
      </c>
      <c r="C901" s="12">
        <v>1</v>
      </c>
      <c r="D901" s="12"/>
      <c r="E901" s="12"/>
      <c r="P901" s="45" t="str">
        <f t="shared" si="611"/>
        <v>MISC-L7-2-UI6</v>
      </c>
      <c r="Q901" s="14" t="s">
        <v>559</v>
      </c>
      <c r="R901" s="230" t="s">
        <v>559</v>
      </c>
      <c r="S901" s="54" t="str">
        <f t="shared" ref="S901:S903" si="612">B901</f>
        <v>Fire Panel Fault x</v>
      </c>
      <c r="T901" s="12" t="str">
        <f t="shared" si="607"/>
        <v>MISC-L7-2</v>
      </c>
      <c r="U901" s="51" t="s">
        <v>266</v>
      </c>
      <c r="V901" s="14" t="s">
        <v>559</v>
      </c>
      <c r="W901" s="12" t="s">
        <v>48</v>
      </c>
      <c r="X901" s="12">
        <v>1</v>
      </c>
    </row>
    <row r="902" spans="1:25" x14ac:dyDescent="0.2">
      <c r="A902" s="92" t="s">
        <v>559</v>
      </c>
      <c r="B902" s="13" t="s">
        <v>1180</v>
      </c>
      <c r="C902" s="12">
        <v>1</v>
      </c>
      <c r="D902" s="12"/>
      <c r="E902" s="12"/>
      <c r="P902" s="45" t="str">
        <f t="shared" si="611"/>
        <v>MISC-L7-2-UI7</v>
      </c>
      <c r="Q902" s="14" t="s">
        <v>559</v>
      </c>
      <c r="R902" s="230" t="s">
        <v>559</v>
      </c>
      <c r="S902" s="54" t="str">
        <f t="shared" si="612"/>
        <v xml:space="preserve">EWIS Alarm </v>
      </c>
      <c r="T902" s="12" t="str">
        <f t="shared" si="607"/>
        <v>MISC-L7-2</v>
      </c>
      <c r="U902" s="51" t="s">
        <v>267</v>
      </c>
      <c r="V902" s="14" t="s">
        <v>559</v>
      </c>
      <c r="W902" s="12" t="s">
        <v>48</v>
      </c>
      <c r="X902" s="12">
        <v>1</v>
      </c>
    </row>
    <row r="903" spans="1:25" x14ac:dyDescent="0.2">
      <c r="A903" s="92" t="s">
        <v>559</v>
      </c>
      <c r="B903" s="13" t="s">
        <v>1181</v>
      </c>
      <c r="C903" s="12">
        <v>1</v>
      </c>
      <c r="D903" s="12"/>
      <c r="E903" s="12"/>
      <c r="P903" s="45" t="str">
        <f t="shared" si="611"/>
        <v>MISC-L7-2-UI8</v>
      </c>
      <c r="Q903" s="14" t="s">
        <v>559</v>
      </c>
      <c r="R903" s="230" t="s">
        <v>559</v>
      </c>
      <c r="S903" s="54" t="str">
        <f t="shared" si="612"/>
        <v xml:space="preserve">EWIS Fault </v>
      </c>
      <c r="T903" s="12" t="str">
        <f t="shared" si="607"/>
        <v>MISC-L7-2</v>
      </c>
      <c r="U903" s="51" t="s">
        <v>305</v>
      </c>
      <c r="V903" s="14" t="s">
        <v>559</v>
      </c>
      <c r="W903" s="12" t="s">
        <v>48</v>
      </c>
      <c r="X903" s="12">
        <v>1</v>
      </c>
    </row>
    <row r="904" spans="1:25" x14ac:dyDescent="0.2">
      <c r="A904" s="92" t="s">
        <v>599</v>
      </c>
      <c r="B904" s="13" t="s">
        <v>1212</v>
      </c>
      <c r="C904" s="12">
        <v>1</v>
      </c>
      <c r="D904" s="12"/>
      <c r="E904" s="12"/>
      <c r="I904" s="173"/>
      <c r="J904" s="173"/>
      <c r="K904" s="173"/>
      <c r="L904" s="259" t="s">
        <v>601</v>
      </c>
      <c r="M904" s="39" t="s">
        <v>437</v>
      </c>
      <c r="N904" s="77" t="s">
        <v>173</v>
      </c>
      <c r="P904" s="45" t="str">
        <f t="shared" ref="P904:P908" si="613">IF(R904="","",T904&amp;"-"&amp;U904)</f>
        <v>MISC-L7-2-UI9</v>
      </c>
      <c r="Q904" s="14" t="str">
        <f t="shared" ref="Q904:Q905" si="614">A904</f>
        <v>Lifts</v>
      </c>
      <c r="R904" s="230" t="s">
        <v>1096</v>
      </c>
      <c r="S904" s="54" t="str">
        <f t="shared" ref="S904:S914" si="615">B904</f>
        <v xml:space="preserve">Lifts Status </v>
      </c>
      <c r="T904" s="12" t="str">
        <f t="shared" si="607"/>
        <v>MISC-L7-2</v>
      </c>
      <c r="U904" s="51" t="s">
        <v>645</v>
      </c>
      <c r="V904" s="14" t="s">
        <v>1096</v>
      </c>
      <c r="W904" s="12" t="s">
        <v>145</v>
      </c>
      <c r="X904" s="12">
        <v>1</v>
      </c>
    </row>
    <row r="905" spans="1:25" ht="14.25" x14ac:dyDescent="0.2">
      <c r="A905" s="92" t="s">
        <v>599</v>
      </c>
      <c r="B905" s="13" t="s">
        <v>1213</v>
      </c>
      <c r="C905" s="12">
        <v>1</v>
      </c>
      <c r="D905" s="12"/>
      <c r="E905" s="12"/>
      <c r="I905" s="39" t="s">
        <v>278</v>
      </c>
      <c r="J905" s="40" t="s">
        <v>152</v>
      </c>
      <c r="K905" s="39" t="s">
        <v>153</v>
      </c>
      <c r="L905" s="260"/>
      <c r="M905" s="39" t="s">
        <v>200</v>
      </c>
      <c r="N905" s="77" t="s">
        <v>173</v>
      </c>
      <c r="P905" s="45" t="str">
        <f t="shared" si="613"/>
        <v>MISC-L7-2-UI10</v>
      </c>
      <c r="Q905" s="14" t="str">
        <f t="shared" si="614"/>
        <v>Lifts</v>
      </c>
      <c r="R905" s="230" t="s">
        <v>1096</v>
      </c>
      <c r="S905" s="54" t="str">
        <f t="shared" si="615"/>
        <v xml:space="preserve">Lifts Fault </v>
      </c>
      <c r="T905" s="12" t="str">
        <f t="shared" si="607"/>
        <v>MISC-L7-2</v>
      </c>
      <c r="U905" s="51" t="s">
        <v>646</v>
      </c>
      <c r="V905" s="14" t="s">
        <v>1096</v>
      </c>
      <c r="W905" s="12" t="s">
        <v>145</v>
      </c>
      <c r="X905" s="78">
        <v>1</v>
      </c>
    </row>
    <row r="906" spans="1:25" s="126" customFormat="1" ht="15" x14ac:dyDescent="0.25">
      <c r="A906" s="92" t="s">
        <v>1169</v>
      </c>
      <c r="B906" s="7" t="s">
        <v>813</v>
      </c>
      <c r="C906" s="6">
        <v>1</v>
      </c>
      <c r="D906" s="6"/>
      <c r="E906" s="6"/>
      <c r="F906" s="6"/>
      <c r="G906" s="6"/>
      <c r="H906" s="6"/>
      <c r="I906" s="75"/>
      <c r="J906" s="75"/>
      <c r="K906" s="75"/>
      <c r="L906" s="232"/>
      <c r="M906" s="39"/>
      <c r="N906" s="40"/>
      <c r="O906" s="9"/>
      <c r="P906" s="45" t="str">
        <f t="shared" si="613"/>
        <v>MISC-L7-1-UI11</v>
      </c>
      <c r="Q906" s="14" t="str">
        <f t="shared" ref="Q906:Q908" si="616">$A$826</f>
        <v>Level-7</v>
      </c>
      <c r="R906" s="25" t="s">
        <v>1169</v>
      </c>
      <c r="S906" s="54" t="str">
        <f t="shared" si="615"/>
        <v>OAF-L7-01 Status</v>
      </c>
      <c r="T906" s="12" t="str">
        <f t="shared" ref="T906:T908" si="617">$B$872</f>
        <v>MISC-L7-1</v>
      </c>
      <c r="U906" s="51" t="s">
        <v>647</v>
      </c>
      <c r="V906" s="12" t="s">
        <v>188</v>
      </c>
      <c r="W906" s="12" t="s">
        <v>546</v>
      </c>
      <c r="X906" s="78">
        <v>1</v>
      </c>
      <c r="Y906" s="159"/>
    </row>
    <row r="907" spans="1:25" s="126" customFormat="1" ht="15" x14ac:dyDescent="0.25">
      <c r="A907" s="92" t="s">
        <v>1169</v>
      </c>
      <c r="B907" s="7" t="s">
        <v>814</v>
      </c>
      <c r="C907" s="6">
        <v>1</v>
      </c>
      <c r="D907" s="6"/>
      <c r="E907" s="6"/>
      <c r="F907" s="6"/>
      <c r="G907" s="6"/>
      <c r="H907" s="6"/>
      <c r="I907" s="75"/>
      <c r="J907" s="75"/>
      <c r="K907" s="75"/>
      <c r="L907" s="232"/>
      <c r="M907" s="39"/>
      <c r="N907" s="40"/>
      <c r="O907" s="9"/>
      <c r="P907" s="45" t="str">
        <f t="shared" si="613"/>
        <v>MISC-L7-1-UI12</v>
      </c>
      <c r="Q907" s="14" t="str">
        <f t="shared" si="616"/>
        <v>Level-7</v>
      </c>
      <c r="R907" s="25" t="s">
        <v>1169</v>
      </c>
      <c r="S907" s="54" t="str">
        <f t="shared" si="615"/>
        <v>OAF-L7-02 Status</v>
      </c>
      <c r="T907" s="12" t="str">
        <f t="shared" si="617"/>
        <v>MISC-L7-1</v>
      </c>
      <c r="U907" s="51" t="s">
        <v>648</v>
      </c>
      <c r="V907" s="12" t="s">
        <v>188</v>
      </c>
      <c r="W907" s="12" t="s">
        <v>546</v>
      </c>
      <c r="X907" s="78">
        <v>1</v>
      </c>
      <c r="Y907" s="159"/>
    </row>
    <row r="908" spans="1:25" s="126" customFormat="1" ht="15" x14ac:dyDescent="0.25">
      <c r="A908" s="92" t="s">
        <v>1169</v>
      </c>
      <c r="B908" s="7" t="s">
        <v>815</v>
      </c>
      <c r="C908" s="6">
        <v>1</v>
      </c>
      <c r="D908" s="6"/>
      <c r="E908" s="6"/>
      <c r="F908" s="6"/>
      <c r="G908" s="6"/>
      <c r="H908" s="6"/>
      <c r="I908" s="75"/>
      <c r="J908" s="75"/>
      <c r="K908" s="75"/>
      <c r="L908" s="232"/>
      <c r="M908" s="39"/>
      <c r="N908" s="40"/>
      <c r="O908" s="9"/>
      <c r="P908" s="45" t="str">
        <f t="shared" si="613"/>
        <v>MISC-L7-1-UI13</v>
      </c>
      <c r="Q908" s="14" t="str">
        <f t="shared" si="616"/>
        <v>Level-7</v>
      </c>
      <c r="R908" s="25" t="s">
        <v>1169</v>
      </c>
      <c r="S908" s="54" t="str">
        <f t="shared" si="615"/>
        <v>OAF-L7-03 Status</v>
      </c>
      <c r="T908" s="12" t="str">
        <f t="shared" si="617"/>
        <v>MISC-L7-1</v>
      </c>
      <c r="U908" s="51" t="s">
        <v>789</v>
      </c>
      <c r="V908" s="12" t="s">
        <v>188</v>
      </c>
      <c r="W908" s="12" t="s">
        <v>546</v>
      </c>
      <c r="X908" s="78">
        <v>1</v>
      </c>
      <c r="Y908" s="159"/>
    </row>
    <row r="909" spans="1:25" x14ac:dyDescent="0.2">
      <c r="A909" s="92" t="s">
        <v>1177</v>
      </c>
      <c r="B909" s="13" t="s">
        <v>1192</v>
      </c>
      <c r="C909" s="12"/>
      <c r="D909" s="12">
        <v>1</v>
      </c>
      <c r="E909" s="12"/>
      <c r="P909" s="45" t="str">
        <f t="shared" si="610"/>
        <v>MISC-L7-2-UO1</v>
      </c>
      <c r="Q909" s="93" t="s">
        <v>1177</v>
      </c>
      <c r="R909" s="230" t="s">
        <v>1177</v>
      </c>
      <c r="S909" s="54" t="str">
        <f t="shared" si="615"/>
        <v xml:space="preserve">Vacuum Pump 1 Start/Stop </v>
      </c>
      <c r="T909" s="12" t="str">
        <f t="shared" si="607"/>
        <v>MISC-L7-2</v>
      </c>
      <c r="U909" s="51" t="s">
        <v>349</v>
      </c>
      <c r="V909" s="93" t="s">
        <v>1177</v>
      </c>
      <c r="W909" s="12" t="s">
        <v>605</v>
      </c>
      <c r="X909" s="12">
        <v>1</v>
      </c>
    </row>
    <row r="910" spans="1:25" x14ac:dyDescent="0.2">
      <c r="A910" s="92" t="s">
        <v>1177</v>
      </c>
      <c r="B910" s="13" t="s">
        <v>1193</v>
      </c>
      <c r="C910" s="12"/>
      <c r="D910" s="12">
        <v>1</v>
      </c>
      <c r="E910" s="12"/>
      <c r="P910" s="45" t="str">
        <f t="shared" ref="P910" si="618">IF(R910="","",T910&amp;"-"&amp;U910)</f>
        <v>MISC-L7-2-UO2</v>
      </c>
      <c r="Q910" s="93" t="s">
        <v>1177</v>
      </c>
      <c r="R910" s="230" t="s">
        <v>1177</v>
      </c>
      <c r="S910" s="54" t="str">
        <f t="shared" si="615"/>
        <v xml:space="preserve">Vacuum Pump 2 Start/Stop </v>
      </c>
      <c r="T910" s="12" t="str">
        <f t="shared" si="607"/>
        <v>MISC-L7-2</v>
      </c>
      <c r="U910" s="51" t="s">
        <v>350</v>
      </c>
      <c r="V910" s="93" t="s">
        <v>1177</v>
      </c>
      <c r="W910" s="12" t="s">
        <v>605</v>
      </c>
      <c r="X910" s="12">
        <v>1</v>
      </c>
    </row>
    <row r="911" spans="1:25" x14ac:dyDescent="0.2">
      <c r="A911" s="92" t="s">
        <v>600</v>
      </c>
      <c r="B911" s="13" t="s">
        <v>824</v>
      </c>
      <c r="C911" s="12"/>
      <c r="D911" s="12">
        <v>1</v>
      </c>
      <c r="E911" s="12"/>
      <c r="P911" s="45" t="str">
        <f>IF(R911="","",T911&amp;"-"&amp;U911)</f>
        <v>MISC-L7-2-UO3</v>
      </c>
      <c r="Q911" s="93" t="s">
        <v>600</v>
      </c>
      <c r="R911" s="230" t="s">
        <v>600</v>
      </c>
      <c r="S911" s="54" t="str">
        <f t="shared" si="615"/>
        <v xml:space="preserve">Compressor Start / Stop </v>
      </c>
      <c r="T911" s="12" t="str">
        <f t="shared" si="607"/>
        <v>MISC-L7-2</v>
      </c>
      <c r="U911" s="51" t="s">
        <v>259</v>
      </c>
      <c r="V911" s="93" t="s">
        <v>600</v>
      </c>
      <c r="W911" s="12" t="s">
        <v>605</v>
      </c>
      <c r="X911" s="12">
        <v>1</v>
      </c>
    </row>
    <row r="912" spans="1:25" s="126" customFormat="1" ht="15" x14ac:dyDescent="0.25">
      <c r="A912" s="92" t="s">
        <v>1169</v>
      </c>
      <c r="B912" s="74" t="s">
        <v>810</v>
      </c>
      <c r="C912" s="12"/>
      <c r="D912" s="12">
        <v>1</v>
      </c>
      <c r="E912" s="12"/>
      <c r="F912" s="12"/>
      <c r="G912" s="12"/>
      <c r="H912" s="12"/>
      <c r="I912" s="75"/>
      <c r="J912" s="75"/>
      <c r="K912" s="75"/>
      <c r="L912" s="86"/>
      <c r="M912" s="76" t="s">
        <v>254</v>
      </c>
      <c r="N912" s="40" t="s">
        <v>304</v>
      </c>
      <c r="O912" s="9"/>
      <c r="P912" s="45" t="str">
        <f t="shared" ref="P912:P914" si="619">IF(R912="","",T912&amp;"-"&amp;U912)</f>
        <v>MISC-L7-1-UO4</v>
      </c>
      <c r="Q912" s="14" t="str">
        <f t="shared" ref="Q912:Q914" si="620">$A$826</f>
        <v>Level-7</v>
      </c>
      <c r="R912" s="25" t="s">
        <v>1169</v>
      </c>
      <c r="S912" s="54" t="str">
        <f t="shared" si="615"/>
        <v>OAF-L7-01 Fan Enable</v>
      </c>
      <c r="T912" s="12" t="str">
        <f t="shared" ref="T912:T914" si="621">$B$872</f>
        <v>MISC-L7-1</v>
      </c>
      <c r="U912" s="50" t="s">
        <v>325</v>
      </c>
      <c r="V912" s="12" t="s">
        <v>188</v>
      </c>
      <c r="W912" s="12" t="s">
        <v>605</v>
      </c>
      <c r="X912" s="78">
        <v>1</v>
      </c>
      <c r="Y912" s="159"/>
    </row>
    <row r="913" spans="1:25" s="126" customFormat="1" ht="15" x14ac:dyDescent="0.25">
      <c r="A913" s="92" t="s">
        <v>1169</v>
      </c>
      <c r="B913" s="74" t="s">
        <v>811</v>
      </c>
      <c r="C913" s="12"/>
      <c r="D913" s="12">
        <v>1</v>
      </c>
      <c r="E913" s="12"/>
      <c r="F913" s="12"/>
      <c r="G913" s="12"/>
      <c r="H913" s="12"/>
      <c r="I913" s="75"/>
      <c r="J913" s="75"/>
      <c r="K913" s="75"/>
      <c r="L913" s="86"/>
      <c r="M913" s="76" t="s">
        <v>254</v>
      </c>
      <c r="N913" s="40" t="s">
        <v>304</v>
      </c>
      <c r="O913" s="9"/>
      <c r="P913" s="45" t="str">
        <f t="shared" si="619"/>
        <v>MISC-L7-1-UO5</v>
      </c>
      <c r="Q913" s="14" t="str">
        <f t="shared" si="620"/>
        <v>Level-7</v>
      </c>
      <c r="R913" s="25" t="s">
        <v>1169</v>
      </c>
      <c r="S913" s="54" t="str">
        <f t="shared" si="615"/>
        <v>OAF-L7-02 Fan Enable</v>
      </c>
      <c r="T913" s="12" t="str">
        <f t="shared" si="621"/>
        <v>MISC-L7-1</v>
      </c>
      <c r="U913" s="50" t="s">
        <v>326</v>
      </c>
      <c r="V913" s="12" t="s">
        <v>188</v>
      </c>
      <c r="W913" s="12" t="s">
        <v>605</v>
      </c>
      <c r="X913" s="78">
        <v>1</v>
      </c>
      <c r="Y913" s="159"/>
    </row>
    <row r="914" spans="1:25" s="126" customFormat="1" ht="15" x14ac:dyDescent="0.25">
      <c r="A914" s="92" t="s">
        <v>1169</v>
      </c>
      <c r="B914" s="74" t="s">
        <v>812</v>
      </c>
      <c r="C914" s="12"/>
      <c r="D914" s="12">
        <v>1</v>
      </c>
      <c r="E914" s="12"/>
      <c r="F914" s="12"/>
      <c r="G914" s="12"/>
      <c r="H914" s="12"/>
      <c r="I914" s="75"/>
      <c r="J914" s="75"/>
      <c r="K914" s="75"/>
      <c r="L914" s="86"/>
      <c r="M914" s="76" t="s">
        <v>254</v>
      </c>
      <c r="N914" s="40" t="s">
        <v>304</v>
      </c>
      <c r="O914" s="9"/>
      <c r="P914" s="45" t="str">
        <f t="shared" si="619"/>
        <v>MISC-L7-1-UO6</v>
      </c>
      <c r="Q914" s="14" t="str">
        <f t="shared" si="620"/>
        <v>Level-7</v>
      </c>
      <c r="R914" s="25" t="s">
        <v>1169</v>
      </c>
      <c r="S914" s="54" t="str">
        <f t="shared" si="615"/>
        <v>OAF-L7-03 Fan Enable</v>
      </c>
      <c r="T914" s="12" t="str">
        <f t="shared" si="621"/>
        <v>MISC-L7-1</v>
      </c>
      <c r="U914" s="50" t="s">
        <v>290</v>
      </c>
      <c r="V914" s="12" t="s">
        <v>188</v>
      </c>
      <c r="W914" s="12" t="s">
        <v>605</v>
      </c>
      <c r="X914" s="78">
        <v>1</v>
      </c>
      <c r="Y914" s="159"/>
    </row>
    <row r="915" spans="1:25" s="125" customFormat="1" x14ac:dyDescent="0.2">
      <c r="A915" s="92"/>
      <c r="B915" s="35" t="s">
        <v>132</v>
      </c>
      <c r="C915" s="33">
        <f t="shared" ref="C915:H915" si="622">SUBTOTAL(9,C896:C911)</f>
        <v>13</v>
      </c>
      <c r="D915" s="33">
        <f t="shared" si="622"/>
        <v>3</v>
      </c>
      <c r="E915" s="33">
        <f t="shared" si="622"/>
        <v>0</v>
      </c>
      <c r="F915" s="33">
        <f t="shared" si="622"/>
        <v>0</v>
      </c>
      <c r="G915" s="33">
        <f t="shared" si="622"/>
        <v>0</v>
      </c>
      <c r="H915" s="33">
        <f t="shared" si="622"/>
        <v>0</v>
      </c>
      <c r="I915" s="38"/>
      <c r="J915" s="38"/>
      <c r="K915" s="38"/>
      <c r="L915" s="38"/>
      <c r="M915" s="38"/>
      <c r="N915" s="38"/>
      <c r="O915" s="92"/>
      <c r="P915" s="88"/>
      <c r="Q915" s="92"/>
      <c r="R915" s="145"/>
      <c r="S915" s="92"/>
      <c r="T915" s="88"/>
      <c r="U915" s="146"/>
      <c r="V915" s="145"/>
      <c r="W915" s="88"/>
      <c r="X915" s="88"/>
      <c r="Y915" s="144"/>
    </row>
    <row r="916" spans="1:25" s="126" customFormat="1" ht="13.5" customHeight="1" x14ac:dyDescent="0.2">
      <c r="A916" s="74"/>
      <c r="B916" s="111"/>
      <c r="C916" s="112"/>
      <c r="D916" s="112"/>
      <c r="E916" s="112"/>
      <c r="F916" s="112"/>
      <c r="G916" s="112"/>
      <c r="H916" s="112"/>
      <c r="I916" s="114"/>
      <c r="J916" s="114"/>
      <c r="K916" s="114"/>
      <c r="L916" s="114"/>
      <c r="M916" s="114"/>
      <c r="N916" s="114"/>
      <c r="O916" s="98"/>
      <c r="P916" s="115"/>
      <c r="Q916" s="98"/>
      <c r="R916" s="116"/>
      <c r="S916" s="98"/>
      <c r="T916" s="115"/>
      <c r="U916" s="107"/>
      <c r="V916" s="116"/>
      <c r="W916" s="6"/>
      <c r="X916" s="6"/>
      <c r="Y916" s="144"/>
    </row>
    <row r="917" spans="1:25" s="126" customFormat="1" ht="13.5" customHeight="1" x14ac:dyDescent="0.2">
      <c r="A917" s="74"/>
      <c r="B917" s="111" t="s">
        <v>663</v>
      </c>
      <c r="C917" s="112"/>
      <c r="D917" s="112"/>
      <c r="E917" s="112"/>
      <c r="F917" s="112"/>
      <c r="G917" s="112"/>
      <c r="H917" s="112"/>
      <c r="I917" s="114"/>
      <c r="J917" s="114"/>
      <c r="K917" s="114"/>
      <c r="L917" s="114"/>
      <c r="M917" s="114"/>
      <c r="N917" s="114"/>
      <c r="O917" s="98"/>
      <c r="P917" s="115"/>
      <c r="Q917" s="98"/>
      <c r="R917" s="116"/>
      <c r="S917" s="98"/>
      <c r="T917" s="115"/>
      <c r="U917" s="107"/>
      <c r="V917" s="116"/>
      <c r="W917" s="6"/>
      <c r="X917" s="6"/>
      <c r="Y917" s="144"/>
    </row>
    <row r="918" spans="1:25" s="125" customFormat="1" ht="13.5" customHeight="1" x14ac:dyDescent="0.2">
      <c r="A918" s="92" t="s">
        <v>288</v>
      </c>
      <c r="B918" s="46" t="s">
        <v>431</v>
      </c>
      <c r="C918" s="33" t="s">
        <v>72</v>
      </c>
      <c r="D918" s="33" t="s">
        <v>73</v>
      </c>
      <c r="E918" s="33" t="s">
        <v>74</v>
      </c>
      <c r="F918" s="33" t="s">
        <v>75</v>
      </c>
      <c r="G918" s="33" t="s">
        <v>151</v>
      </c>
      <c r="H918" s="33" t="s">
        <v>199</v>
      </c>
      <c r="I918" s="38" t="s">
        <v>139</v>
      </c>
      <c r="J918" s="38" t="s">
        <v>140</v>
      </c>
      <c r="K918" s="38" t="s">
        <v>169</v>
      </c>
      <c r="L918" s="38" t="s">
        <v>141</v>
      </c>
      <c r="M918" s="38" t="s">
        <v>142</v>
      </c>
      <c r="N918" s="38" t="s">
        <v>143</v>
      </c>
      <c r="O918" s="34"/>
      <c r="P918" s="33"/>
      <c r="Q918" s="34"/>
      <c r="R918" s="32"/>
      <c r="S918" s="34"/>
      <c r="T918" s="33"/>
      <c r="U918" s="49"/>
      <c r="V918" s="32"/>
      <c r="W918" s="33" t="s">
        <v>316</v>
      </c>
      <c r="X918" s="33">
        <v>1</v>
      </c>
      <c r="Y918" s="157"/>
    </row>
    <row r="919" spans="1:25" s="126" customFormat="1" ht="13.5" customHeight="1" x14ac:dyDescent="0.25">
      <c r="A919" s="92" t="s">
        <v>288</v>
      </c>
      <c r="B919" s="74" t="s">
        <v>348</v>
      </c>
      <c r="C919" s="12"/>
      <c r="D919" s="12"/>
      <c r="E919" s="12"/>
      <c r="F919" s="12"/>
      <c r="G919" s="12"/>
      <c r="H919" s="12">
        <v>1</v>
      </c>
      <c r="I919" s="75"/>
      <c r="J919" s="75"/>
      <c r="K919" s="75"/>
      <c r="L919" s="244" t="s">
        <v>426</v>
      </c>
      <c r="M919" s="76" t="s">
        <v>254</v>
      </c>
      <c r="N919" s="40" t="s">
        <v>304</v>
      </c>
      <c r="O919" s="9"/>
      <c r="P919" s="45" t="str">
        <f t="shared" ref="P919:P920" si="623">IF(R919="","",T919&amp;"-"&amp;U919)</f>
        <v>AHU-L5-ED1-SW01</v>
      </c>
      <c r="Q919" s="14" t="str">
        <f>$A$826</f>
        <v>Level-7</v>
      </c>
      <c r="R919" s="25" t="str">
        <f t="shared" ref="R919:R920" si="624">T919</f>
        <v>AHU-L5-ED1</v>
      </c>
      <c r="S919" s="54" t="str">
        <f t="shared" ref="S919:S920" si="625">B919</f>
        <v>Schedule</v>
      </c>
      <c r="T919" s="12" t="str">
        <f t="shared" ref="T919:T939" si="626">$B$918</f>
        <v>AHU-L5-ED1</v>
      </c>
      <c r="U919" s="51" t="s">
        <v>337</v>
      </c>
      <c r="V919" s="12" t="s">
        <v>202</v>
      </c>
      <c r="W919" s="12" t="s">
        <v>208</v>
      </c>
      <c r="X919" s="12">
        <v>1</v>
      </c>
      <c r="Y919" s="158"/>
    </row>
    <row r="920" spans="1:25" s="126" customFormat="1" ht="13.5" customHeight="1" x14ac:dyDescent="0.25">
      <c r="A920" s="92" t="s">
        <v>288</v>
      </c>
      <c r="B920" s="74" t="s">
        <v>640</v>
      </c>
      <c r="C920" s="12"/>
      <c r="D920" s="12"/>
      <c r="E920" s="12">
        <v>1</v>
      </c>
      <c r="F920" s="12"/>
      <c r="G920" s="12"/>
      <c r="H920" s="12"/>
      <c r="I920" s="40" t="s">
        <v>253</v>
      </c>
      <c r="J920" s="40" t="s">
        <v>343</v>
      </c>
      <c r="K920" s="75"/>
      <c r="L920" s="245"/>
      <c r="M920" s="76" t="s">
        <v>254</v>
      </c>
      <c r="N920" s="40" t="s">
        <v>304</v>
      </c>
      <c r="O920" s="9"/>
      <c r="P920" s="45" t="str">
        <f t="shared" si="623"/>
        <v>AHU-L5-ED1-UI1</v>
      </c>
      <c r="Q920" s="14" t="str">
        <f t="shared" ref="Q920:Q939" si="627">$A$826</f>
        <v>Level-7</v>
      </c>
      <c r="R920" s="25" t="str">
        <f t="shared" si="624"/>
        <v>AHU-L5-ED1</v>
      </c>
      <c r="S920" s="54" t="str">
        <f t="shared" si="625"/>
        <v>CHW Offcoil Temp</v>
      </c>
      <c r="T920" s="12" t="str">
        <f t="shared" si="626"/>
        <v>AHU-L5-ED1</v>
      </c>
      <c r="U920" s="50" t="s">
        <v>256</v>
      </c>
      <c r="V920" s="12" t="s">
        <v>650</v>
      </c>
      <c r="W920" s="12" t="s">
        <v>716</v>
      </c>
      <c r="X920" s="78">
        <v>1</v>
      </c>
      <c r="Y920" s="159"/>
    </row>
    <row r="921" spans="1:25" s="126" customFormat="1" ht="13.5" customHeight="1" x14ac:dyDescent="0.25">
      <c r="A921" s="92" t="s">
        <v>288</v>
      </c>
      <c r="B921" s="7" t="s">
        <v>365</v>
      </c>
      <c r="C921" s="6"/>
      <c r="D921" s="6"/>
      <c r="E921" s="6">
        <v>1</v>
      </c>
      <c r="F921" s="6"/>
      <c r="G921" s="6"/>
      <c r="H921" s="6"/>
      <c r="I921" s="40" t="s">
        <v>253</v>
      </c>
      <c r="J921" s="40" t="s">
        <v>343</v>
      </c>
      <c r="K921" s="75"/>
      <c r="L921" s="245"/>
      <c r="M921" s="39" t="s">
        <v>200</v>
      </c>
      <c r="N921" s="40" t="s">
        <v>304</v>
      </c>
      <c r="O921" s="9"/>
      <c r="P921" s="45" t="str">
        <f>IF(R921="","",T921&amp;"-"&amp;U921)</f>
        <v>AHU-L5-ED1-UI2</v>
      </c>
      <c r="Q921" s="14" t="str">
        <f t="shared" si="627"/>
        <v>Level-7</v>
      </c>
      <c r="R921" s="25" t="str">
        <f t="shared" ref="R921:R927" si="628">T921</f>
        <v>AHU-L5-ED1</v>
      </c>
      <c r="S921" s="54" t="str">
        <f t="shared" ref="S921:S927" si="629">B921</f>
        <v>RA Temp</v>
      </c>
      <c r="T921" s="12" t="str">
        <f t="shared" si="626"/>
        <v>AHU-L5-ED1</v>
      </c>
      <c r="U921" s="51" t="s">
        <v>257</v>
      </c>
      <c r="V921" s="12" t="s">
        <v>366</v>
      </c>
      <c r="W921" s="12" t="s">
        <v>157</v>
      </c>
      <c r="X921" s="78">
        <v>1</v>
      </c>
      <c r="Y921" s="159"/>
    </row>
    <row r="922" spans="1:25" s="126" customFormat="1" ht="13.5" customHeight="1" x14ac:dyDescent="0.25">
      <c r="A922" s="92" t="s">
        <v>288</v>
      </c>
      <c r="B922" s="7" t="s">
        <v>549</v>
      </c>
      <c r="C922" s="6"/>
      <c r="D922" s="6"/>
      <c r="E922" s="6">
        <v>1</v>
      </c>
      <c r="F922" s="6"/>
      <c r="G922" s="6"/>
      <c r="H922" s="6"/>
      <c r="I922" s="40" t="s">
        <v>550</v>
      </c>
      <c r="J922" s="40" t="s">
        <v>343</v>
      </c>
      <c r="K922" s="75"/>
      <c r="L922" s="245"/>
      <c r="M922" s="39" t="s">
        <v>200</v>
      </c>
      <c r="N922" s="40" t="s">
        <v>304</v>
      </c>
      <c r="O922" s="9"/>
      <c r="P922" s="45" t="str">
        <f t="shared" ref="P922:P927" si="630">IF(R922="","",T922&amp;"-"&amp;U922)</f>
        <v>AHU-L5-ED1-UI3</v>
      </c>
      <c r="Q922" s="14" t="str">
        <f t="shared" si="627"/>
        <v>Level-7</v>
      </c>
      <c r="R922" s="25" t="str">
        <f t="shared" si="628"/>
        <v>AHU-L5-ED1</v>
      </c>
      <c r="S922" s="54" t="str">
        <f t="shared" si="629"/>
        <v>RA Humidity</v>
      </c>
      <c r="T922" s="12" t="str">
        <f t="shared" si="626"/>
        <v>AHU-L5-ED1</v>
      </c>
      <c r="U922" s="51" t="s">
        <v>258</v>
      </c>
      <c r="V922" s="12" t="s">
        <v>366</v>
      </c>
      <c r="W922" s="12" t="s">
        <v>159</v>
      </c>
      <c r="X922" s="78">
        <v>1</v>
      </c>
      <c r="Y922" s="159"/>
    </row>
    <row r="923" spans="1:25" s="126" customFormat="1" ht="15" x14ac:dyDescent="0.25">
      <c r="A923" s="92" t="s">
        <v>288</v>
      </c>
      <c r="B923" s="7" t="s">
        <v>283</v>
      </c>
      <c r="C923" s="6">
        <v>1</v>
      </c>
      <c r="D923" s="6"/>
      <c r="E923" s="6"/>
      <c r="F923" s="6"/>
      <c r="G923" s="6"/>
      <c r="H923" s="6"/>
      <c r="I923" s="40" t="s">
        <v>548</v>
      </c>
      <c r="J923" s="40" t="s">
        <v>343</v>
      </c>
      <c r="K923" s="75"/>
      <c r="L923" s="245"/>
      <c r="M923" s="39" t="s">
        <v>200</v>
      </c>
      <c r="N923" s="40" t="s">
        <v>304</v>
      </c>
      <c r="O923" s="9"/>
      <c r="P923" s="45" t="str">
        <f t="shared" si="630"/>
        <v>AHU-L5-ED1-UI4</v>
      </c>
      <c r="Q923" s="14" t="str">
        <f t="shared" si="627"/>
        <v>Level-7</v>
      </c>
      <c r="R923" s="25" t="str">
        <f t="shared" si="628"/>
        <v>AHU-L5-ED1</v>
      </c>
      <c r="S923" s="54" t="str">
        <f t="shared" si="629"/>
        <v>Dirty Filter</v>
      </c>
      <c r="T923" s="12" t="str">
        <f t="shared" si="626"/>
        <v>AHU-L5-ED1</v>
      </c>
      <c r="U923" s="51" t="s">
        <v>264</v>
      </c>
      <c r="V923" s="12" t="s">
        <v>545</v>
      </c>
      <c r="W923" s="12" t="s">
        <v>293</v>
      </c>
      <c r="X923" s="78">
        <v>1</v>
      </c>
      <c r="Y923" s="159"/>
    </row>
    <row r="924" spans="1:25" s="126" customFormat="1" ht="13.5" customHeight="1" x14ac:dyDescent="0.25">
      <c r="A924" s="92" t="s">
        <v>288</v>
      </c>
      <c r="B924" s="7" t="s">
        <v>641</v>
      </c>
      <c r="C924" s="12"/>
      <c r="D924" s="12"/>
      <c r="E924" s="12">
        <v>1</v>
      </c>
      <c r="F924" s="12"/>
      <c r="G924" s="12"/>
      <c r="H924" s="12"/>
      <c r="I924" s="40" t="s">
        <v>253</v>
      </c>
      <c r="J924" s="40" t="s">
        <v>343</v>
      </c>
      <c r="K924" s="75"/>
      <c r="L924" s="245"/>
      <c r="M924" s="39" t="s">
        <v>200</v>
      </c>
      <c r="N924" s="40" t="s">
        <v>304</v>
      </c>
      <c r="O924" s="9"/>
      <c r="P924" s="45" t="str">
        <f t="shared" si="630"/>
        <v>AHU-L5-ED1-UI5</v>
      </c>
      <c r="Q924" s="14" t="str">
        <f t="shared" si="627"/>
        <v>Level-7</v>
      </c>
      <c r="R924" s="25" t="str">
        <f t="shared" si="628"/>
        <v>AHU-L5-ED1</v>
      </c>
      <c r="S924" s="54" t="str">
        <f t="shared" si="629"/>
        <v>NZ SA Temp</v>
      </c>
      <c r="T924" s="12" t="str">
        <f t="shared" si="626"/>
        <v>AHU-L5-ED1</v>
      </c>
      <c r="U924" s="51" t="s">
        <v>265</v>
      </c>
      <c r="V924" s="12" t="s">
        <v>649</v>
      </c>
      <c r="W924" s="12" t="s">
        <v>294</v>
      </c>
      <c r="X924" s="78">
        <v>1</v>
      </c>
      <c r="Y924" s="159"/>
    </row>
    <row r="925" spans="1:25" s="126" customFormat="1" ht="13.5" customHeight="1" x14ac:dyDescent="0.25">
      <c r="A925" s="92" t="s">
        <v>288</v>
      </c>
      <c r="B925" s="7" t="s">
        <v>642</v>
      </c>
      <c r="C925" s="12"/>
      <c r="D925" s="12"/>
      <c r="E925" s="12">
        <v>1</v>
      </c>
      <c r="F925" s="12"/>
      <c r="G925" s="12"/>
      <c r="H925" s="12"/>
      <c r="I925" s="40" t="s">
        <v>253</v>
      </c>
      <c r="J925" s="40" t="s">
        <v>343</v>
      </c>
      <c r="K925" s="75"/>
      <c r="L925" s="245"/>
      <c r="M925" s="39" t="s">
        <v>200</v>
      </c>
      <c r="N925" s="40" t="s">
        <v>304</v>
      </c>
      <c r="O925" s="9"/>
      <c r="P925" s="45" t="str">
        <f t="shared" si="630"/>
        <v>AHU-L5-ED1-UI6</v>
      </c>
      <c r="Q925" s="14" t="str">
        <f t="shared" si="627"/>
        <v>Level-7</v>
      </c>
      <c r="R925" s="25" t="str">
        <f t="shared" si="628"/>
        <v>AHU-L5-ED1</v>
      </c>
      <c r="S925" s="54" t="str">
        <f t="shared" si="629"/>
        <v>SZ SA Temp</v>
      </c>
      <c r="T925" s="12" t="str">
        <f t="shared" si="626"/>
        <v>AHU-L5-ED1</v>
      </c>
      <c r="U925" s="51" t="s">
        <v>266</v>
      </c>
      <c r="V925" s="12" t="s">
        <v>649</v>
      </c>
      <c r="W925" s="12" t="s">
        <v>294</v>
      </c>
      <c r="X925" s="78">
        <v>1</v>
      </c>
      <c r="Y925" s="159"/>
    </row>
    <row r="926" spans="1:25" s="126" customFormat="1" ht="13.5" customHeight="1" x14ac:dyDescent="0.25">
      <c r="A926" s="92" t="s">
        <v>288</v>
      </c>
      <c r="B926" s="7" t="s">
        <v>643</v>
      </c>
      <c r="C926" s="12"/>
      <c r="D926" s="12"/>
      <c r="E926" s="12">
        <v>1</v>
      </c>
      <c r="F926" s="12"/>
      <c r="G926" s="12"/>
      <c r="H926" s="12"/>
      <c r="I926" s="40" t="s">
        <v>253</v>
      </c>
      <c r="J926" s="40" t="s">
        <v>343</v>
      </c>
      <c r="K926" s="75"/>
      <c r="L926" s="245"/>
      <c r="M926" s="39" t="s">
        <v>200</v>
      </c>
      <c r="N926" s="40" t="s">
        <v>304</v>
      </c>
      <c r="O926" s="9"/>
      <c r="P926" s="45" t="str">
        <f t="shared" si="630"/>
        <v>AHU-L5-ED1-UI7</v>
      </c>
      <c r="Q926" s="14" t="str">
        <f t="shared" si="627"/>
        <v>Level-7</v>
      </c>
      <c r="R926" s="25" t="str">
        <f t="shared" si="628"/>
        <v>AHU-L5-ED1</v>
      </c>
      <c r="S926" s="54" t="str">
        <f t="shared" si="629"/>
        <v>WZ SA Temp</v>
      </c>
      <c r="T926" s="12" t="str">
        <f t="shared" si="626"/>
        <v>AHU-L5-ED1</v>
      </c>
      <c r="U926" s="51" t="s">
        <v>267</v>
      </c>
      <c r="V926" s="12" t="s">
        <v>649</v>
      </c>
      <c r="W926" s="12" t="s">
        <v>294</v>
      </c>
      <c r="X926" s="78">
        <v>1</v>
      </c>
      <c r="Y926" s="159"/>
    </row>
    <row r="927" spans="1:25" s="126" customFormat="1" ht="13.5" customHeight="1" x14ac:dyDescent="0.25">
      <c r="A927" s="92" t="s">
        <v>288</v>
      </c>
      <c r="B927" s="7" t="s">
        <v>644</v>
      </c>
      <c r="C927" s="12"/>
      <c r="D927" s="12"/>
      <c r="E927" s="12">
        <v>1</v>
      </c>
      <c r="F927" s="12"/>
      <c r="G927" s="12"/>
      <c r="H927" s="12"/>
      <c r="I927" s="40" t="s">
        <v>253</v>
      </c>
      <c r="J927" s="40" t="s">
        <v>343</v>
      </c>
      <c r="K927" s="75"/>
      <c r="L927" s="245"/>
      <c r="M927" s="39" t="s">
        <v>200</v>
      </c>
      <c r="N927" s="40" t="s">
        <v>304</v>
      </c>
      <c r="O927" s="9"/>
      <c r="P927" s="45" t="str">
        <f t="shared" si="630"/>
        <v>AHU-L5-ED1-UI8</v>
      </c>
      <c r="Q927" s="14" t="str">
        <f t="shared" si="627"/>
        <v>Level-7</v>
      </c>
      <c r="R927" s="25" t="str">
        <f t="shared" si="628"/>
        <v>AHU-L5-ED1</v>
      </c>
      <c r="S927" s="54" t="str">
        <f t="shared" si="629"/>
        <v>CZ SA Temp</v>
      </c>
      <c r="T927" s="12" t="str">
        <f t="shared" si="626"/>
        <v>AHU-L5-ED1</v>
      </c>
      <c r="U927" s="51" t="s">
        <v>305</v>
      </c>
      <c r="V927" s="12" t="s">
        <v>649</v>
      </c>
      <c r="W927" s="12" t="s">
        <v>294</v>
      </c>
      <c r="X927" s="78">
        <v>1</v>
      </c>
      <c r="Y927" s="159"/>
    </row>
    <row r="928" spans="1:25" s="126" customFormat="1" ht="13.5" customHeight="1" x14ac:dyDescent="0.25">
      <c r="A928" s="92" t="s">
        <v>288</v>
      </c>
      <c r="B928" s="7" t="s">
        <v>250</v>
      </c>
      <c r="C928" s="6"/>
      <c r="D928" s="6"/>
      <c r="E928" s="6"/>
      <c r="F928" s="6">
        <v>1</v>
      </c>
      <c r="G928" s="6"/>
      <c r="H928" s="6"/>
      <c r="I928" s="75"/>
      <c r="J928" s="75"/>
      <c r="K928" s="75"/>
      <c r="L928" s="245"/>
      <c r="M928" s="76" t="s">
        <v>254</v>
      </c>
      <c r="N928" s="40" t="s">
        <v>304</v>
      </c>
      <c r="O928" s="9"/>
      <c r="P928" s="45" t="str">
        <f t="shared" ref="P928:P939" si="631">IF(R928="","",T928&amp;"-"&amp;U928)</f>
        <v>AHU-L5-ED1-UO1</v>
      </c>
      <c r="Q928" s="14" t="str">
        <f t="shared" si="627"/>
        <v>Level-7</v>
      </c>
      <c r="R928" s="25" t="str">
        <f t="shared" ref="R928:R939" si="632">T928</f>
        <v>AHU-L5-ED1</v>
      </c>
      <c r="S928" s="54" t="str">
        <f t="shared" ref="S928:S939" si="633">B928</f>
        <v xml:space="preserve">CHW Valve </v>
      </c>
      <c r="T928" s="12" t="str">
        <f t="shared" si="626"/>
        <v>AHU-L5-ED1</v>
      </c>
      <c r="U928" s="51" t="s">
        <v>349</v>
      </c>
      <c r="V928" s="12" t="s">
        <v>427</v>
      </c>
      <c r="W928" s="12" t="s">
        <v>368</v>
      </c>
      <c r="X928" s="78">
        <v>1</v>
      </c>
      <c r="Y928" s="159"/>
    </row>
    <row r="929" spans="1:25" s="126" customFormat="1" ht="13.5" customHeight="1" x14ac:dyDescent="0.25">
      <c r="A929" s="92" t="s">
        <v>288</v>
      </c>
      <c r="B929" s="7" t="s">
        <v>367</v>
      </c>
      <c r="C929" s="12"/>
      <c r="D929" s="12"/>
      <c r="E929" s="12"/>
      <c r="F929" s="12">
        <v>1</v>
      </c>
      <c r="G929" s="12"/>
      <c r="H929" s="12"/>
      <c r="I929" s="75"/>
      <c r="J929" s="75"/>
      <c r="K929" s="75"/>
      <c r="L929" s="245"/>
      <c r="M929" s="76" t="s">
        <v>254</v>
      </c>
      <c r="N929" s="40" t="s">
        <v>304</v>
      </c>
      <c r="O929" s="9"/>
      <c r="P929" s="45" t="str">
        <f t="shared" si="631"/>
        <v>AHU-L5-ED1-UO2</v>
      </c>
      <c r="Q929" s="14" t="str">
        <f t="shared" si="627"/>
        <v>Level-7</v>
      </c>
      <c r="R929" s="25" t="str">
        <f t="shared" si="632"/>
        <v>AHU-L5-ED1</v>
      </c>
      <c r="S929" s="54" t="str">
        <f t="shared" si="633"/>
        <v>OA Damper</v>
      </c>
      <c r="T929" s="12" t="str">
        <f t="shared" si="626"/>
        <v>AHU-L5-ED1</v>
      </c>
      <c r="U929" s="51" t="s">
        <v>350</v>
      </c>
      <c r="V929" s="12" t="s">
        <v>427</v>
      </c>
      <c r="W929" s="12" t="s">
        <v>370</v>
      </c>
      <c r="X929" s="78">
        <v>1</v>
      </c>
      <c r="Y929" s="159"/>
    </row>
    <row r="930" spans="1:25" s="126" customFormat="1" ht="13.5" customHeight="1" x14ac:dyDescent="0.25">
      <c r="A930" s="92" t="s">
        <v>288</v>
      </c>
      <c r="B930" s="7" t="s">
        <v>651</v>
      </c>
      <c r="C930" s="6"/>
      <c r="D930" s="6"/>
      <c r="E930" s="6"/>
      <c r="F930" s="6">
        <v>1</v>
      </c>
      <c r="G930" s="6"/>
      <c r="H930" s="6"/>
      <c r="I930" s="75"/>
      <c r="J930" s="75"/>
      <c r="K930" s="75"/>
      <c r="L930" s="245"/>
      <c r="M930" s="76" t="s">
        <v>254</v>
      </c>
      <c r="N930" s="40" t="s">
        <v>304</v>
      </c>
      <c r="O930" s="9"/>
      <c r="P930" s="45" t="str">
        <f t="shared" si="631"/>
        <v>AHU-L5-ED1-UO3</v>
      </c>
      <c r="Q930" s="14" t="str">
        <f t="shared" si="627"/>
        <v>Level-7</v>
      </c>
      <c r="R930" s="25" t="str">
        <f t="shared" si="632"/>
        <v>AHU-L5-ED1</v>
      </c>
      <c r="S930" s="54" t="str">
        <f t="shared" si="633"/>
        <v>EA Damper</v>
      </c>
      <c r="T930" s="12" t="str">
        <f t="shared" si="626"/>
        <v>AHU-L5-ED1</v>
      </c>
      <c r="U930" s="51" t="s">
        <v>259</v>
      </c>
      <c r="V930" s="12" t="s">
        <v>427</v>
      </c>
      <c r="W930" s="12" t="s">
        <v>370</v>
      </c>
      <c r="X930" s="12">
        <v>1</v>
      </c>
      <c r="Y930" s="158"/>
    </row>
    <row r="931" spans="1:25" s="126" customFormat="1" ht="13.5" customHeight="1" x14ac:dyDescent="0.25">
      <c r="A931" s="92" t="s">
        <v>288</v>
      </c>
      <c r="B931" s="7" t="s">
        <v>485</v>
      </c>
      <c r="C931" s="6"/>
      <c r="D931" s="6"/>
      <c r="E931" s="6"/>
      <c r="F931" s="6">
        <v>1</v>
      </c>
      <c r="G931" s="6"/>
      <c r="H931" s="6"/>
      <c r="I931" s="75"/>
      <c r="J931" s="75"/>
      <c r="K931" s="75"/>
      <c r="L931" s="181"/>
      <c r="M931" s="76" t="s">
        <v>254</v>
      </c>
      <c r="N931" s="40" t="s">
        <v>304</v>
      </c>
      <c r="O931" s="96"/>
      <c r="P931" s="45" t="str">
        <f t="shared" si="631"/>
        <v>AHU-L5-ED1-UO4</v>
      </c>
      <c r="Q931" s="14" t="str">
        <f t="shared" si="627"/>
        <v>Level-7</v>
      </c>
      <c r="R931" s="25" t="str">
        <f t="shared" si="632"/>
        <v>AHU-L5-ED1</v>
      </c>
      <c r="S931" s="128" t="str">
        <f t="shared" si="633"/>
        <v>RA Damper</v>
      </c>
      <c r="T931" s="12" t="str">
        <f t="shared" si="626"/>
        <v>AHU-L5-ED1</v>
      </c>
      <c r="U931" s="107" t="s">
        <v>325</v>
      </c>
      <c r="V931" s="97" t="s">
        <v>427</v>
      </c>
      <c r="W931" s="12" t="s">
        <v>370</v>
      </c>
      <c r="X931" s="12">
        <v>1</v>
      </c>
      <c r="Y931" s="158"/>
    </row>
    <row r="932" spans="1:25" s="126" customFormat="1" ht="13.5" customHeight="1" x14ac:dyDescent="0.25">
      <c r="A932" s="92" t="s">
        <v>288</v>
      </c>
      <c r="B932" s="7" t="s">
        <v>652</v>
      </c>
      <c r="C932" s="6"/>
      <c r="D932" s="6"/>
      <c r="E932" s="6"/>
      <c r="F932" s="6">
        <v>1</v>
      </c>
      <c r="G932" s="6"/>
      <c r="H932" s="6"/>
      <c r="I932" s="75"/>
      <c r="J932" s="75"/>
      <c r="K932" s="75"/>
      <c r="L932" s="181"/>
      <c r="M932" s="76" t="s">
        <v>254</v>
      </c>
      <c r="N932" s="40" t="s">
        <v>304</v>
      </c>
      <c r="O932" s="9"/>
      <c r="P932" s="45" t="str">
        <f t="shared" si="631"/>
        <v>AHU-L5-ED1-UO5</v>
      </c>
      <c r="Q932" s="14" t="str">
        <f t="shared" si="627"/>
        <v>Level-7</v>
      </c>
      <c r="R932" s="25" t="str">
        <f t="shared" si="632"/>
        <v>AHU-L5-ED1</v>
      </c>
      <c r="S932" s="54" t="str">
        <f t="shared" si="633"/>
        <v>NZ F&amp;B Actuator</v>
      </c>
      <c r="T932" s="12" t="str">
        <f t="shared" si="626"/>
        <v>AHU-L5-ED1</v>
      </c>
      <c r="U932" s="51" t="s">
        <v>326</v>
      </c>
      <c r="V932" s="12" t="s">
        <v>427</v>
      </c>
      <c r="W932" s="12" t="s">
        <v>370</v>
      </c>
      <c r="X932" s="78">
        <v>2</v>
      </c>
      <c r="Y932" s="159"/>
    </row>
    <row r="933" spans="1:25" s="126" customFormat="1" ht="13.5" customHeight="1" x14ac:dyDescent="0.25">
      <c r="A933" s="92" t="s">
        <v>288</v>
      </c>
      <c r="B933" s="7" t="s">
        <v>653</v>
      </c>
      <c r="C933" s="12"/>
      <c r="D933" s="12"/>
      <c r="E933" s="12"/>
      <c r="F933" s="12">
        <v>1</v>
      </c>
      <c r="G933" s="12"/>
      <c r="H933" s="12"/>
      <c r="I933" s="75"/>
      <c r="J933" s="75"/>
      <c r="K933" s="75"/>
      <c r="L933" s="181"/>
      <c r="M933" s="76" t="s">
        <v>254</v>
      </c>
      <c r="N933" s="40" t="s">
        <v>304</v>
      </c>
      <c r="O933" s="9"/>
      <c r="P933" s="45" t="str">
        <f t="shared" si="631"/>
        <v>AHU-L5-ED1-UO6</v>
      </c>
      <c r="Q933" s="14" t="str">
        <f t="shared" si="627"/>
        <v>Level-7</v>
      </c>
      <c r="R933" s="25" t="str">
        <f t="shared" si="632"/>
        <v>AHU-L5-ED1</v>
      </c>
      <c r="S933" s="54" t="str">
        <f t="shared" si="633"/>
        <v>SZ F&amp;B Actuator</v>
      </c>
      <c r="T933" s="12" t="str">
        <f t="shared" si="626"/>
        <v>AHU-L5-ED1</v>
      </c>
      <c r="U933" s="51" t="s">
        <v>290</v>
      </c>
      <c r="V933" s="12" t="s">
        <v>427</v>
      </c>
      <c r="W933" s="12" t="s">
        <v>370</v>
      </c>
      <c r="X933" s="78">
        <v>2</v>
      </c>
      <c r="Y933" s="159"/>
    </row>
    <row r="934" spans="1:25" s="126" customFormat="1" ht="13.5" customHeight="1" x14ac:dyDescent="0.25">
      <c r="A934" s="92" t="s">
        <v>288</v>
      </c>
      <c r="B934" s="7" t="s">
        <v>654</v>
      </c>
      <c r="C934" s="6"/>
      <c r="D934" s="6"/>
      <c r="E934" s="6"/>
      <c r="F934" s="6">
        <v>1</v>
      </c>
      <c r="G934" s="6"/>
      <c r="H934" s="6"/>
      <c r="I934" s="75"/>
      <c r="J934" s="75"/>
      <c r="K934" s="75"/>
      <c r="L934" s="181"/>
      <c r="M934" s="76" t="s">
        <v>254</v>
      </c>
      <c r="N934" s="40" t="s">
        <v>304</v>
      </c>
      <c r="O934" s="9"/>
      <c r="P934" s="45" t="str">
        <f t="shared" si="631"/>
        <v>AHU-L5-ED1-UO7</v>
      </c>
      <c r="Q934" s="14" t="str">
        <f t="shared" si="627"/>
        <v>Level-7</v>
      </c>
      <c r="R934" s="25" t="str">
        <f t="shared" si="632"/>
        <v>AHU-L5-ED1</v>
      </c>
      <c r="S934" s="54" t="str">
        <f t="shared" si="633"/>
        <v>WZ F&amp;B Actuator</v>
      </c>
      <c r="T934" s="12" t="str">
        <f t="shared" si="626"/>
        <v>AHU-L5-ED1</v>
      </c>
      <c r="U934" s="51" t="s">
        <v>291</v>
      </c>
      <c r="V934" s="12" t="s">
        <v>427</v>
      </c>
      <c r="W934" s="12" t="s">
        <v>370</v>
      </c>
      <c r="X934" s="78">
        <v>2</v>
      </c>
      <c r="Y934" s="159"/>
    </row>
    <row r="935" spans="1:25" s="126" customFormat="1" ht="13.5" customHeight="1" x14ac:dyDescent="0.25">
      <c r="A935" s="92" t="s">
        <v>288</v>
      </c>
      <c r="B935" s="7" t="s">
        <v>655</v>
      </c>
      <c r="C935" s="12"/>
      <c r="D935" s="12"/>
      <c r="E935" s="12"/>
      <c r="F935" s="12">
        <v>1</v>
      </c>
      <c r="G935" s="12"/>
      <c r="H935" s="12"/>
      <c r="I935" s="75"/>
      <c r="J935" s="75"/>
      <c r="K935" s="75"/>
      <c r="L935" s="181"/>
      <c r="M935" s="76" t="s">
        <v>254</v>
      </c>
      <c r="N935" s="40" t="s">
        <v>304</v>
      </c>
      <c r="O935" s="9"/>
      <c r="P935" s="45" t="str">
        <f t="shared" si="631"/>
        <v>AHU-L5-ED1-UO8</v>
      </c>
      <c r="Q935" s="14" t="str">
        <f t="shared" si="627"/>
        <v>Level-7</v>
      </c>
      <c r="R935" s="25" t="str">
        <f t="shared" si="632"/>
        <v>AHU-L5-ED1</v>
      </c>
      <c r="S935" s="54" t="str">
        <f t="shared" si="633"/>
        <v>CZ F&amp;B Actuator</v>
      </c>
      <c r="T935" s="12" t="str">
        <f t="shared" si="626"/>
        <v>AHU-L5-ED1</v>
      </c>
      <c r="U935" s="51" t="s">
        <v>292</v>
      </c>
      <c r="V935" s="12" t="s">
        <v>427</v>
      </c>
      <c r="W935" s="12" t="s">
        <v>370</v>
      </c>
      <c r="X935" s="78">
        <v>2</v>
      </c>
      <c r="Y935" s="159"/>
    </row>
    <row r="936" spans="1:25" s="126" customFormat="1" ht="13.5" customHeight="1" x14ac:dyDescent="0.25">
      <c r="A936" s="92" t="s">
        <v>288</v>
      </c>
      <c r="B936" s="7" t="s">
        <v>656</v>
      </c>
      <c r="C936" s="6"/>
      <c r="D936" s="6"/>
      <c r="E936" s="6"/>
      <c r="F936" s="6">
        <v>1</v>
      </c>
      <c r="G936" s="6"/>
      <c r="H936" s="6"/>
      <c r="I936" s="75"/>
      <c r="J936" s="75"/>
      <c r="K936" s="75"/>
      <c r="L936" s="181"/>
      <c r="M936" s="76" t="s">
        <v>254</v>
      </c>
      <c r="N936" s="40" t="s">
        <v>304</v>
      </c>
      <c r="O936" s="9"/>
      <c r="P936" s="45" t="str">
        <f t="shared" si="631"/>
        <v>AHU-L5-ED1-UO9</v>
      </c>
      <c r="Q936" s="14" t="str">
        <f t="shared" si="627"/>
        <v>Level-7</v>
      </c>
      <c r="R936" s="25" t="str">
        <f t="shared" si="632"/>
        <v>AHU-L5-ED1</v>
      </c>
      <c r="S936" s="54" t="str">
        <f t="shared" si="633"/>
        <v xml:space="preserve">NZ HW Valve </v>
      </c>
      <c r="T936" s="12" t="str">
        <f t="shared" si="626"/>
        <v>AHU-L5-ED1</v>
      </c>
      <c r="U936" s="51" t="s">
        <v>336</v>
      </c>
      <c r="V936" s="12" t="s">
        <v>427</v>
      </c>
      <c r="W936" s="12" t="s">
        <v>369</v>
      </c>
      <c r="X936" s="78">
        <v>1</v>
      </c>
      <c r="Y936" s="159"/>
    </row>
    <row r="937" spans="1:25" s="126" customFormat="1" ht="13.5" customHeight="1" x14ac:dyDescent="0.25">
      <c r="A937" s="92" t="s">
        <v>288</v>
      </c>
      <c r="B937" s="7" t="s">
        <v>657</v>
      </c>
      <c r="C937" s="6"/>
      <c r="D937" s="6"/>
      <c r="E937" s="6"/>
      <c r="F937" s="6">
        <v>1</v>
      </c>
      <c r="G937" s="6"/>
      <c r="H937" s="6"/>
      <c r="I937" s="75"/>
      <c r="J937" s="75"/>
      <c r="K937" s="75"/>
      <c r="L937" s="181"/>
      <c r="M937" s="76" t="s">
        <v>254</v>
      </c>
      <c r="N937" s="40" t="s">
        <v>304</v>
      </c>
      <c r="O937" s="9"/>
      <c r="P937" s="45" t="str">
        <f t="shared" si="631"/>
        <v>AHU-L5-ED1-UO10</v>
      </c>
      <c r="Q937" s="14" t="str">
        <f t="shared" si="627"/>
        <v>Level-7</v>
      </c>
      <c r="R937" s="25" t="str">
        <f t="shared" si="632"/>
        <v>AHU-L5-ED1</v>
      </c>
      <c r="S937" s="54" t="str">
        <f t="shared" si="633"/>
        <v xml:space="preserve">SZ HW Valve </v>
      </c>
      <c r="T937" s="12" t="str">
        <f t="shared" si="626"/>
        <v>AHU-L5-ED1</v>
      </c>
      <c r="U937" s="51" t="s">
        <v>660</v>
      </c>
      <c r="V937" s="12" t="s">
        <v>427</v>
      </c>
      <c r="W937" s="12" t="s">
        <v>369</v>
      </c>
      <c r="X937" s="78">
        <v>1</v>
      </c>
      <c r="Y937" s="159"/>
    </row>
    <row r="938" spans="1:25" s="126" customFormat="1" ht="13.5" customHeight="1" x14ac:dyDescent="0.25">
      <c r="A938" s="92" t="s">
        <v>288</v>
      </c>
      <c r="B938" s="7" t="s">
        <v>658</v>
      </c>
      <c r="C938" s="6"/>
      <c r="D938" s="6"/>
      <c r="E938" s="6"/>
      <c r="F938" s="6">
        <v>1</v>
      </c>
      <c r="G938" s="6"/>
      <c r="H938" s="6"/>
      <c r="I938" s="75"/>
      <c r="J938" s="75"/>
      <c r="K938" s="75"/>
      <c r="L938" s="181"/>
      <c r="M938" s="76" t="s">
        <v>254</v>
      </c>
      <c r="N938" s="40" t="s">
        <v>304</v>
      </c>
      <c r="O938" s="9"/>
      <c r="P938" s="45" t="str">
        <f t="shared" si="631"/>
        <v>AHU-L5-ED1-UO11</v>
      </c>
      <c r="Q938" s="14" t="str">
        <f t="shared" si="627"/>
        <v>Level-7</v>
      </c>
      <c r="R938" s="25" t="str">
        <f t="shared" si="632"/>
        <v>AHU-L5-ED1</v>
      </c>
      <c r="S938" s="54" t="str">
        <f t="shared" si="633"/>
        <v xml:space="preserve">WZ HW Valve </v>
      </c>
      <c r="T938" s="12" t="str">
        <f t="shared" si="626"/>
        <v>AHU-L5-ED1</v>
      </c>
      <c r="U938" s="51" t="s">
        <v>661</v>
      </c>
      <c r="V938" s="12" t="s">
        <v>427</v>
      </c>
      <c r="W938" s="12" t="s">
        <v>369</v>
      </c>
      <c r="X938" s="78">
        <v>1</v>
      </c>
      <c r="Y938" s="159"/>
    </row>
    <row r="939" spans="1:25" s="126" customFormat="1" ht="13.5" customHeight="1" x14ac:dyDescent="0.25">
      <c r="A939" s="92" t="s">
        <v>288</v>
      </c>
      <c r="B939" s="7" t="s">
        <v>659</v>
      </c>
      <c r="C939" s="6"/>
      <c r="D939" s="6"/>
      <c r="E939" s="6"/>
      <c r="F939" s="6">
        <v>1</v>
      </c>
      <c r="G939" s="6"/>
      <c r="H939" s="6"/>
      <c r="I939" s="75"/>
      <c r="J939" s="75"/>
      <c r="K939" s="75"/>
      <c r="L939" s="181"/>
      <c r="M939" s="76" t="s">
        <v>254</v>
      </c>
      <c r="N939" s="40" t="s">
        <v>304</v>
      </c>
      <c r="O939" s="9"/>
      <c r="P939" s="45" t="str">
        <f t="shared" si="631"/>
        <v>AHU-L5-ED1-UO12</v>
      </c>
      <c r="Q939" s="14" t="str">
        <f t="shared" si="627"/>
        <v>Level-7</v>
      </c>
      <c r="R939" s="25" t="str">
        <f t="shared" si="632"/>
        <v>AHU-L5-ED1</v>
      </c>
      <c r="S939" s="54" t="str">
        <f t="shared" si="633"/>
        <v xml:space="preserve">CZ HW Valve </v>
      </c>
      <c r="T939" s="12" t="str">
        <f t="shared" si="626"/>
        <v>AHU-L5-ED1</v>
      </c>
      <c r="U939" s="51" t="s">
        <v>662</v>
      </c>
      <c r="V939" s="12" t="s">
        <v>427</v>
      </c>
      <c r="W939" s="12" t="s">
        <v>369</v>
      </c>
      <c r="X939" s="78">
        <v>1</v>
      </c>
      <c r="Y939" s="159"/>
    </row>
    <row r="940" spans="1:25" s="126" customFormat="1" ht="13.5" customHeight="1" x14ac:dyDescent="0.2">
      <c r="A940" s="92"/>
      <c r="B940" s="35" t="s">
        <v>132</v>
      </c>
      <c r="C940" s="33">
        <f>SUBTOTAL(9,C919:C939)</f>
        <v>1</v>
      </c>
      <c r="D940" s="33">
        <f>SUBTOTAL(9,D921:D939)</f>
        <v>0</v>
      </c>
      <c r="E940" s="33">
        <f>SUBTOTAL(9,E919:E939)</f>
        <v>7</v>
      </c>
      <c r="F940" s="33">
        <f>SUBTOTAL(9,F921:F939)</f>
        <v>12</v>
      </c>
      <c r="G940" s="33">
        <f>SUBTOTAL(9,G921:G939)</f>
        <v>0</v>
      </c>
      <c r="H940" s="33">
        <f>SUBTOTAL(9,H919:H939)</f>
        <v>1</v>
      </c>
      <c r="I940" s="38"/>
      <c r="J940" s="38"/>
      <c r="K940" s="38"/>
      <c r="L940" s="38"/>
      <c r="M940" s="38"/>
      <c r="N940" s="38"/>
      <c r="O940" s="41"/>
      <c r="P940" s="43"/>
      <c r="Q940" s="41"/>
      <c r="R940" s="42"/>
      <c r="S940" s="41"/>
      <c r="T940" s="43"/>
      <c r="U940" s="52"/>
      <c r="V940" s="42"/>
      <c r="W940" s="88"/>
      <c r="X940" s="88"/>
      <c r="Y940" s="144"/>
    </row>
    <row r="941" spans="1:25" s="126" customFormat="1" ht="13.5" customHeight="1" x14ac:dyDescent="0.2">
      <c r="A941" s="74"/>
      <c r="B941" s="111"/>
      <c r="C941" s="112"/>
      <c r="D941" s="112"/>
      <c r="E941" s="112"/>
      <c r="F941" s="112"/>
      <c r="G941" s="112"/>
      <c r="H941" s="112"/>
      <c r="I941" s="114"/>
      <c r="J941" s="114"/>
      <c r="K941" s="114"/>
      <c r="L941" s="114"/>
      <c r="M941" s="114"/>
      <c r="N941" s="114"/>
      <c r="O941" s="98"/>
      <c r="P941" s="115"/>
      <c r="Q941" s="98"/>
      <c r="R941" s="116"/>
      <c r="S941" s="98"/>
      <c r="T941" s="115"/>
      <c r="U941" s="107"/>
      <c r="V941" s="116"/>
      <c r="W941" s="6"/>
      <c r="X941" s="6"/>
      <c r="Y941" s="144"/>
    </row>
    <row r="942" spans="1:25" s="126" customFormat="1" ht="13.5" customHeight="1" x14ac:dyDescent="0.2">
      <c r="A942" s="74"/>
      <c r="B942" s="111" t="s">
        <v>565</v>
      </c>
      <c r="C942" s="112"/>
      <c r="D942" s="112"/>
      <c r="E942" s="112"/>
      <c r="F942" s="112"/>
      <c r="G942" s="112"/>
      <c r="H942" s="112"/>
      <c r="I942" s="114"/>
      <c r="J942" s="114"/>
      <c r="K942" s="114"/>
      <c r="L942" s="114"/>
      <c r="M942" s="114"/>
      <c r="N942" s="114"/>
      <c r="O942" s="98"/>
      <c r="P942" s="115"/>
      <c r="Q942" s="98"/>
      <c r="R942" s="116"/>
      <c r="S942" s="98"/>
      <c r="T942" s="115"/>
      <c r="U942" s="107"/>
      <c r="V942" s="116"/>
      <c r="W942" s="6"/>
      <c r="X942" s="6"/>
      <c r="Y942" s="144"/>
    </row>
    <row r="943" spans="1:25" s="125" customFormat="1" ht="13.5" customHeight="1" x14ac:dyDescent="0.2">
      <c r="A943" s="92" t="s">
        <v>288</v>
      </c>
      <c r="B943" s="46" t="s">
        <v>428</v>
      </c>
      <c r="C943" s="33" t="s">
        <v>72</v>
      </c>
      <c r="D943" s="33" t="s">
        <v>73</v>
      </c>
      <c r="E943" s="33" t="s">
        <v>74</v>
      </c>
      <c r="F943" s="33" t="s">
        <v>75</v>
      </c>
      <c r="G943" s="33" t="s">
        <v>151</v>
      </c>
      <c r="H943" s="33" t="s">
        <v>199</v>
      </c>
      <c r="I943" s="38" t="s">
        <v>139</v>
      </c>
      <c r="J943" s="38" t="s">
        <v>140</v>
      </c>
      <c r="K943" s="38" t="s">
        <v>169</v>
      </c>
      <c r="L943" s="38" t="s">
        <v>141</v>
      </c>
      <c r="M943" s="38" t="s">
        <v>142</v>
      </c>
      <c r="N943" s="38" t="s">
        <v>143</v>
      </c>
      <c r="O943" s="34"/>
      <c r="P943" s="33"/>
      <c r="Q943" s="34"/>
      <c r="R943" s="32"/>
      <c r="S943" s="34"/>
      <c r="T943" s="33"/>
      <c r="U943" s="49"/>
      <c r="V943" s="32"/>
      <c r="W943" s="33" t="s">
        <v>316</v>
      </c>
      <c r="X943" s="33">
        <v>1</v>
      </c>
      <c r="Y943" s="157"/>
    </row>
    <row r="944" spans="1:25" s="126" customFormat="1" ht="13.5" customHeight="1" x14ac:dyDescent="0.25">
      <c r="A944" s="92" t="s">
        <v>288</v>
      </c>
      <c r="B944" s="74" t="s">
        <v>348</v>
      </c>
      <c r="C944" s="12"/>
      <c r="D944" s="12"/>
      <c r="E944" s="12"/>
      <c r="F944" s="12"/>
      <c r="G944" s="12"/>
      <c r="H944" s="12">
        <v>1</v>
      </c>
      <c r="I944" s="75"/>
      <c r="J944" s="75"/>
      <c r="K944" s="75"/>
      <c r="L944" s="244" t="s">
        <v>426</v>
      </c>
      <c r="M944" s="76" t="s">
        <v>254</v>
      </c>
      <c r="N944" s="40" t="s">
        <v>304</v>
      </c>
      <c r="O944" s="9"/>
      <c r="P944" s="45" t="str">
        <f t="shared" ref="P944:P945" si="634">IF(R944="","",T944&amp;"-"&amp;U944)</f>
        <v>AHU-L5-ED2-SW01</v>
      </c>
      <c r="Q944" s="14" t="str">
        <f>$A$826</f>
        <v>Level-7</v>
      </c>
      <c r="R944" s="25" t="str">
        <f t="shared" ref="R944:R945" si="635">T944</f>
        <v>AHU-L5-ED2</v>
      </c>
      <c r="S944" s="54" t="str">
        <f t="shared" ref="S944:S945" si="636">B944</f>
        <v>Schedule</v>
      </c>
      <c r="T944" s="12" t="str">
        <f>$B$943</f>
        <v>AHU-L5-ED2</v>
      </c>
      <c r="U944" s="51" t="s">
        <v>337</v>
      </c>
      <c r="V944" s="12" t="s">
        <v>202</v>
      </c>
      <c r="W944" s="12" t="s">
        <v>208</v>
      </c>
      <c r="X944" s="12">
        <v>1</v>
      </c>
      <c r="Y944" s="158"/>
    </row>
    <row r="945" spans="1:25" s="126" customFormat="1" ht="13.5" customHeight="1" x14ac:dyDescent="0.25">
      <c r="A945" s="92" t="s">
        <v>288</v>
      </c>
      <c r="B945" s="74" t="s">
        <v>640</v>
      </c>
      <c r="C945" s="12"/>
      <c r="D945" s="12"/>
      <c r="E945" s="12">
        <v>1</v>
      </c>
      <c r="F945" s="12"/>
      <c r="G945" s="12"/>
      <c r="H945" s="12"/>
      <c r="I945" s="40" t="s">
        <v>253</v>
      </c>
      <c r="J945" s="40" t="s">
        <v>343</v>
      </c>
      <c r="K945" s="75"/>
      <c r="L945" s="245"/>
      <c r="M945" s="76" t="s">
        <v>254</v>
      </c>
      <c r="N945" s="40" t="s">
        <v>304</v>
      </c>
      <c r="O945" s="9"/>
      <c r="P945" s="45" t="str">
        <f t="shared" si="634"/>
        <v>AHU-L5-ED2-UI1</v>
      </c>
      <c r="Q945" s="14" t="str">
        <f t="shared" ref="Q945:Q964" si="637">$A$826</f>
        <v>Level-7</v>
      </c>
      <c r="R945" s="25" t="str">
        <f t="shared" si="635"/>
        <v>AHU-L5-ED2</v>
      </c>
      <c r="S945" s="54" t="str">
        <f t="shared" si="636"/>
        <v>CHW Offcoil Temp</v>
      </c>
      <c r="T945" s="12" t="str">
        <f t="shared" ref="T945:T964" si="638">$B$943</f>
        <v>AHU-L5-ED2</v>
      </c>
      <c r="U945" s="50" t="s">
        <v>256</v>
      </c>
      <c r="V945" s="12" t="s">
        <v>650</v>
      </c>
      <c r="W945" s="12" t="s">
        <v>716</v>
      </c>
      <c r="X945" s="78">
        <v>1</v>
      </c>
      <c r="Y945" s="159"/>
    </row>
    <row r="946" spans="1:25" s="126" customFormat="1" ht="13.5" customHeight="1" x14ac:dyDescent="0.25">
      <c r="A946" s="92" t="s">
        <v>288</v>
      </c>
      <c r="B946" s="7" t="s">
        <v>365</v>
      </c>
      <c r="C946" s="6"/>
      <c r="D946" s="6"/>
      <c r="E946" s="6">
        <v>1</v>
      </c>
      <c r="F946" s="6"/>
      <c r="G946" s="6"/>
      <c r="H946" s="6"/>
      <c r="I946" s="40" t="s">
        <v>253</v>
      </c>
      <c r="J946" s="40" t="s">
        <v>343</v>
      </c>
      <c r="K946" s="75"/>
      <c r="L946" s="245"/>
      <c r="M946" s="39" t="s">
        <v>200</v>
      </c>
      <c r="N946" s="40" t="s">
        <v>304</v>
      </c>
      <c r="O946" s="9"/>
      <c r="P946" s="45" t="str">
        <f>IF(R946="","",T946&amp;"-"&amp;U946)</f>
        <v>AHU-L5-ED2-UI2</v>
      </c>
      <c r="Q946" s="14" t="str">
        <f t="shared" si="637"/>
        <v>Level-7</v>
      </c>
      <c r="R946" s="25" t="str">
        <f t="shared" ref="R946:R952" si="639">T946</f>
        <v>AHU-L5-ED2</v>
      </c>
      <c r="S946" s="54" t="str">
        <f t="shared" ref="S946:S952" si="640">B946</f>
        <v>RA Temp</v>
      </c>
      <c r="T946" s="12" t="str">
        <f t="shared" si="638"/>
        <v>AHU-L5-ED2</v>
      </c>
      <c r="U946" s="51" t="s">
        <v>257</v>
      </c>
      <c r="V946" s="12" t="s">
        <v>366</v>
      </c>
      <c r="W946" s="12" t="s">
        <v>157</v>
      </c>
      <c r="X946" s="78">
        <v>1</v>
      </c>
      <c r="Y946" s="159"/>
    </row>
    <row r="947" spans="1:25" s="126" customFormat="1" ht="13.5" customHeight="1" x14ac:dyDescent="0.25">
      <c r="A947" s="92" t="s">
        <v>288</v>
      </c>
      <c r="B947" s="7" t="s">
        <v>549</v>
      </c>
      <c r="C947" s="6"/>
      <c r="D947" s="6"/>
      <c r="E947" s="6">
        <v>1</v>
      </c>
      <c r="F947" s="6"/>
      <c r="G947" s="6"/>
      <c r="H947" s="6"/>
      <c r="I947" s="40" t="s">
        <v>550</v>
      </c>
      <c r="J947" s="40" t="s">
        <v>343</v>
      </c>
      <c r="K947" s="75"/>
      <c r="L947" s="245"/>
      <c r="M947" s="39" t="s">
        <v>200</v>
      </c>
      <c r="N947" s="40" t="s">
        <v>304</v>
      </c>
      <c r="O947" s="9"/>
      <c r="P947" s="45" t="str">
        <f t="shared" ref="P947:P952" si="641">IF(R947="","",T947&amp;"-"&amp;U947)</f>
        <v>AHU-L5-ED2-UI3</v>
      </c>
      <c r="Q947" s="14" t="str">
        <f t="shared" si="637"/>
        <v>Level-7</v>
      </c>
      <c r="R947" s="25" t="str">
        <f t="shared" si="639"/>
        <v>AHU-L5-ED2</v>
      </c>
      <c r="S947" s="54" t="str">
        <f t="shared" si="640"/>
        <v>RA Humidity</v>
      </c>
      <c r="T947" s="12" t="str">
        <f t="shared" si="638"/>
        <v>AHU-L5-ED2</v>
      </c>
      <c r="U947" s="51" t="s">
        <v>258</v>
      </c>
      <c r="V947" s="12" t="s">
        <v>366</v>
      </c>
      <c r="W947" s="12" t="s">
        <v>159</v>
      </c>
      <c r="X947" s="78">
        <v>1</v>
      </c>
      <c r="Y947" s="159"/>
    </row>
    <row r="948" spans="1:25" s="126" customFormat="1" ht="15" x14ac:dyDescent="0.25">
      <c r="A948" s="92" t="s">
        <v>288</v>
      </c>
      <c r="B948" s="7" t="s">
        <v>283</v>
      </c>
      <c r="C948" s="6">
        <v>1</v>
      </c>
      <c r="D948" s="6"/>
      <c r="E948" s="6"/>
      <c r="F948" s="6"/>
      <c r="G948" s="6"/>
      <c r="H948" s="6"/>
      <c r="I948" s="40" t="s">
        <v>548</v>
      </c>
      <c r="J948" s="40" t="s">
        <v>343</v>
      </c>
      <c r="K948" s="75"/>
      <c r="L948" s="245"/>
      <c r="M948" s="39" t="s">
        <v>200</v>
      </c>
      <c r="N948" s="40" t="s">
        <v>304</v>
      </c>
      <c r="O948" s="9"/>
      <c r="P948" s="45" t="str">
        <f t="shared" si="641"/>
        <v>AHU-L5-ED2-UI4</v>
      </c>
      <c r="Q948" s="14" t="str">
        <f t="shared" si="637"/>
        <v>Level-7</v>
      </c>
      <c r="R948" s="25" t="str">
        <f t="shared" si="639"/>
        <v>AHU-L5-ED2</v>
      </c>
      <c r="S948" s="54" t="str">
        <f t="shared" si="640"/>
        <v>Dirty Filter</v>
      </c>
      <c r="T948" s="12" t="str">
        <f t="shared" si="638"/>
        <v>AHU-L5-ED2</v>
      </c>
      <c r="U948" s="51" t="s">
        <v>264</v>
      </c>
      <c r="V948" s="12" t="s">
        <v>545</v>
      </c>
      <c r="W948" s="12" t="s">
        <v>293</v>
      </c>
      <c r="X948" s="78">
        <v>1</v>
      </c>
      <c r="Y948" s="159"/>
    </row>
    <row r="949" spans="1:25" s="126" customFormat="1" ht="13.5" customHeight="1" x14ac:dyDescent="0.25">
      <c r="A949" s="92" t="s">
        <v>288</v>
      </c>
      <c r="B949" s="7" t="s">
        <v>641</v>
      </c>
      <c r="C949" s="12"/>
      <c r="D949" s="12"/>
      <c r="E949" s="12">
        <v>1</v>
      </c>
      <c r="F949" s="12"/>
      <c r="G949" s="12"/>
      <c r="H949" s="12"/>
      <c r="I949" s="40" t="s">
        <v>253</v>
      </c>
      <c r="J949" s="40" t="s">
        <v>343</v>
      </c>
      <c r="K949" s="75"/>
      <c r="L949" s="245"/>
      <c r="M949" s="39" t="s">
        <v>200</v>
      </c>
      <c r="N949" s="40" t="s">
        <v>304</v>
      </c>
      <c r="O949" s="9"/>
      <c r="P949" s="45" t="str">
        <f t="shared" si="641"/>
        <v>AHU-L5-ED2-UI5</v>
      </c>
      <c r="Q949" s="14" t="str">
        <f t="shared" si="637"/>
        <v>Level-7</v>
      </c>
      <c r="R949" s="25" t="str">
        <f t="shared" si="639"/>
        <v>AHU-L5-ED2</v>
      </c>
      <c r="S949" s="54" t="str">
        <f t="shared" si="640"/>
        <v>NZ SA Temp</v>
      </c>
      <c r="T949" s="12" t="str">
        <f t="shared" si="638"/>
        <v>AHU-L5-ED2</v>
      </c>
      <c r="U949" s="51" t="s">
        <v>265</v>
      </c>
      <c r="V949" s="12" t="s">
        <v>649</v>
      </c>
      <c r="W949" s="12" t="s">
        <v>294</v>
      </c>
      <c r="X949" s="78">
        <v>1</v>
      </c>
      <c r="Y949" s="159"/>
    </row>
    <row r="950" spans="1:25" s="126" customFormat="1" ht="13.5" customHeight="1" x14ac:dyDescent="0.25">
      <c r="A950" s="92" t="s">
        <v>288</v>
      </c>
      <c r="B950" s="7" t="s">
        <v>642</v>
      </c>
      <c r="C950" s="12"/>
      <c r="D950" s="12"/>
      <c r="E950" s="12">
        <v>1</v>
      </c>
      <c r="F950" s="12"/>
      <c r="G950" s="12"/>
      <c r="H950" s="12"/>
      <c r="I950" s="40" t="s">
        <v>253</v>
      </c>
      <c r="J950" s="40" t="s">
        <v>343</v>
      </c>
      <c r="K950" s="75"/>
      <c r="L950" s="245"/>
      <c r="M950" s="39" t="s">
        <v>200</v>
      </c>
      <c r="N950" s="40" t="s">
        <v>304</v>
      </c>
      <c r="O950" s="9"/>
      <c r="P950" s="45" t="str">
        <f t="shared" si="641"/>
        <v>AHU-L5-ED2-UI6</v>
      </c>
      <c r="Q950" s="14" t="str">
        <f t="shared" si="637"/>
        <v>Level-7</v>
      </c>
      <c r="R950" s="25" t="str">
        <f t="shared" si="639"/>
        <v>AHU-L5-ED2</v>
      </c>
      <c r="S950" s="54" t="str">
        <f t="shared" si="640"/>
        <v>SZ SA Temp</v>
      </c>
      <c r="T950" s="12" t="str">
        <f t="shared" si="638"/>
        <v>AHU-L5-ED2</v>
      </c>
      <c r="U950" s="51" t="s">
        <v>266</v>
      </c>
      <c r="V950" s="12" t="s">
        <v>649</v>
      </c>
      <c r="W950" s="12" t="s">
        <v>294</v>
      </c>
      <c r="X950" s="78">
        <v>1</v>
      </c>
      <c r="Y950" s="159"/>
    </row>
    <row r="951" spans="1:25" s="126" customFormat="1" ht="13.5" customHeight="1" x14ac:dyDescent="0.25">
      <c r="A951" s="92" t="s">
        <v>288</v>
      </c>
      <c r="B951" s="7" t="s">
        <v>695</v>
      </c>
      <c r="C951" s="12"/>
      <c r="D951" s="12"/>
      <c r="E951" s="12">
        <v>1</v>
      </c>
      <c r="F951" s="12"/>
      <c r="G951" s="12"/>
      <c r="H951" s="12"/>
      <c r="I951" s="40" t="s">
        <v>253</v>
      </c>
      <c r="J951" s="40" t="s">
        <v>343</v>
      </c>
      <c r="K951" s="75"/>
      <c r="L951" s="245"/>
      <c r="M951" s="39" t="s">
        <v>200</v>
      </c>
      <c r="N951" s="40" t="s">
        <v>304</v>
      </c>
      <c r="O951" s="9"/>
      <c r="P951" s="45" t="str">
        <f t="shared" si="641"/>
        <v>AHU-L5-ED2-UI7</v>
      </c>
      <c r="Q951" s="14" t="str">
        <f t="shared" si="637"/>
        <v>Level-7</v>
      </c>
      <c r="R951" s="25" t="str">
        <f t="shared" si="639"/>
        <v>AHU-L5-ED2</v>
      </c>
      <c r="S951" s="54" t="str">
        <f t="shared" si="640"/>
        <v>EZ SA Temp</v>
      </c>
      <c r="T951" s="12" t="str">
        <f t="shared" si="638"/>
        <v>AHU-L5-ED2</v>
      </c>
      <c r="U951" s="51" t="s">
        <v>267</v>
      </c>
      <c r="V951" s="12" t="s">
        <v>649</v>
      </c>
      <c r="W951" s="12" t="s">
        <v>294</v>
      </c>
      <c r="X951" s="78">
        <v>1</v>
      </c>
      <c r="Y951" s="159"/>
    </row>
    <row r="952" spans="1:25" s="126" customFormat="1" ht="13.5" customHeight="1" x14ac:dyDescent="0.25">
      <c r="A952" s="92" t="s">
        <v>288</v>
      </c>
      <c r="B952" s="7" t="s">
        <v>644</v>
      </c>
      <c r="C952" s="12"/>
      <c r="D952" s="12"/>
      <c r="E952" s="12">
        <v>1</v>
      </c>
      <c r="F952" s="12"/>
      <c r="G952" s="12"/>
      <c r="H952" s="12"/>
      <c r="I952" s="40" t="s">
        <v>253</v>
      </c>
      <c r="J952" s="40" t="s">
        <v>343</v>
      </c>
      <c r="K952" s="75"/>
      <c r="L952" s="245"/>
      <c r="M952" s="39" t="s">
        <v>200</v>
      </c>
      <c r="N952" s="40" t="s">
        <v>304</v>
      </c>
      <c r="O952" s="9"/>
      <c r="P952" s="45" t="str">
        <f t="shared" si="641"/>
        <v>AHU-L5-ED2-UI8</v>
      </c>
      <c r="Q952" s="14" t="str">
        <f t="shared" si="637"/>
        <v>Level-7</v>
      </c>
      <c r="R952" s="25" t="str">
        <f t="shared" si="639"/>
        <v>AHU-L5-ED2</v>
      </c>
      <c r="S952" s="54" t="str">
        <f t="shared" si="640"/>
        <v>CZ SA Temp</v>
      </c>
      <c r="T952" s="12" t="str">
        <f t="shared" si="638"/>
        <v>AHU-L5-ED2</v>
      </c>
      <c r="U952" s="51" t="s">
        <v>305</v>
      </c>
      <c r="V952" s="12" t="s">
        <v>649</v>
      </c>
      <c r="W952" s="12" t="s">
        <v>294</v>
      </c>
      <c r="X952" s="78">
        <v>1</v>
      </c>
      <c r="Y952" s="159"/>
    </row>
    <row r="953" spans="1:25" s="126" customFormat="1" ht="13.5" customHeight="1" x14ac:dyDescent="0.25">
      <c r="A953" s="92" t="s">
        <v>288</v>
      </c>
      <c r="B953" s="7" t="s">
        <v>250</v>
      </c>
      <c r="C953" s="6"/>
      <c r="D953" s="6"/>
      <c r="E953" s="6"/>
      <c r="F953" s="6">
        <v>1</v>
      </c>
      <c r="G953" s="6"/>
      <c r="H953" s="6"/>
      <c r="I953" s="75"/>
      <c r="J953" s="75"/>
      <c r="K953" s="75"/>
      <c r="L953" s="245"/>
      <c r="M953" s="76" t="s">
        <v>254</v>
      </c>
      <c r="N953" s="40" t="s">
        <v>304</v>
      </c>
      <c r="O953" s="9"/>
      <c r="P953" s="45" t="str">
        <f t="shared" ref="P953:P964" si="642">IF(R953="","",T953&amp;"-"&amp;U953)</f>
        <v>AHU-L5-ED2-UO1</v>
      </c>
      <c r="Q953" s="14" t="str">
        <f t="shared" si="637"/>
        <v>Level-7</v>
      </c>
      <c r="R953" s="25" t="str">
        <f t="shared" ref="R953:R964" si="643">T953</f>
        <v>AHU-L5-ED2</v>
      </c>
      <c r="S953" s="54" t="str">
        <f t="shared" ref="S953:S964" si="644">B953</f>
        <v xml:space="preserve">CHW Valve </v>
      </c>
      <c r="T953" s="12" t="str">
        <f t="shared" si="638"/>
        <v>AHU-L5-ED2</v>
      </c>
      <c r="U953" s="51" t="s">
        <v>349</v>
      </c>
      <c r="V953" s="12" t="s">
        <v>427</v>
      </c>
      <c r="W953" s="12" t="s">
        <v>368</v>
      </c>
      <c r="X953" s="78">
        <v>1</v>
      </c>
      <c r="Y953" s="159"/>
    </row>
    <row r="954" spans="1:25" s="126" customFormat="1" ht="13.5" customHeight="1" x14ac:dyDescent="0.25">
      <c r="A954" s="92" t="s">
        <v>288</v>
      </c>
      <c r="B954" s="7" t="s">
        <v>367</v>
      </c>
      <c r="C954" s="12"/>
      <c r="D954" s="12"/>
      <c r="E954" s="12"/>
      <c r="F954" s="12">
        <v>1</v>
      </c>
      <c r="G954" s="12"/>
      <c r="H954" s="12"/>
      <c r="I954" s="75"/>
      <c r="J954" s="75"/>
      <c r="K954" s="75"/>
      <c r="L954" s="245"/>
      <c r="M954" s="76" t="s">
        <v>254</v>
      </c>
      <c r="N954" s="40" t="s">
        <v>304</v>
      </c>
      <c r="O954" s="9"/>
      <c r="P954" s="45" t="str">
        <f t="shared" si="642"/>
        <v>AHU-L5-ED2-UO2</v>
      </c>
      <c r="Q954" s="14" t="str">
        <f t="shared" si="637"/>
        <v>Level-7</v>
      </c>
      <c r="R954" s="25" t="str">
        <f t="shared" si="643"/>
        <v>AHU-L5-ED2</v>
      </c>
      <c r="S954" s="54" t="str">
        <f t="shared" si="644"/>
        <v>OA Damper</v>
      </c>
      <c r="T954" s="12" t="str">
        <f t="shared" si="638"/>
        <v>AHU-L5-ED2</v>
      </c>
      <c r="U954" s="51" t="s">
        <v>350</v>
      </c>
      <c r="V954" s="12" t="s">
        <v>427</v>
      </c>
      <c r="W954" s="12" t="s">
        <v>370</v>
      </c>
      <c r="X954" s="78">
        <v>1</v>
      </c>
      <c r="Y954" s="159"/>
    </row>
    <row r="955" spans="1:25" s="126" customFormat="1" ht="13.5" customHeight="1" x14ac:dyDescent="0.25">
      <c r="A955" s="92" t="s">
        <v>288</v>
      </c>
      <c r="B955" s="7" t="s">
        <v>651</v>
      </c>
      <c r="C955" s="6"/>
      <c r="D955" s="6"/>
      <c r="E955" s="6"/>
      <c r="F955" s="6">
        <v>1</v>
      </c>
      <c r="G955" s="6"/>
      <c r="H955" s="6"/>
      <c r="I955" s="75"/>
      <c r="J955" s="75"/>
      <c r="K955" s="75"/>
      <c r="L955" s="245"/>
      <c r="M955" s="76" t="s">
        <v>254</v>
      </c>
      <c r="N955" s="40" t="s">
        <v>304</v>
      </c>
      <c r="O955" s="9"/>
      <c r="P955" s="45" t="str">
        <f t="shared" si="642"/>
        <v>AHU-L5-ED2-UO3</v>
      </c>
      <c r="Q955" s="14" t="str">
        <f t="shared" si="637"/>
        <v>Level-7</v>
      </c>
      <c r="R955" s="25" t="str">
        <f t="shared" si="643"/>
        <v>AHU-L5-ED2</v>
      </c>
      <c r="S955" s="54" t="str">
        <f t="shared" si="644"/>
        <v>EA Damper</v>
      </c>
      <c r="T955" s="12" t="str">
        <f t="shared" si="638"/>
        <v>AHU-L5-ED2</v>
      </c>
      <c r="U955" s="51" t="s">
        <v>259</v>
      </c>
      <c r="V955" s="12" t="s">
        <v>427</v>
      </c>
      <c r="W955" s="12" t="s">
        <v>370</v>
      </c>
      <c r="X955" s="12">
        <v>1</v>
      </c>
      <c r="Y955" s="158"/>
    </row>
    <row r="956" spans="1:25" s="126" customFormat="1" ht="13.5" customHeight="1" x14ac:dyDescent="0.25">
      <c r="A956" s="92" t="s">
        <v>288</v>
      </c>
      <c r="B956" s="7" t="s">
        <v>485</v>
      </c>
      <c r="C956" s="6"/>
      <c r="D956" s="6"/>
      <c r="E956" s="6"/>
      <c r="F956" s="6">
        <v>1</v>
      </c>
      <c r="G956" s="6"/>
      <c r="H956" s="6"/>
      <c r="I956" s="75"/>
      <c r="J956" s="75"/>
      <c r="K956" s="75"/>
      <c r="L956" s="181"/>
      <c r="M956" s="76" t="s">
        <v>254</v>
      </c>
      <c r="N956" s="40" t="s">
        <v>304</v>
      </c>
      <c r="O956" s="96"/>
      <c r="P956" s="45" t="str">
        <f t="shared" si="642"/>
        <v>AHU-L5-ED2-UO4</v>
      </c>
      <c r="Q956" s="14" t="str">
        <f t="shared" si="637"/>
        <v>Level-7</v>
      </c>
      <c r="R956" s="25" t="str">
        <f t="shared" si="643"/>
        <v>AHU-L5-ED2</v>
      </c>
      <c r="S956" s="128" t="str">
        <f t="shared" si="644"/>
        <v>RA Damper</v>
      </c>
      <c r="T956" s="12" t="str">
        <f t="shared" si="638"/>
        <v>AHU-L5-ED2</v>
      </c>
      <c r="U956" s="107" t="s">
        <v>325</v>
      </c>
      <c r="V956" s="97" t="s">
        <v>427</v>
      </c>
      <c r="W956" s="12" t="s">
        <v>370</v>
      </c>
      <c r="X956" s="12">
        <v>1</v>
      </c>
      <c r="Y956" s="158"/>
    </row>
    <row r="957" spans="1:25" s="126" customFormat="1" ht="13.5" customHeight="1" x14ac:dyDescent="0.25">
      <c r="A957" s="92" t="s">
        <v>288</v>
      </c>
      <c r="B957" s="7" t="s">
        <v>652</v>
      </c>
      <c r="C957" s="6"/>
      <c r="D957" s="6"/>
      <c r="E957" s="6"/>
      <c r="F957" s="6">
        <v>1</v>
      </c>
      <c r="G957" s="6"/>
      <c r="H957" s="6"/>
      <c r="I957" s="75"/>
      <c r="J957" s="75"/>
      <c r="K957" s="75"/>
      <c r="L957" s="181"/>
      <c r="M957" s="76" t="s">
        <v>254</v>
      </c>
      <c r="N957" s="40" t="s">
        <v>304</v>
      </c>
      <c r="O957" s="9"/>
      <c r="P957" s="45" t="str">
        <f t="shared" si="642"/>
        <v>AHU-L5-ED2-UO5</v>
      </c>
      <c r="Q957" s="14" t="str">
        <f t="shared" si="637"/>
        <v>Level-7</v>
      </c>
      <c r="R957" s="25" t="str">
        <f t="shared" si="643"/>
        <v>AHU-L5-ED2</v>
      </c>
      <c r="S957" s="54" t="str">
        <f t="shared" si="644"/>
        <v>NZ F&amp;B Actuator</v>
      </c>
      <c r="T957" s="12" t="str">
        <f t="shared" si="638"/>
        <v>AHU-L5-ED2</v>
      </c>
      <c r="U957" s="51" t="s">
        <v>326</v>
      </c>
      <c r="V957" s="12" t="s">
        <v>427</v>
      </c>
      <c r="W957" s="12" t="s">
        <v>370</v>
      </c>
      <c r="X957" s="78">
        <v>2</v>
      </c>
      <c r="Y957" s="159"/>
    </row>
    <row r="958" spans="1:25" s="126" customFormat="1" ht="13.5" customHeight="1" x14ac:dyDescent="0.25">
      <c r="A958" s="92" t="s">
        <v>288</v>
      </c>
      <c r="B958" s="7" t="s">
        <v>653</v>
      </c>
      <c r="C958" s="12"/>
      <c r="D958" s="12"/>
      <c r="E958" s="12"/>
      <c r="F958" s="12">
        <v>1</v>
      </c>
      <c r="G958" s="12"/>
      <c r="H958" s="12"/>
      <c r="I958" s="75"/>
      <c r="J958" s="75"/>
      <c r="K958" s="75"/>
      <c r="L958" s="181"/>
      <c r="M958" s="76" t="s">
        <v>254</v>
      </c>
      <c r="N958" s="40" t="s">
        <v>304</v>
      </c>
      <c r="O958" s="9"/>
      <c r="P958" s="45" t="str">
        <f t="shared" si="642"/>
        <v>AHU-L5-ED2-UO6</v>
      </c>
      <c r="Q958" s="14" t="str">
        <f t="shared" si="637"/>
        <v>Level-7</v>
      </c>
      <c r="R958" s="25" t="str">
        <f t="shared" si="643"/>
        <v>AHU-L5-ED2</v>
      </c>
      <c r="S958" s="54" t="str">
        <f t="shared" si="644"/>
        <v>SZ F&amp;B Actuator</v>
      </c>
      <c r="T958" s="12" t="str">
        <f t="shared" si="638"/>
        <v>AHU-L5-ED2</v>
      </c>
      <c r="U958" s="51" t="s">
        <v>290</v>
      </c>
      <c r="V958" s="12" t="s">
        <v>427</v>
      </c>
      <c r="W958" s="12" t="s">
        <v>370</v>
      </c>
      <c r="X958" s="78">
        <v>2</v>
      </c>
      <c r="Y958" s="159"/>
    </row>
    <row r="959" spans="1:25" s="126" customFormat="1" ht="13.5" customHeight="1" x14ac:dyDescent="0.25">
      <c r="A959" s="92" t="s">
        <v>288</v>
      </c>
      <c r="B959" s="7" t="s">
        <v>696</v>
      </c>
      <c r="C959" s="6"/>
      <c r="D959" s="6"/>
      <c r="E959" s="6"/>
      <c r="F959" s="6">
        <v>1</v>
      </c>
      <c r="G959" s="6"/>
      <c r="H959" s="6"/>
      <c r="I959" s="75"/>
      <c r="J959" s="75"/>
      <c r="K959" s="75"/>
      <c r="L959" s="181"/>
      <c r="M959" s="76" t="s">
        <v>254</v>
      </c>
      <c r="N959" s="40" t="s">
        <v>304</v>
      </c>
      <c r="O959" s="9"/>
      <c r="P959" s="45" t="str">
        <f t="shared" si="642"/>
        <v>AHU-L5-ED2-UO7</v>
      </c>
      <c r="Q959" s="14" t="str">
        <f t="shared" si="637"/>
        <v>Level-7</v>
      </c>
      <c r="R959" s="25" t="str">
        <f t="shared" si="643"/>
        <v>AHU-L5-ED2</v>
      </c>
      <c r="S959" s="54" t="str">
        <f t="shared" si="644"/>
        <v>EZ F&amp;B Actuator</v>
      </c>
      <c r="T959" s="12" t="str">
        <f t="shared" si="638"/>
        <v>AHU-L5-ED2</v>
      </c>
      <c r="U959" s="51" t="s">
        <v>291</v>
      </c>
      <c r="V959" s="12" t="s">
        <v>427</v>
      </c>
      <c r="W959" s="12" t="s">
        <v>370</v>
      </c>
      <c r="X959" s="78">
        <v>2</v>
      </c>
      <c r="Y959" s="159"/>
    </row>
    <row r="960" spans="1:25" s="126" customFormat="1" ht="13.5" customHeight="1" x14ac:dyDescent="0.25">
      <c r="A960" s="92" t="s">
        <v>288</v>
      </c>
      <c r="B960" s="7" t="s">
        <v>655</v>
      </c>
      <c r="C960" s="12"/>
      <c r="D960" s="12"/>
      <c r="E960" s="12"/>
      <c r="F960" s="12">
        <v>1</v>
      </c>
      <c r="G960" s="12"/>
      <c r="H960" s="12"/>
      <c r="I960" s="75"/>
      <c r="J960" s="75"/>
      <c r="K960" s="75"/>
      <c r="L960" s="181"/>
      <c r="M960" s="76" t="s">
        <v>254</v>
      </c>
      <c r="N960" s="40" t="s">
        <v>304</v>
      </c>
      <c r="O960" s="9"/>
      <c r="P960" s="45" t="str">
        <f t="shared" si="642"/>
        <v>AHU-L5-ED2-UO8</v>
      </c>
      <c r="Q960" s="14" t="str">
        <f t="shared" si="637"/>
        <v>Level-7</v>
      </c>
      <c r="R960" s="25" t="str">
        <f t="shared" si="643"/>
        <v>AHU-L5-ED2</v>
      </c>
      <c r="S960" s="54" t="str">
        <f t="shared" si="644"/>
        <v>CZ F&amp;B Actuator</v>
      </c>
      <c r="T960" s="12" t="str">
        <f t="shared" si="638"/>
        <v>AHU-L5-ED2</v>
      </c>
      <c r="U960" s="51" t="s">
        <v>292</v>
      </c>
      <c r="V960" s="12" t="s">
        <v>427</v>
      </c>
      <c r="W960" s="12" t="s">
        <v>370</v>
      </c>
      <c r="X960" s="78">
        <v>2</v>
      </c>
      <c r="Y960" s="159"/>
    </row>
    <row r="961" spans="1:25" s="126" customFormat="1" ht="13.5" customHeight="1" x14ac:dyDescent="0.25">
      <c r="A961" s="92" t="s">
        <v>288</v>
      </c>
      <c r="B961" s="7" t="s">
        <v>656</v>
      </c>
      <c r="C961" s="6"/>
      <c r="D961" s="6"/>
      <c r="E961" s="6"/>
      <c r="F961" s="6">
        <v>1</v>
      </c>
      <c r="G961" s="6"/>
      <c r="H961" s="6"/>
      <c r="I961" s="75"/>
      <c r="J961" s="75"/>
      <c r="K961" s="75"/>
      <c r="L961" s="181"/>
      <c r="M961" s="76" t="s">
        <v>254</v>
      </c>
      <c r="N961" s="40" t="s">
        <v>304</v>
      </c>
      <c r="O961" s="9"/>
      <c r="P961" s="45" t="str">
        <f t="shared" si="642"/>
        <v>AHU-L5-ED2-UO9</v>
      </c>
      <c r="Q961" s="14" t="str">
        <f t="shared" si="637"/>
        <v>Level-7</v>
      </c>
      <c r="R961" s="25" t="str">
        <f t="shared" si="643"/>
        <v>AHU-L5-ED2</v>
      </c>
      <c r="S961" s="54" t="str">
        <f t="shared" si="644"/>
        <v xml:space="preserve">NZ HW Valve </v>
      </c>
      <c r="T961" s="12" t="str">
        <f t="shared" si="638"/>
        <v>AHU-L5-ED2</v>
      </c>
      <c r="U961" s="51" t="s">
        <v>336</v>
      </c>
      <c r="V961" s="12" t="s">
        <v>427</v>
      </c>
      <c r="W961" s="12" t="s">
        <v>369</v>
      </c>
      <c r="X961" s="78">
        <v>1</v>
      </c>
      <c r="Y961" s="159"/>
    </row>
    <row r="962" spans="1:25" s="126" customFormat="1" ht="13.5" customHeight="1" x14ac:dyDescent="0.25">
      <c r="A962" s="92" t="s">
        <v>288</v>
      </c>
      <c r="B962" s="7" t="s">
        <v>657</v>
      </c>
      <c r="C962" s="6"/>
      <c r="D962" s="6"/>
      <c r="E962" s="6"/>
      <c r="F962" s="6">
        <v>1</v>
      </c>
      <c r="G962" s="6"/>
      <c r="H962" s="6"/>
      <c r="I962" s="75"/>
      <c r="J962" s="75"/>
      <c r="K962" s="75"/>
      <c r="L962" s="181"/>
      <c r="M962" s="76" t="s">
        <v>254</v>
      </c>
      <c r="N962" s="40" t="s">
        <v>304</v>
      </c>
      <c r="O962" s="9"/>
      <c r="P962" s="45" t="str">
        <f t="shared" si="642"/>
        <v>AHU-L5-ED2-UO10</v>
      </c>
      <c r="Q962" s="14" t="str">
        <f t="shared" si="637"/>
        <v>Level-7</v>
      </c>
      <c r="R962" s="25" t="str">
        <f t="shared" si="643"/>
        <v>AHU-L5-ED2</v>
      </c>
      <c r="S962" s="54" t="str">
        <f t="shared" si="644"/>
        <v xml:space="preserve">SZ HW Valve </v>
      </c>
      <c r="T962" s="12" t="str">
        <f t="shared" si="638"/>
        <v>AHU-L5-ED2</v>
      </c>
      <c r="U962" s="51" t="s">
        <v>660</v>
      </c>
      <c r="V962" s="12" t="s">
        <v>427</v>
      </c>
      <c r="W962" s="12" t="s">
        <v>369</v>
      </c>
      <c r="X962" s="78">
        <v>1</v>
      </c>
      <c r="Y962" s="159"/>
    </row>
    <row r="963" spans="1:25" s="126" customFormat="1" ht="13.5" customHeight="1" x14ac:dyDescent="0.25">
      <c r="A963" s="92" t="s">
        <v>288</v>
      </c>
      <c r="B963" s="7" t="s">
        <v>697</v>
      </c>
      <c r="C963" s="6"/>
      <c r="D963" s="6"/>
      <c r="E963" s="6"/>
      <c r="F963" s="6">
        <v>1</v>
      </c>
      <c r="G963" s="6"/>
      <c r="H963" s="6"/>
      <c r="I963" s="75"/>
      <c r="J963" s="75"/>
      <c r="K963" s="75"/>
      <c r="L963" s="181"/>
      <c r="M963" s="76" t="s">
        <v>254</v>
      </c>
      <c r="N963" s="40" t="s">
        <v>304</v>
      </c>
      <c r="O963" s="9"/>
      <c r="P963" s="45" t="str">
        <f t="shared" si="642"/>
        <v>AHU-L5-ED2-UO11</v>
      </c>
      <c r="Q963" s="14" t="str">
        <f t="shared" si="637"/>
        <v>Level-7</v>
      </c>
      <c r="R963" s="25" t="str">
        <f t="shared" si="643"/>
        <v>AHU-L5-ED2</v>
      </c>
      <c r="S963" s="54" t="str">
        <f t="shared" si="644"/>
        <v xml:space="preserve">EZ HW Valve </v>
      </c>
      <c r="T963" s="12" t="str">
        <f t="shared" si="638"/>
        <v>AHU-L5-ED2</v>
      </c>
      <c r="U963" s="51" t="s">
        <v>661</v>
      </c>
      <c r="V963" s="12" t="s">
        <v>427</v>
      </c>
      <c r="W963" s="12" t="s">
        <v>369</v>
      </c>
      <c r="X963" s="78">
        <v>1</v>
      </c>
      <c r="Y963" s="159"/>
    </row>
    <row r="964" spans="1:25" s="126" customFormat="1" ht="13.5" customHeight="1" x14ac:dyDescent="0.25">
      <c r="A964" s="92" t="s">
        <v>288</v>
      </c>
      <c r="B964" s="7" t="s">
        <v>659</v>
      </c>
      <c r="C964" s="6"/>
      <c r="D964" s="6"/>
      <c r="E964" s="6"/>
      <c r="F964" s="6">
        <v>1</v>
      </c>
      <c r="G964" s="6"/>
      <c r="H964" s="6"/>
      <c r="I964" s="75"/>
      <c r="J964" s="75"/>
      <c r="K964" s="75"/>
      <c r="L964" s="181"/>
      <c r="M964" s="76" t="s">
        <v>254</v>
      </c>
      <c r="N964" s="40" t="s">
        <v>304</v>
      </c>
      <c r="O964" s="9"/>
      <c r="P964" s="45" t="str">
        <f t="shared" si="642"/>
        <v>AHU-L5-ED2-UO12</v>
      </c>
      <c r="Q964" s="14" t="str">
        <f t="shared" si="637"/>
        <v>Level-7</v>
      </c>
      <c r="R964" s="25" t="str">
        <f t="shared" si="643"/>
        <v>AHU-L5-ED2</v>
      </c>
      <c r="S964" s="54" t="str">
        <f t="shared" si="644"/>
        <v xml:space="preserve">CZ HW Valve </v>
      </c>
      <c r="T964" s="12" t="str">
        <f t="shared" si="638"/>
        <v>AHU-L5-ED2</v>
      </c>
      <c r="U964" s="51" t="s">
        <v>662</v>
      </c>
      <c r="V964" s="12" t="s">
        <v>427</v>
      </c>
      <c r="W964" s="12" t="s">
        <v>369</v>
      </c>
      <c r="X964" s="78">
        <v>1</v>
      </c>
      <c r="Y964" s="159"/>
    </row>
    <row r="965" spans="1:25" s="126" customFormat="1" x14ac:dyDescent="0.2">
      <c r="A965" s="92"/>
      <c r="B965" s="46" t="s">
        <v>698</v>
      </c>
      <c r="C965" s="33" t="s">
        <v>72</v>
      </c>
      <c r="D965" s="33" t="s">
        <v>73</v>
      </c>
      <c r="E965" s="33" t="s">
        <v>74</v>
      </c>
      <c r="F965" s="33" t="s">
        <v>75</v>
      </c>
      <c r="G965" s="33" t="s">
        <v>151</v>
      </c>
      <c r="H965" s="33" t="s">
        <v>199</v>
      </c>
      <c r="I965" s="38" t="s">
        <v>139</v>
      </c>
      <c r="J965" s="38" t="s">
        <v>140</v>
      </c>
      <c r="K965" s="38" t="s">
        <v>169</v>
      </c>
      <c r="L965" s="38" t="s">
        <v>141</v>
      </c>
      <c r="M965" s="38" t="s">
        <v>142</v>
      </c>
      <c r="N965" s="38" t="s">
        <v>143</v>
      </c>
      <c r="O965" s="34"/>
      <c r="P965" s="33"/>
      <c r="Q965" s="34"/>
      <c r="R965" s="32"/>
      <c r="S965" s="34"/>
      <c r="T965" s="33"/>
      <c r="U965" s="49"/>
      <c r="V965" s="32"/>
      <c r="W965" s="33" t="s">
        <v>699</v>
      </c>
      <c r="X965" s="33"/>
      <c r="Y965" s="157"/>
    </row>
    <row r="966" spans="1:25" s="126" customFormat="1" ht="15" x14ac:dyDescent="0.25">
      <c r="A966" s="92" t="s">
        <v>289</v>
      </c>
      <c r="B966" s="93" t="s">
        <v>279</v>
      </c>
      <c r="C966" s="12"/>
      <c r="D966" s="12"/>
      <c r="E966" s="15"/>
      <c r="F966" s="12"/>
      <c r="G966" s="15">
        <v>1</v>
      </c>
      <c r="H966" s="12"/>
      <c r="I966" s="75"/>
      <c r="J966" s="75"/>
      <c r="K966" s="75"/>
      <c r="L966" s="240" t="str">
        <f>B965</f>
        <v>SAF-L5-ED1</v>
      </c>
      <c r="M966" s="76" t="s">
        <v>254</v>
      </c>
      <c r="N966" s="77" t="s">
        <v>173</v>
      </c>
      <c r="O966" s="9"/>
      <c r="P966" s="45" t="str">
        <f>IF(R966="","",T966&amp;"-"&amp;U966)</f>
        <v>SAF-L5-ED1-SW01</v>
      </c>
      <c r="Q966" s="14" t="str">
        <f t="shared" ref="Q966:Q969" si="645">$A$826</f>
        <v>Level-7</v>
      </c>
      <c r="R966" s="25" t="str">
        <f>T966</f>
        <v>SAF-L5-ED1</v>
      </c>
      <c r="S966" s="54" t="str">
        <f>B966</f>
        <v>Enable</v>
      </c>
      <c r="T966" s="12" t="str">
        <f>B965</f>
        <v>SAF-L5-ED1</v>
      </c>
      <c r="U966" s="51" t="s">
        <v>337</v>
      </c>
      <c r="V966" s="14" t="s">
        <v>288</v>
      </c>
      <c r="W966" s="87" t="s">
        <v>302</v>
      </c>
      <c r="X966" s="12"/>
      <c r="Y966" s="158"/>
    </row>
    <row r="967" spans="1:25" s="126" customFormat="1" ht="14.25" x14ac:dyDescent="0.2">
      <c r="A967" s="92" t="s">
        <v>289</v>
      </c>
      <c r="B967" s="93" t="s">
        <v>280</v>
      </c>
      <c r="C967" s="12"/>
      <c r="D967" s="12"/>
      <c r="E967" s="15"/>
      <c r="F967" s="12"/>
      <c r="G967" s="15">
        <v>1</v>
      </c>
      <c r="H967" s="12"/>
      <c r="I967" s="39" t="s">
        <v>154</v>
      </c>
      <c r="J967" s="40" t="s">
        <v>152</v>
      </c>
      <c r="K967" s="39" t="s">
        <v>153</v>
      </c>
      <c r="L967" s="242"/>
      <c r="M967" s="39" t="s">
        <v>200</v>
      </c>
      <c r="N967" s="77" t="s">
        <v>173</v>
      </c>
      <c r="O967" s="9"/>
      <c r="P967" s="45" t="str">
        <f>IF(R967="","",T967&amp;"-"&amp;U967)</f>
        <v>SAF-L5-ED1-SW02</v>
      </c>
      <c r="Q967" s="14" t="str">
        <f t="shared" si="645"/>
        <v>Level-7</v>
      </c>
      <c r="R967" s="25" t="str">
        <f>T967</f>
        <v>SAF-L5-ED1</v>
      </c>
      <c r="S967" s="54" t="str">
        <f>B967</f>
        <v>Status</v>
      </c>
      <c r="T967" s="12" t="str">
        <f>B965</f>
        <v>SAF-L5-ED1</v>
      </c>
      <c r="U967" s="51" t="s">
        <v>338</v>
      </c>
      <c r="V967" s="14" t="s">
        <v>288</v>
      </c>
      <c r="W967" s="87" t="s">
        <v>302</v>
      </c>
      <c r="X967" s="78"/>
      <c r="Y967" s="159"/>
    </row>
    <row r="968" spans="1:25" s="126" customFormat="1" ht="14.25" x14ac:dyDescent="0.2">
      <c r="A968" s="92" t="s">
        <v>289</v>
      </c>
      <c r="B968" s="93" t="s">
        <v>281</v>
      </c>
      <c r="C968" s="12"/>
      <c r="D968" s="12"/>
      <c r="E968" s="15"/>
      <c r="F968" s="12"/>
      <c r="G968" s="15">
        <v>1</v>
      </c>
      <c r="H968" s="12"/>
      <c r="I968" s="39" t="s">
        <v>278</v>
      </c>
      <c r="J968" s="40" t="s">
        <v>152</v>
      </c>
      <c r="K968" s="39" t="s">
        <v>153</v>
      </c>
      <c r="L968" s="242"/>
      <c r="M968" s="39" t="s">
        <v>200</v>
      </c>
      <c r="N968" s="77" t="s">
        <v>173</v>
      </c>
      <c r="O968" s="9"/>
      <c r="P968" s="45" t="str">
        <f>IF(R968="","",T968&amp;"-"&amp;U968)</f>
        <v>SAF-L5-ED1-SW03</v>
      </c>
      <c r="Q968" s="14" t="str">
        <f t="shared" si="645"/>
        <v>Level-7</v>
      </c>
      <c r="R968" s="25" t="str">
        <f>T968</f>
        <v>SAF-L5-ED1</v>
      </c>
      <c r="S968" s="54" t="str">
        <f>B968</f>
        <v>VSD Fault</v>
      </c>
      <c r="T968" s="12" t="str">
        <f>B965</f>
        <v>SAF-L5-ED1</v>
      </c>
      <c r="U968" s="51" t="s">
        <v>339</v>
      </c>
      <c r="V968" s="14" t="s">
        <v>288</v>
      </c>
      <c r="W968" s="87" t="s">
        <v>302</v>
      </c>
      <c r="X968" s="78"/>
      <c r="Y968" s="159"/>
    </row>
    <row r="969" spans="1:25" s="126" customFormat="1" ht="15" x14ac:dyDescent="0.25">
      <c r="A969" s="92" t="s">
        <v>289</v>
      </c>
      <c r="B969" s="93" t="s">
        <v>282</v>
      </c>
      <c r="C969" s="12"/>
      <c r="D969" s="12"/>
      <c r="E969" s="15"/>
      <c r="F969" s="12"/>
      <c r="G969" s="15">
        <v>1</v>
      </c>
      <c r="H969" s="12"/>
      <c r="I969" s="75"/>
      <c r="J969" s="75"/>
      <c r="K969" s="75"/>
      <c r="L969" s="243"/>
      <c r="M969" s="39" t="s">
        <v>201</v>
      </c>
      <c r="N969" s="40" t="s">
        <v>152</v>
      </c>
      <c r="O969" s="9"/>
      <c r="P969" s="45" t="str">
        <f>IF(R969="","",T969&amp;"-"&amp;U969)</f>
        <v>SAF-L5-ED1-SW04</v>
      </c>
      <c r="Q969" s="14" t="str">
        <f t="shared" si="645"/>
        <v>Level-7</v>
      </c>
      <c r="R969" s="25" t="str">
        <f>T969</f>
        <v>SAF-L5-ED1</v>
      </c>
      <c r="S969" s="54" t="str">
        <f>B969</f>
        <v>VSD Speed Control</v>
      </c>
      <c r="T969" s="12" t="str">
        <f>B965</f>
        <v>SAF-L5-ED1</v>
      </c>
      <c r="U969" s="51" t="s">
        <v>340</v>
      </c>
      <c r="V969" s="14" t="s">
        <v>288</v>
      </c>
      <c r="W969" s="87" t="s">
        <v>302</v>
      </c>
      <c r="X969" s="78"/>
      <c r="Y969" s="159"/>
    </row>
    <row r="970" spans="1:25" s="126" customFormat="1" x14ac:dyDescent="0.2">
      <c r="A970" s="74"/>
      <c r="B970" s="111"/>
      <c r="C970" s="112"/>
      <c r="D970" s="112"/>
      <c r="E970" s="112"/>
      <c r="F970" s="112"/>
      <c r="G970" s="112"/>
      <c r="H970" s="112"/>
      <c r="I970" s="114"/>
      <c r="J970" s="114"/>
      <c r="K970" s="114"/>
      <c r="L970" s="114"/>
      <c r="M970" s="114"/>
      <c r="N970" s="114"/>
      <c r="O970" s="98"/>
      <c r="P970" s="115"/>
      <c r="Q970" s="98"/>
      <c r="R970" s="116"/>
      <c r="S970" s="98"/>
      <c r="T970" s="115"/>
      <c r="U970" s="107"/>
      <c r="V970" s="116"/>
      <c r="W970" s="6"/>
      <c r="X970" s="6"/>
      <c r="Y970" s="144"/>
    </row>
    <row r="971" spans="1:25" s="126" customFormat="1" x14ac:dyDescent="0.2">
      <c r="A971" s="92"/>
      <c r="B971" s="46" t="s">
        <v>433</v>
      </c>
      <c r="C971" s="33" t="s">
        <v>72</v>
      </c>
      <c r="D971" s="33" t="s">
        <v>73</v>
      </c>
      <c r="E971" s="33" t="s">
        <v>74</v>
      </c>
      <c r="F971" s="33" t="s">
        <v>75</v>
      </c>
      <c r="G971" s="33" t="s">
        <v>151</v>
      </c>
      <c r="H971" s="33" t="s">
        <v>199</v>
      </c>
      <c r="I971" s="38" t="s">
        <v>139</v>
      </c>
      <c r="J971" s="38" t="s">
        <v>140</v>
      </c>
      <c r="K971" s="38" t="s">
        <v>169</v>
      </c>
      <c r="L971" s="38" t="s">
        <v>141</v>
      </c>
      <c r="M971" s="38" t="s">
        <v>142</v>
      </c>
      <c r="N971" s="38" t="s">
        <v>143</v>
      </c>
      <c r="O971" s="34"/>
      <c r="P971" s="33"/>
      <c r="Q971" s="34"/>
      <c r="R971" s="32"/>
      <c r="S971" s="34"/>
      <c r="T971" s="33"/>
      <c r="U971" s="49"/>
      <c r="V971" s="32"/>
      <c r="W971" s="33" t="s">
        <v>700</v>
      </c>
      <c r="X971" s="33"/>
      <c r="Y971" s="157"/>
    </row>
    <row r="972" spans="1:25" s="126" customFormat="1" ht="15" x14ac:dyDescent="0.25">
      <c r="A972" s="92" t="s">
        <v>289</v>
      </c>
      <c r="B972" s="93" t="s">
        <v>279</v>
      </c>
      <c r="C972" s="12"/>
      <c r="D972" s="12"/>
      <c r="E972" s="15"/>
      <c r="F972" s="12"/>
      <c r="G972" s="15">
        <v>1</v>
      </c>
      <c r="H972" s="12"/>
      <c r="I972" s="75"/>
      <c r="J972" s="75"/>
      <c r="K972" s="75"/>
      <c r="L972" s="240" t="str">
        <f>B971</f>
        <v>RAF-L5-ED1</v>
      </c>
      <c r="M972" s="76" t="s">
        <v>254</v>
      </c>
      <c r="N972" s="77" t="s">
        <v>173</v>
      </c>
      <c r="O972" s="9"/>
      <c r="P972" s="45" t="str">
        <f>IF(R972="","",T972&amp;"-"&amp;U972)</f>
        <v>RAF-L5-ED1-SW01</v>
      </c>
      <c r="Q972" s="14" t="str">
        <f t="shared" ref="Q972:Q975" si="646">$A$826</f>
        <v>Level-7</v>
      </c>
      <c r="R972" s="25" t="str">
        <f>T972</f>
        <v>RAF-L5-ED1</v>
      </c>
      <c r="S972" s="54" t="str">
        <f>B972</f>
        <v>Enable</v>
      </c>
      <c r="T972" s="12" t="str">
        <f>B971</f>
        <v>RAF-L5-ED1</v>
      </c>
      <c r="U972" s="51" t="s">
        <v>337</v>
      </c>
      <c r="V972" s="14" t="s">
        <v>288</v>
      </c>
      <c r="W972" s="87" t="s">
        <v>302</v>
      </c>
      <c r="X972" s="12"/>
      <c r="Y972" s="158"/>
    </row>
    <row r="973" spans="1:25" s="126" customFormat="1" ht="14.25" x14ac:dyDescent="0.2">
      <c r="A973" s="92" t="s">
        <v>289</v>
      </c>
      <c r="B973" s="93" t="s">
        <v>280</v>
      </c>
      <c r="C973" s="12"/>
      <c r="D973" s="12"/>
      <c r="E973" s="15"/>
      <c r="F973" s="12"/>
      <c r="G973" s="15">
        <v>1</v>
      </c>
      <c r="H973" s="12"/>
      <c r="I973" s="39" t="s">
        <v>154</v>
      </c>
      <c r="J973" s="40" t="s">
        <v>152</v>
      </c>
      <c r="K973" s="39" t="s">
        <v>153</v>
      </c>
      <c r="L973" s="242"/>
      <c r="M973" s="39" t="s">
        <v>200</v>
      </c>
      <c r="N973" s="77" t="s">
        <v>173</v>
      </c>
      <c r="O973" s="9"/>
      <c r="P973" s="45" t="str">
        <f>IF(R973="","",T973&amp;"-"&amp;U973)</f>
        <v>RAF-L5-ED1-SW02</v>
      </c>
      <c r="Q973" s="14" t="str">
        <f t="shared" si="646"/>
        <v>Level-7</v>
      </c>
      <c r="R973" s="25" t="str">
        <f>T973</f>
        <v>RAF-L5-ED1</v>
      </c>
      <c r="S973" s="54" t="str">
        <f>B973</f>
        <v>Status</v>
      </c>
      <c r="T973" s="12" t="str">
        <f>B971</f>
        <v>RAF-L5-ED1</v>
      </c>
      <c r="U973" s="51" t="s">
        <v>338</v>
      </c>
      <c r="V973" s="14" t="s">
        <v>288</v>
      </c>
      <c r="W973" s="87" t="s">
        <v>302</v>
      </c>
      <c r="X973" s="78"/>
      <c r="Y973" s="159"/>
    </row>
    <row r="974" spans="1:25" s="126" customFormat="1" ht="14.25" x14ac:dyDescent="0.2">
      <c r="A974" s="92" t="s">
        <v>289</v>
      </c>
      <c r="B974" s="93" t="s">
        <v>281</v>
      </c>
      <c r="C974" s="12"/>
      <c r="D974" s="12"/>
      <c r="E974" s="15"/>
      <c r="F974" s="12"/>
      <c r="G974" s="15">
        <v>1</v>
      </c>
      <c r="H974" s="12"/>
      <c r="I974" s="39" t="s">
        <v>278</v>
      </c>
      <c r="J974" s="40" t="s">
        <v>152</v>
      </c>
      <c r="K974" s="39" t="s">
        <v>153</v>
      </c>
      <c r="L974" s="242"/>
      <c r="M974" s="39" t="s">
        <v>200</v>
      </c>
      <c r="N974" s="77" t="s">
        <v>173</v>
      </c>
      <c r="O974" s="9"/>
      <c r="P974" s="45" t="str">
        <f>IF(R974="","",T974&amp;"-"&amp;U974)</f>
        <v>RAF-L5-ED1-SW03</v>
      </c>
      <c r="Q974" s="14" t="str">
        <f t="shared" si="646"/>
        <v>Level-7</v>
      </c>
      <c r="R974" s="25" t="str">
        <f>T974</f>
        <v>RAF-L5-ED1</v>
      </c>
      <c r="S974" s="54" t="str">
        <f>B974</f>
        <v>VSD Fault</v>
      </c>
      <c r="T974" s="12" t="str">
        <f>B971</f>
        <v>RAF-L5-ED1</v>
      </c>
      <c r="U974" s="51" t="s">
        <v>339</v>
      </c>
      <c r="V974" s="14" t="s">
        <v>288</v>
      </c>
      <c r="W974" s="87" t="s">
        <v>302</v>
      </c>
      <c r="X974" s="78"/>
      <c r="Y974" s="159"/>
    </row>
    <row r="975" spans="1:25" s="126" customFormat="1" ht="15" x14ac:dyDescent="0.25">
      <c r="A975" s="92" t="s">
        <v>289</v>
      </c>
      <c r="B975" s="93" t="s">
        <v>282</v>
      </c>
      <c r="C975" s="12"/>
      <c r="D975" s="12"/>
      <c r="E975" s="15"/>
      <c r="F975" s="12"/>
      <c r="G975" s="15">
        <v>1</v>
      </c>
      <c r="H975" s="12"/>
      <c r="I975" s="75"/>
      <c r="J975" s="75"/>
      <c r="K975" s="75"/>
      <c r="L975" s="243"/>
      <c r="M975" s="39" t="s">
        <v>201</v>
      </c>
      <c r="N975" s="40" t="s">
        <v>152</v>
      </c>
      <c r="O975" s="9"/>
      <c r="P975" s="45" t="str">
        <f>IF(R975="","",T975&amp;"-"&amp;U975)</f>
        <v>RAF-L5-ED1-SW04</v>
      </c>
      <c r="Q975" s="14" t="str">
        <f t="shared" si="646"/>
        <v>Level-7</v>
      </c>
      <c r="R975" s="25" t="str">
        <f>T975</f>
        <v>RAF-L5-ED1</v>
      </c>
      <c r="S975" s="54" t="str">
        <f>B975</f>
        <v>VSD Speed Control</v>
      </c>
      <c r="T975" s="12" t="str">
        <f>B971</f>
        <v>RAF-L5-ED1</v>
      </c>
      <c r="U975" s="51" t="s">
        <v>340</v>
      </c>
      <c r="V975" s="14" t="s">
        <v>288</v>
      </c>
      <c r="W975" s="87" t="s">
        <v>302</v>
      </c>
      <c r="X975" s="78"/>
      <c r="Y975" s="159"/>
    </row>
    <row r="976" spans="1:25" s="125" customFormat="1" x14ac:dyDescent="0.2">
      <c r="A976" s="92"/>
      <c r="B976" s="35" t="s">
        <v>132</v>
      </c>
      <c r="C976" s="33">
        <f t="shared" ref="C976:H976" si="647">SUBTOTAL(9,C972:C975)</f>
        <v>0</v>
      </c>
      <c r="D976" s="33">
        <f t="shared" si="647"/>
        <v>0</v>
      </c>
      <c r="E976" s="33">
        <f t="shared" si="647"/>
        <v>0</v>
      </c>
      <c r="F976" s="33">
        <f t="shared" si="647"/>
        <v>0</v>
      </c>
      <c r="G976" s="33">
        <f t="shared" si="647"/>
        <v>4</v>
      </c>
      <c r="H976" s="33">
        <f t="shared" si="647"/>
        <v>0</v>
      </c>
      <c r="I976" s="38"/>
      <c r="J976" s="38"/>
      <c r="K976" s="38"/>
      <c r="L976" s="38"/>
      <c r="M976" s="38"/>
      <c r="N976" s="38"/>
      <c r="O976" s="92"/>
      <c r="P976" s="88"/>
      <c r="Q976" s="92"/>
      <c r="R976" s="145"/>
      <c r="S976" s="92"/>
      <c r="T976" s="88"/>
      <c r="U976" s="146"/>
      <c r="V976" s="145"/>
      <c r="W976" s="88"/>
      <c r="X976" s="88"/>
      <c r="Y976" s="144"/>
    </row>
    <row r="977" spans="1:25" s="126" customFormat="1" x14ac:dyDescent="0.2">
      <c r="A977" s="92"/>
      <c r="B977" s="46" t="s">
        <v>701</v>
      </c>
      <c r="C977" s="33" t="s">
        <v>72</v>
      </c>
      <c r="D977" s="33" t="s">
        <v>73</v>
      </c>
      <c r="E977" s="33" t="s">
        <v>74</v>
      </c>
      <c r="F977" s="33" t="s">
        <v>75</v>
      </c>
      <c r="G977" s="33" t="s">
        <v>151</v>
      </c>
      <c r="H977" s="33" t="s">
        <v>199</v>
      </c>
      <c r="I977" s="38" t="s">
        <v>139</v>
      </c>
      <c r="J977" s="38" t="s">
        <v>140</v>
      </c>
      <c r="K977" s="38" t="s">
        <v>169</v>
      </c>
      <c r="L977" s="38" t="s">
        <v>141</v>
      </c>
      <c r="M977" s="38" t="s">
        <v>142</v>
      </c>
      <c r="N977" s="38" t="s">
        <v>143</v>
      </c>
      <c r="O977" s="34"/>
      <c r="P977" s="33"/>
      <c r="Q977" s="34"/>
      <c r="R977" s="32"/>
      <c r="S977" s="34"/>
      <c r="T977" s="33"/>
      <c r="U977" s="49"/>
      <c r="V977" s="32"/>
      <c r="W977" s="33" t="s">
        <v>702</v>
      </c>
      <c r="X977" s="33"/>
      <c r="Y977" s="157"/>
    </row>
    <row r="978" spans="1:25" s="126" customFormat="1" ht="15" x14ac:dyDescent="0.25">
      <c r="A978" s="92" t="s">
        <v>289</v>
      </c>
      <c r="B978" s="93" t="s">
        <v>279</v>
      </c>
      <c r="C978" s="12"/>
      <c r="D978" s="12"/>
      <c r="E978" s="15"/>
      <c r="F978" s="12"/>
      <c r="G978" s="15">
        <v>1</v>
      </c>
      <c r="H978" s="12"/>
      <c r="I978" s="75"/>
      <c r="J978" s="75"/>
      <c r="K978" s="75"/>
      <c r="L978" s="240" t="str">
        <f>B977</f>
        <v>SAF-L5-ED2</v>
      </c>
      <c r="M978" s="76" t="s">
        <v>254</v>
      </c>
      <c r="N978" s="77" t="s">
        <v>173</v>
      </c>
      <c r="O978" s="9"/>
      <c r="P978" s="45" t="str">
        <f>IF(R978="","",T978&amp;"-"&amp;U978)</f>
        <v>SAF-L5-ED2-SW01</v>
      </c>
      <c r="Q978" s="14" t="str">
        <f t="shared" ref="Q978:Q981" si="648">$A$826</f>
        <v>Level-7</v>
      </c>
      <c r="R978" s="25" t="str">
        <f>T978</f>
        <v>SAF-L5-ED2</v>
      </c>
      <c r="S978" s="54" t="str">
        <f>B978</f>
        <v>Enable</v>
      </c>
      <c r="T978" s="12" t="str">
        <f>B977</f>
        <v>SAF-L5-ED2</v>
      </c>
      <c r="U978" s="51" t="s">
        <v>337</v>
      </c>
      <c r="V978" s="14" t="s">
        <v>288</v>
      </c>
      <c r="W978" s="87" t="s">
        <v>302</v>
      </c>
      <c r="X978" s="12"/>
      <c r="Y978" s="158"/>
    </row>
    <row r="979" spans="1:25" s="126" customFormat="1" ht="14.25" x14ac:dyDescent="0.2">
      <c r="A979" s="92" t="s">
        <v>289</v>
      </c>
      <c r="B979" s="93" t="s">
        <v>280</v>
      </c>
      <c r="C979" s="12"/>
      <c r="D979" s="12"/>
      <c r="E979" s="15"/>
      <c r="F979" s="12"/>
      <c r="G979" s="15">
        <v>1</v>
      </c>
      <c r="H979" s="12"/>
      <c r="I979" s="39" t="s">
        <v>154</v>
      </c>
      <c r="J979" s="40" t="s">
        <v>152</v>
      </c>
      <c r="K979" s="39" t="s">
        <v>153</v>
      </c>
      <c r="L979" s="241"/>
      <c r="M979" s="39" t="s">
        <v>200</v>
      </c>
      <c r="N979" s="77" t="s">
        <v>173</v>
      </c>
      <c r="O979" s="9"/>
      <c r="P979" s="45" t="str">
        <f>IF(R979="","",T979&amp;"-"&amp;U979)</f>
        <v>SAF-L5-ED2-SW02</v>
      </c>
      <c r="Q979" s="14" t="str">
        <f t="shared" si="648"/>
        <v>Level-7</v>
      </c>
      <c r="R979" s="25" t="str">
        <f>T979</f>
        <v>SAF-L5-ED2</v>
      </c>
      <c r="S979" s="54" t="str">
        <f>B979</f>
        <v>Status</v>
      </c>
      <c r="T979" s="12" t="str">
        <f>B977</f>
        <v>SAF-L5-ED2</v>
      </c>
      <c r="U979" s="51" t="s">
        <v>338</v>
      </c>
      <c r="V979" s="14" t="s">
        <v>288</v>
      </c>
      <c r="W979" s="87" t="s">
        <v>302</v>
      </c>
      <c r="X979" s="78"/>
      <c r="Y979" s="159"/>
    </row>
    <row r="980" spans="1:25" s="126" customFormat="1" ht="14.25" x14ac:dyDescent="0.2">
      <c r="A980" s="92" t="s">
        <v>289</v>
      </c>
      <c r="B980" s="93" t="s">
        <v>281</v>
      </c>
      <c r="C980" s="12"/>
      <c r="D980" s="12"/>
      <c r="E980" s="15"/>
      <c r="F980" s="12"/>
      <c r="G980" s="15">
        <v>1</v>
      </c>
      <c r="H980" s="12"/>
      <c r="I980" s="39" t="s">
        <v>278</v>
      </c>
      <c r="J980" s="40" t="s">
        <v>152</v>
      </c>
      <c r="K980" s="39" t="s">
        <v>153</v>
      </c>
      <c r="L980" s="241"/>
      <c r="M980" s="39" t="s">
        <v>200</v>
      </c>
      <c r="N980" s="77" t="s">
        <v>173</v>
      </c>
      <c r="O980" s="9"/>
      <c r="P980" s="45" t="str">
        <f>IF(R980="","",T980&amp;"-"&amp;U980)</f>
        <v>SAF-L5-ED2-SW03</v>
      </c>
      <c r="Q980" s="14" t="str">
        <f t="shared" si="648"/>
        <v>Level-7</v>
      </c>
      <c r="R980" s="25" t="str">
        <f>T980</f>
        <v>SAF-L5-ED2</v>
      </c>
      <c r="S980" s="54" t="str">
        <f>B980</f>
        <v>VSD Fault</v>
      </c>
      <c r="T980" s="12" t="str">
        <f>B977</f>
        <v>SAF-L5-ED2</v>
      </c>
      <c r="U980" s="51" t="s">
        <v>339</v>
      </c>
      <c r="V980" s="14" t="s">
        <v>288</v>
      </c>
      <c r="W980" s="87" t="s">
        <v>302</v>
      </c>
      <c r="X980" s="78"/>
      <c r="Y980" s="159"/>
    </row>
    <row r="981" spans="1:25" s="126" customFormat="1" ht="15" x14ac:dyDescent="0.25">
      <c r="A981" s="92" t="s">
        <v>289</v>
      </c>
      <c r="B981" s="93" t="s">
        <v>282</v>
      </c>
      <c r="C981" s="12"/>
      <c r="D981" s="12"/>
      <c r="E981" s="15"/>
      <c r="F981" s="12"/>
      <c r="G981" s="15">
        <v>1</v>
      </c>
      <c r="H981" s="12"/>
      <c r="I981" s="75"/>
      <c r="J981" s="75"/>
      <c r="K981" s="75"/>
      <c r="L981" s="241"/>
      <c r="M981" s="39" t="s">
        <v>201</v>
      </c>
      <c r="N981" s="40" t="s">
        <v>152</v>
      </c>
      <c r="O981" s="9"/>
      <c r="P981" s="45" t="str">
        <f>IF(R981="","",T981&amp;"-"&amp;U981)</f>
        <v>SAF-L5-ED2-SW04</v>
      </c>
      <c r="Q981" s="14" t="str">
        <f t="shared" si="648"/>
        <v>Level-7</v>
      </c>
      <c r="R981" s="25" t="str">
        <f>T981</f>
        <v>SAF-L5-ED2</v>
      </c>
      <c r="S981" s="54" t="str">
        <f>B981</f>
        <v>VSD Speed Control</v>
      </c>
      <c r="T981" s="12" t="str">
        <f>B977</f>
        <v>SAF-L5-ED2</v>
      </c>
      <c r="U981" s="51" t="s">
        <v>340</v>
      </c>
      <c r="V981" s="14" t="s">
        <v>288</v>
      </c>
      <c r="W981" s="87" t="s">
        <v>302</v>
      </c>
      <c r="X981" s="78"/>
      <c r="Y981" s="159"/>
    </row>
    <row r="982" spans="1:25" s="125" customFormat="1" x14ac:dyDescent="0.2">
      <c r="A982" s="92"/>
      <c r="B982" s="35" t="s">
        <v>132</v>
      </c>
      <c r="C982" s="33">
        <f t="shared" ref="C982:H982" si="649">SUBTOTAL(9,C978:C981)</f>
        <v>0</v>
      </c>
      <c r="D982" s="33">
        <f t="shared" si="649"/>
        <v>0</v>
      </c>
      <c r="E982" s="33">
        <f t="shared" si="649"/>
        <v>0</v>
      </c>
      <c r="F982" s="33">
        <f t="shared" si="649"/>
        <v>0</v>
      </c>
      <c r="G982" s="33">
        <f t="shared" si="649"/>
        <v>4</v>
      </c>
      <c r="H982" s="33">
        <f t="shared" si="649"/>
        <v>0</v>
      </c>
      <c r="I982" s="38"/>
      <c r="J982" s="38"/>
      <c r="K982" s="38"/>
      <c r="L982" s="38"/>
      <c r="M982" s="38"/>
      <c r="N982" s="38"/>
      <c r="O982" s="92"/>
      <c r="P982" s="88"/>
      <c r="Q982" s="92"/>
      <c r="R982" s="145"/>
      <c r="S982" s="92"/>
      <c r="T982" s="88"/>
      <c r="U982" s="146"/>
      <c r="V982" s="145"/>
      <c r="W982" s="88"/>
      <c r="X982" s="88"/>
      <c r="Y982" s="144"/>
    </row>
    <row r="983" spans="1:25" s="126" customFormat="1" x14ac:dyDescent="0.2">
      <c r="A983" s="74"/>
      <c r="B983" s="111"/>
      <c r="C983" s="112"/>
      <c r="D983" s="112"/>
      <c r="E983" s="112"/>
      <c r="F983" s="112"/>
      <c r="G983" s="112"/>
      <c r="H983" s="112"/>
      <c r="I983" s="114"/>
      <c r="J983" s="114"/>
      <c r="K983" s="114"/>
      <c r="L983" s="114"/>
      <c r="M983" s="114"/>
      <c r="N983" s="114"/>
      <c r="O983" s="98"/>
      <c r="P983" s="115"/>
      <c r="Q983" s="98"/>
      <c r="R983" s="116"/>
      <c r="S983" s="98"/>
      <c r="T983" s="115"/>
      <c r="U983" s="107"/>
      <c r="V983" s="116"/>
      <c r="W983" s="6"/>
      <c r="X983" s="6"/>
      <c r="Y983" s="144"/>
    </row>
    <row r="984" spans="1:25" s="126" customFormat="1" x14ac:dyDescent="0.2">
      <c r="A984" s="92"/>
      <c r="B984" s="46" t="s">
        <v>429</v>
      </c>
      <c r="C984" s="33" t="s">
        <v>72</v>
      </c>
      <c r="D984" s="33" t="s">
        <v>73</v>
      </c>
      <c r="E984" s="33" t="s">
        <v>74</v>
      </c>
      <c r="F984" s="33" t="s">
        <v>75</v>
      </c>
      <c r="G984" s="33" t="s">
        <v>151</v>
      </c>
      <c r="H984" s="33" t="s">
        <v>199</v>
      </c>
      <c r="I984" s="38" t="s">
        <v>139</v>
      </c>
      <c r="J984" s="38" t="s">
        <v>140</v>
      </c>
      <c r="K984" s="38" t="s">
        <v>169</v>
      </c>
      <c r="L984" s="38" t="s">
        <v>141</v>
      </c>
      <c r="M984" s="38" t="s">
        <v>142</v>
      </c>
      <c r="N984" s="38" t="s">
        <v>143</v>
      </c>
      <c r="O984" s="34"/>
      <c r="P984" s="33"/>
      <c r="Q984" s="34"/>
      <c r="R984" s="32"/>
      <c r="S984" s="34"/>
      <c r="T984" s="33"/>
      <c r="U984" s="49"/>
      <c r="V984" s="32"/>
      <c r="W984" s="33" t="s">
        <v>513</v>
      </c>
      <c r="X984" s="33"/>
      <c r="Y984" s="157"/>
    </row>
    <row r="985" spans="1:25" s="126" customFormat="1" ht="15" x14ac:dyDescent="0.25">
      <c r="A985" s="92" t="s">
        <v>289</v>
      </c>
      <c r="B985" s="93" t="s">
        <v>279</v>
      </c>
      <c r="C985" s="12"/>
      <c r="D985" s="12"/>
      <c r="E985" s="15"/>
      <c r="F985" s="12"/>
      <c r="G985" s="15">
        <v>1</v>
      </c>
      <c r="H985" s="12"/>
      <c r="I985" s="75"/>
      <c r="J985" s="75"/>
      <c r="K985" s="75"/>
      <c r="L985" s="240" t="str">
        <f>B984</f>
        <v>RAF-L5-ED2</v>
      </c>
      <c r="M985" s="76" t="s">
        <v>254</v>
      </c>
      <c r="N985" s="77" t="s">
        <v>173</v>
      </c>
      <c r="O985" s="9"/>
      <c r="P985" s="45" t="str">
        <f>IF(R985="","",T985&amp;"-"&amp;U985)</f>
        <v>RAF-L5-ED2-SW01</v>
      </c>
      <c r="Q985" s="14" t="str">
        <f t="shared" ref="Q985:Q988" si="650">$A$826</f>
        <v>Level-7</v>
      </c>
      <c r="R985" s="25" t="str">
        <f>T985</f>
        <v>RAF-L5-ED2</v>
      </c>
      <c r="S985" s="54" t="str">
        <f>B985</f>
        <v>Enable</v>
      </c>
      <c r="T985" s="12" t="str">
        <f>B984</f>
        <v>RAF-L5-ED2</v>
      </c>
      <c r="U985" s="51" t="s">
        <v>337</v>
      </c>
      <c r="V985" s="14" t="s">
        <v>288</v>
      </c>
      <c r="W985" s="87" t="s">
        <v>302</v>
      </c>
      <c r="X985" s="12"/>
      <c r="Y985" s="158"/>
    </row>
    <row r="986" spans="1:25" s="126" customFormat="1" ht="14.25" x14ac:dyDescent="0.2">
      <c r="A986" s="92" t="s">
        <v>289</v>
      </c>
      <c r="B986" s="93" t="s">
        <v>280</v>
      </c>
      <c r="C986" s="12"/>
      <c r="D986" s="12"/>
      <c r="E986" s="15"/>
      <c r="F986" s="12"/>
      <c r="G986" s="15">
        <v>1</v>
      </c>
      <c r="H986" s="12"/>
      <c r="I986" s="39" t="s">
        <v>154</v>
      </c>
      <c r="J986" s="40" t="s">
        <v>152</v>
      </c>
      <c r="K986" s="39" t="s">
        <v>153</v>
      </c>
      <c r="L986" s="241"/>
      <c r="M986" s="39" t="s">
        <v>200</v>
      </c>
      <c r="N986" s="77" t="s">
        <v>173</v>
      </c>
      <c r="O986" s="9"/>
      <c r="P986" s="45" t="str">
        <f>IF(R986="","",T986&amp;"-"&amp;U986)</f>
        <v>RAF-L5-ED2-SW02</v>
      </c>
      <c r="Q986" s="14" t="str">
        <f t="shared" si="650"/>
        <v>Level-7</v>
      </c>
      <c r="R986" s="25" t="str">
        <f>T986</f>
        <v>RAF-L5-ED2</v>
      </c>
      <c r="S986" s="54" t="str">
        <f>B986</f>
        <v>Status</v>
      </c>
      <c r="T986" s="12" t="str">
        <f>B984</f>
        <v>RAF-L5-ED2</v>
      </c>
      <c r="U986" s="51" t="s">
        <v>338</v>
      </c>
      <c r="V986" s="14" t="s">
        <v>288</v>
      </c>
      <c r="W986" s="87" t="s">
        <v>302</v>
      </c>
      <c r="X986" s="78"/>
      <c r="Y986" s="159"/>
    </row>
    <row r="987" spans="1:25" s="126" customFormat="1" ht="14.25" x14ac:dyDescent="0.2">
      <c r="A987" s="92" t="s">
        <v>289</v>
      </c>
      <c r="B987" s="93" t="s">
        <v>281</v>
      </c>
      <c r="C987" s="12"/>
      <c r="D987" s="12"/>
      <c r="E987" s="15"/>
      <c r="F987" s="12"/>
      <c r="G987" s="15">
        <v>1</v>
      </c>
      <c r="H987" s="12"/>
      <c r="I987" s="39" t="s">
        <v>278</v>
      </c>
      <c r="J987" s="40" t="s">
        <v>152</v>
      </c>
      <c r="K987" s="39" t="s">
        <v>153</v>
      </c>
      <c r="L987" s="241"/>
      <c r="M987" s="39" t="s">
        <v>200</v>
      </c>
      <c r="N987" s="77" t="s">
        <v>173</v>
      </c>
      <c r="O987" s="9"/>
      <c r="P987" s="45" t="str">
        <f>IF(R987="","",T987&amp;"-"&amp;U987)</f>
        <v>RAF-L5-ED2-SW03</v>
      </c>
      <c r="Q987" s="14" t="str">
        <f t="shared" si="650"/>
        <v>Level-7</v>
      </c>
      <c r="R987" s="25" t="str">
        <f>T987</f>
        <v>RAF-L5-ED2</v>
      </c>
      <c r="S987" s="54" t="str">
        <f>B987</f>
        <v>VSD Fault</v>
      </c>
      <c r="T987" s="12" t="str">
        <f>B984</f>
        <v>RAF-L5-ED2</v>
      </c>
      <c r="U987" s="51" t="s">
        <v>339</v>
      </c>
      <c r="V987" s="14" t="s">
        <v>288</v>
      </c>
      <c r="W987" s="87" t="s">
        <v>302</v>
      </c>
      <c r="X987" s="78"/>
      <c r="Y987" s="159"/>
    </row>
    <row r="988" spans="1:25" s="126" customFormat="1" ht="15" x14ac:dyDescent="0.25">
      <c r="A988" s="92" t="s">
        <v>289</v>
      </c>
      <c r="B988" s="93" t="s">
        <v>282</v>
      </c>
      <c r="C988" s="12"/>
      <c r="D988" s="12"/>
      <c r="E988" s="15"/>
      <c r="F988" s="12"/>
      <c r="G988" s="15">
        <v>1</v>
      </c>
      <c r="H988" s="12"/>
      <c r="I988" s="75"/>
      <c r="J988" s="75"/>
      <c r="K988" s="75"/>
      <c r="L988" s="241"/>
      <c r="M988" s="39" t="s">
        <v>201</v>
      </c>
      <c r="N988" s="40" t="s">
        <v>152</v>
      </c>
      <c r="O988" s="9"/>
      <c r="P988" s="45" t="str">
        <f>IF(R988="","",T988&amp;"-"&amp;U988)</f>
        <v>RAF-L5-ED2-SW04</v>
      </c>
      <c r="Q988" s="14" t="str">
        <f t="shared" si="650"/>
        <v>Level-7</v>
      </c>
      <c r="R988" s="25" t="str">
        <f>T988</f>
        <v>RAF-L5-ED2</v>
      </c>
      <c r="S988" s="54" t="str">
        <f>B988</f>
        <v>VSD Speed Control</v>
      </c>
      <c r="T988" s="12" t="str">
        <f>B984</f>
        <v>RAF-L5-ED2</v>
      </c>
      <c r="U988" s="51" t="s">
        <v>340</v>
      </c>
      <c r="V988" s="14" t="s">
        <v>288</v>
      </c>
      <c r="W988" s="87" t="s">
        <v>302</v>
      </c>
      <c r="X988" s="78"/>
      <c r="Y988" s="159"/>
    </row>
    <row r="989" spans="1:25" s="125" customFormat="1" x14ac:dyDescent="0.2">
      <c r="A989" s="92"/>
      <c r="B989" s="35" t="s">
        <v>132</v>
      </c>
      <c r="C989" s="33">
        <f t="shared" ref="C989:H989" si="651">SUBTOTAL(9,C985:C988)</f>
        <v>0</v>
      </c>
      <c r="D989" s="33">
        <f t="shared" si="651"/>
        <v>0</v>
      </c>
      <c r="E989" s="33">
        <f t="shared" si="651"/>
        <v>0</v>
      </c>
      <c r="F989" s="33">
        <f t="shared" si="651"/>
        <v>0</v>
      </c>
      <c r="G989" s="33">
        <f t="shared" si="651"/>
        <v>4</v>
      </c>
      <c r="H989" s="33">
        <f t="shared" si="651"/>
        <v>0</v>
      </c>
      <c r="I989" s="38"/>
      <c r="J989" s="38"/>
      <c r="K989" s="38"/>
      <c r="L989" s="38"/>
      <c r="M989" s="38"/>
      <c r="N989" s="38"/>
      <c r="O989" s="92"/>
      <c r="P989" s="88"/>
      <c r="Q989" s="92"/>
      <c r="R989" s="145"/>
      <c r="S989" s="92"/>
      <c r="T989" s="88"/>
      <c r="U989" s="146"/>
      <c r="V989" s="145"/>
      <c r="W989" s="88"/>
      <c r="X989" s="88"/>
      <c r="Y989" s="144"/>
    </row>
    <row r="990" spans="1:25" s="126" customFormat="1" ht="13.5" customHeight="1" x14ac:dyDescent="0.2">
      <c r="A990" s="74"/>
      <c r="B990" s="111"/>
      <c r="C990" s="112"/>
      <c r="D990" s="112"/>
      <c r="E990" s="112"/>
      <c r="F990" s="112"/>
      <c r="G990" s="112"/>
      <c r="H990" s="112"/>
      <c r="I990" s="114"/>
      <c r="J990" s="114"/>
      <c r="K990" s="114"/>
      <c r="L990" s="114"/>
      <c r="M990" s="114"/>
      <c r="N990" s="114"/>
      <c r="O990" s="98"/>
      <c r="P990" s="115"/>
      <c r="Q990" s="98"/>
      <c r="R990" s="116"/>
      <c r="S990" s="98"/>
      <c r="T990" s="115"/>
      <c r="U990" s="107"/>
      <c r="V990" s="116"/>
      <c r="W990" s="6"/>
      <c r="X990" s="6"/>
      <c r="Y990" s="144"/>
    </row>
    <row r="991" spans="1:25" s="126" customFormat="1" ht="13.5" customHeight="1" x14ac:dyDescent="0.2">
      <c r="A991" s="74"/>
      <c r="B991" s="111" t="s">
        <v>564</v>
      </c>
      <c r="C991" s="112"/>
      <c r="D991" s="112"/>
      <c r="E991" s="112"/>
      <c r="F991" s="112"/>
      <c r="G991" s="112"/>
      <c r="H991" s="112"/>
      <c r="I991" s="114"/>
      <c r="J991" s="114"/>
      <c r="K991" s="114"/>
      <c r="L991" s="114"/>
      <c r="M991" s="114"/>
      <c r="N991" s="114"/>
      <c r="O991" s="98"/>
      <c r="P991" s="115"/>
      <c r="Q991" s="98"/>
      <c r="R991" s="116"/>
      <c r="S991" s="98"/>
      <c r="T991" s="115"/>
      <c r="U991" s="107"/>
      <c r="V991" s="116"/>
      <c r="W991" s="6"/>
      <c r="X991" s="6"/>
      <c r="Y991" s="144"/>
    </row>
    <row r="992" spans="1:25" s="125" customFormat="1" ht="13.5" customHeight="1" x14ac:dyDescent="0.2">
      <c r="A992" s="92" t="s">
        <v>288</v>
      </c>
      <c r="B992" s="46" t="s">
        <v>430</v>
      </c>
      <c r="C992" s="33" t="s">
        <v>72</v>
      </c>
      <c r="D992" s="33" t="s">
        <v>73</v>
      </c>
      <c r="E992" s="33" t="s">
        <v>74</v>
      </c>
      <c r="F992" s="33" t="s">
        <v>75</v>
      </c>
      <c r="G992" s="33" t="s">
        <v>151</v>
      </c>
      <c r="H992" s="33" t="s">
        <v>199</v>
      </c>
      <c r="I992" s="38" t="s">
        <v>139</v>
      </c>
      <c r="J992" s="38" t="s">
        <v>140</v>
      </c>
      <c r="K992" s="38" t="s">
        <v>169</v>
      </c>
      <c r="L992" s="38" t="s">
        <v>141</v>
      </c>
      <c r="M992" s="38" t="s">
        <v>142</v>
      </c>
      <c r="N992" s="38" t="s">
        <v>143</v>
      </c>
      <c r="O992" s="34"/>
      <c r="P992" s="33"/>
      <c r="Q992" s="34"/>
      <c r="R992" s="32"/>
      <c r="S992" s="34"/>
      <c r="T992" s="33"/>
      <c r="U992" s="49"/>
      <c r="V992" s="32"/>
      <c r="W992" s="33" t="s">
        <v>316</v>
      </c>
      <c r="X992" s="33">
        <v>1</v>
      </c>
      <c r="Y992" s="157"/>
    </row>
    <row r="993" spans="1:25" s="126" customFormat="1" ht="13.5" customHeight="1" x14ac:dyDescent="0.25">
      <c r="A993" s="92" t="s">
        <v>288</v>
      </c>
      <c r="B993" s="74" t="s">
        <v>348</v>
      </c>
      <c r="C993" s="12"/>
      <c r="D993" s="12"/>
      <c r="E993" s="12"/>
      <c r="F993" s="12"/>
      <c r="G993" s="12"/>
      <c r="H993" s="12">
        <v>1</v>
      </c>
      <c r="I993" s="75"/>
      <c r="J993" s="75"/>
      <c r="K993" s="75"/>
      <c r="L993" s="244" t="s">
        <v>426</v>
      </c>
      <c r="M993" s="76" t="s">
        <v>254</v>
      </c>
      <c r="N993" s="40" t="s">
        <v>304</v>
      </c>
      <c r="O993" s="9"/>
      <c r="P993" s="45" t="str">
        <f t="shared" ref="P993:P994" si="652">IF(R993="","",T993&amp;"-"&amp;U993)</f>
        <v>AHU-L4-RN-SW01</v>
      </c>
      <c r="Q993" s="14" t="str">
        <f>$A$826</f>
        <v>Level-7</v>
      </c>
      <c r="R993" s="25" t="str">
        <f>T993</f>
        <v>AHU-L4-RN</v>
      </c>
      <c r="S993" s="54" t="str">
        <f t="shared" ref="S993:S1004" si="653">B993</f>
        <v>Schedule</v>
      </c>
      <c r="T993" s="12" t="str">
        <f t="shared" ref="T993:T1001" si="654">$B$992</f>
        <v>AHU-L4-RN</v>
      </c>
      <c r="U993" s="51" t="s">
        <v>337</v>
      </c>
      <c r="V993" s="12" t="s">
        <v>202</v>
      </c>
      <c r="W993" s="12" t="s">
        <v>208</v>
      </c>
      <c r="X993" s="12">
        <v>1</v>
      </c>
      <c r="Y993" s="158"/>
    </row>
    <row r="994" spans="1:25" s="126" customFormat="1" ht="13.5" customHeight="1" x14ac:dyDescent="0.25">
      <c r="A994" s="92" t="s">
        <v>288</v>
      </c>
      <c r="B994" s="74" t="s">
        <v>640</v>
      </c>
      <c r="C994" s="12"/>
      <c r="D994" s="12">
        <v>1</v>
      </c>
      <c r="E994" s="12"/>
      <c r="F994" s="12"/>
      <c r="G994" s="12"/>
      <c r="H994" s="12"/>
      <c r="I994" s="40" t="s">
        <v>253</v>
      </c>
      <c r="J994" s="40" t="s">
        <v>343</v>
      </c>
      <c r="K994" s="75"/>
      <c r="L994" s="245"/>
      <c r="M994" s="76" t="s">
        <v>254</v>
      </c>
      <c r="N994" s="40" t="s">
        <v>304</v>
      </c>
      <c r="O994" s="9"/>
      <c r="P994" s="45" t="str">
        <f t="shared" si="652"/>
        <v>AHU-L4-RN-UI1</v>
      </c>
      <c r="Q994" s="14" t="str">
        <f t="shared" ref="Q994:Q1013" si="655">$A$826</f>
        <v>Level-7</v>
      </c>
      <c r="R994" s="25" t="str">
        <f t="shared" ref="R994:R995" si="656">T994</f>
        <v>AHU-L4-RN</v>
      </c>
      <c r="S994" s="54" t="str">
        <f t="shared" si="653"/>
        <v>CHW Offcoil Temp</v>
      </c>
      <c r="T994" s="12" t="str">
        <f t="shared" si="654"/>
        <v>AHU-L4-RN</v>
      </c>
      <c r="U994" s="50" t="s">
        <v>256</v>
      </c>
      <c r="V994" s="12" t="s">
        <v>650</v>
      </c>
      <c r="W994" s="12" t="s">
        <v>716</v>
      </c>
      <c r="X994" s="78">
        <v>1</v>
      </c>
      <c r="Y994" s="159"/>
    </row>
    <row r="995" spans="1:25" s="126" customFormat="1" ht="13.5" customHeight="1" x14ac:dyDescent="0.25">
      <c r="A995" s="92" t="s">
        <v>288</v>
      </c>
      <c r="B995" s="7" t="s">
        <v>365</v>
      </c>
      <c r="C995" s="6"/>
      <c r="D995" s="6"/>
      <c r="E995" s="6">
        <v>1</v>
      </c>
      <c r="F995" s="6"/>
      <c r="G995" s="6"/>
      <c r="H995" s="6"/>
      <c r="I995" s="40" t="s">
        <v>253</v>
      </c>
      <c r="J995" s="40" t="s">
        <v>343</v>
      </c>
      <c r="K995" s="75"/>
      <c r="L995" s="245"/>
      <c r="M995" s="39" t="s">
        <v>200</v>
      </c>
      <c r="N995" s="40" t="s">
        <v>304</v>
      </c>
      <c r="O995" s="9"/>
      <c r="P995" s="45" t="str">
        <f>IF(R995="","",T995&amp;"-"&amp;U995)</f>
        <v>AHU-L4-RN-UI2</v>
      </c>
      <c r="Q995" s="14" t="str">
        <f t="shared" si="655"/>
        <v>Level-7</v>
      </c>
      <c r="R995" s="25" t="str">
        <f t="shared" si="656"/>
        <v>AHU-L4-RN</v>
      </c>
      <c r="S995" s="54" t="str">
        <f t="shared" ref="S995:S1001" si="657">B995</f>
        <v>RA Temp</v>
      </c>
      <c r="T995" s="12" t="str">
        <f t="shared" si="654"/>
        <v>AHU-L4-RN</v>
      </c>
      <c r="U995" s="51" t="s">
        <v>257</v>
      </c>
      <c r="V995" s="12" t="s">
        <v>366</v>
      </c>
      <c r="W995" s="12" t="s">
        <v>157</v>
      </c>
      <c r="X995" s="78">
        <v>1</v>
      </c>
      <c r="Y995" s="159"/>
    </row>
    <row r="996" spans="1:25" s="126" customFormat="1" ht="13.5" customHeight="1" x14ac:dyDescent="0.25">
      <c r="A996" s="92" t="s">
        <v>288</v>
      </c>
      <c r="B996" s="7" t="s">
        <v>549</v>
      </c>
      <c r="C996" s="6"/>
      <c r="D996" s="6"/>
      <c r="E996" s="6">
        <v>1</v>
      </c>
      <c r="F996" s="6"/>
      <c r="G996" s="6"/>
      <c r="H996" s="6"/>
      <c r="I996" s="40" t="s">
        <v>550</v>
      </c>
      <c r="J996" s="40" t="s">
        <v>343</v>
      </c>
      <c r="K996" s="75"/>
      <c r="L996" s="245"/>
      <c r="M996" s="39" t="s">
        <v>200</v>
      </c>
      <c r="N996" s="40" t="s">
        <v>304</v>
      </c>
      <c r="O996" s="9"/>
      <c r="P996" s="45" t="str">
        <f t="shared" ref="P996:P1001" si="658">IF(R996="","",T996&amp;"-"&amp;U996)</f>
        <v>AHU-L4-RN-UI3</v>
      </c>
      <c r="Q996" s="14" t="str">
        <f t="shared" si="655"/>
        <v>Level-7</v>
      </c>
      <c r="R996" s="25" t="str">
        <f>T995</f>
        <v>AHU-L4-RN</v>
      </c>
      <c r="S996" s="54" t="str">
        <f t="shared" si="657"/>
        <v>RA Humidity</v>
      </c>
      <c r="T996" s="12" t="str">
        <f t="shared" si="654"/>
        <v>AHU-L4-RN</v>
      </c>
      <c r="U996" s="51" t="s">
        <v>258</v>
      </c>
      <c r="V996" s="12" t="s">
        <v>366</v>
      </c>
      <c r="W996" s="12" t="s">
        <v>159</v>
      </c>
      <c r="X996" s="78">
        <v>1</v>
      </c>
      <c r="Y996" s="159"/>
    </row>
    <row r="997" spans="1:25" s="126" customFormat="1" ht="15" x14ac:dyDescent="0.25">
      <c r="A997" s="92" t="s">
        <v>288</v>
      </c>
      <c r="B997" s="7" t="s">
        <v>283</v>
      </c>
      <c r="C997" s="6">
        <v>1</v>
      </c>
      <c r="D997" s="6"/>
      <c r="E997" s="6"/>
      <c r="F997" s="6"/>
      <c r="G997" s="6"/>
      <c r="H997" s="6"/>
      <c r="I997" s="40" t="s">
        <v>548</v>
      </c>
      <c r="J997" s="40" t="s">
        <v>343</v>
      </c>
      <c r="K997" s="75"/>
      <c r="L997" s="245"/>
      <c r="M997" s="39" t="s">
        <v>200</v>
      </c>
      <c r="N997" s="40" t="s">
        <v>304</v>
      </c>
      <c r="O997" s="9"/>
      <c r="P997" s="45" t="str">
        <f t="shared" si="658"/>
        <v>AHU-L4-RN-UI4</v>
      </c>
      <c r="Q997" s="14" t="str">
        <f t="shared" si="655"/>
        <v>Level-7</v>
      </c>
      <c r="R997" s="25" t="str">
        <f>T995</f>
        <v>AHU-L4-RN</v>
      </c>
      <c r="S997" s="54" t="str">
        <f t="shared" si="657"/>
        <v>Dirty Filter</v>
      </c>
      <c r="T997" s="12" t="str">
        <f t="shared" si="654"/>
        <v>AHU-L4-RN</v>
      </c>
      <c r="U997" s="51" t="s">
        <v>264</v>
      </c>
      <c r="V997" s="12" t="s">
        <v>545</v>
      </c>
      <c r="W997" s="12" t="s">
        <v>293</v>
      </c>
      <c r="X997" s="78">
        <v>1</v>
      </c>
      <c r="Y997" s="159"/>
    </row>
    <row r="998" spans="1:25" s="126" customFormat="1" ht="13.5" customHeight="1" x14ac:dyDescent="0.25">
      <c r="A998" s="92" t="s">
        <v>288</v>
      </c>
      <c r="B998" s="7" t="s">
        <v>641</v>
      </c>
      <c r="C998" s="12"/>
      <c r="D998" s="12"/>
      <c r="E998" s="12">
        <v>1</v>
      </c>
      <c r="F998" s="12"/>
      <c r="G998" s="12"/>
      <c r="H998" s="12"/>
      <c r="I998" s="40" t="s">
        <v>253</v>
      </c>
      <c r="J998" s="40" t="s">
        <v>343</v>
      </c>
      <c r="K998" s="75"/>
      <c r="L998" s="245"/>
      <c r="M998" s="39" t="s">
        <v>200</v>
      </c>
      <c r="N998" s="40" t="s">
        <v>304</v>
      </c>
      <c r="O998" s="9"/>
      <c r="P998" s="45" t="str">
        <f t="shared" si="658"/>
        <v>AHU-L4-RN-UI5</v>
      </c>
      <c r="Q998" s="14" t="str">
        <f t="shared" si="655"/>
        <v>Level-7</v>
      </c>
      <c r="R998" s="25" t="str">
        <f t="shared" ref="R998:R1001" si="659">T998</f>
        <v>AHU-L4-RN</v>
      </c>
      <c r="S998" s="54" t="str">
        <f t="shared" si="657"/>
        <v>NZ SA Temp</v>
      </c>
      <c r="T998" s="12" t="str">
        <f t="shared" si="654"/>
        <v>AHU-L4-RN</v>
      </c>
      <c r="U998" s="51" t="s">
        <v>265</v>
      </c>
      <c r="V998" s="12" t="s">
        <v>649</v>
      </c>
      <c r="W998" s="12" t="s">
        <v>294</v>
      </c>
      <c r="X998" s="78">
        <v>1</v>
      </c>
      <c r="Y998" s="159"/>
    </row>
    <row r="999" spans="1:25" s="126" customFormat="1" ht="13.5" customHeight="1" x14ac:dyDescent="0.25">
      <c r="A999" s="92" t="s">
        <v>288</v>
      </c>
      <c r="B999" s="7" t="s">
        <v>642</v>
      </c>
      <c r="C999" s="12"/>
      <c r="D999" s="12"/>
      <c r="E999" s="12">
        <v>1</v>
      </c>
      <c r="F999" s="12"/>
      <c r="G999" s="12"/>
      <c r="H999" s="12"/>
      <c r="I999" s="40" t="s">
        <v>253</v>
      </c>
      <c r="J999" s="40" t="s">
        <v>343</v>
      </c>
      <c r="K999" s="75"/>
      <c r="L999" s="245"/>
      <c r="M999" s="39" t="s">
        <v>200</v>
      </c>
      <c r="N999" s="40" t="s">
        <v>304</v>
      </c>
      <c r="O999" s="9"/>
      <c r="P999" s="45" t="str">
        <f t="shared" si="658"/>
        <v>AHU-L4-RN-UI6</v>
      </c>
      <c r="Q999" s="14" t="str">
        <f t="shared" si="655"/>
        <v>Level-7</v>
      </c>
      <c r="R999" s="25" t="str">
        <f t="shared" si="659"/>
        <v>AHU-L4-RN</v>
      </c>
      <c r="S999" s="54" t="str">
        <f t="shared" si="657"/>
        <v>SZ SA Temp</v>
      </c>
      <c r="T999" s="12" t="str">
        <f t="shared" si="654"/>
        <v>AHU-L4-RN</v>
      </c>
      <c r="U999" s="51" t="s">
        <v>266</v>
      </c>
      <c r="V999" s="12" t="s">
        <v>649</v>
      </c>
      <c r="W999" s="12" t="s">
        <v>294</v>
      </c>
      <c r="X999" s="78">
        <v>1</v>
      </c>
      <c r="Y999" s="159"/>
    </row>
    <row r="1000" spans="1:25" s="126" customFormat="1" ht="13.5" customHeight="1" x14ac:dyDescent="0.25">
      <c r="A1000" s="92" t="s">
        <v>288</v>
      </c>
      <c r="B1000" s="7" t="s">
        <v>643</v>
      </c>
      <c r="C1000" s="12"/>
      <c r="D1000" s="12"/>
      <c r="E1000" s="12">
        <v>1</v>
      </c>
      <c r="F1000" s="12"/>
      <c r="G1000" s="12"/>
      <c r="H1000" s="12"/>
      <c r="I1000" s="40" t="s">
        <v>253</v>
      </c>
      <c r="J1000" s="40" t="s">
        <v>343</v>
      </c>
      <c r="K1000" s="75"/>
      <c r="L1000" s="245"/>
      <c r="M1000" s="39" t="s">
        <v>200</v>
      </c>
      <c r="N1000" s="40" t="s">
        <v>304</v>
      </c>
      <c r="O1000" s="9"/>
      <c r="P1000" s="45" t="str">
        <f t="shared" si="658"/>
        <v>AHU-L4-RN-UI7</v>
      </c>
      <c r="Q1000" s="14" t="str">
        <f t="shared" si="655"/>
        <v>Level-7</v>
      </c>
      <c r="R1000" s="25" t="str">
        <f t="shared" si="659"/>
        <v>AHU-L4-RN</v>
      </c>
      <c r="S1000" s="54" t="str">
        <f t="shared" si="657"/>
        <v>WZ SA Temp</v>
      </c>
      <c r="T1000" s="12" t="str">
        <f t="shared" si="654"/>
        <v>AHU-L4-RN</v>
      </c>
      <c r="U1000" s="51" t="s">
        <v>267</v>
      </c>
      <c r="V1000" s="12" t="s">
        <v>649</v>
      </c>
      <c r="W1000" s="12" t="s">
        <v>294</v>
      </c>
      <c r="X1000" s="78">
        <v>1</v>
      </c>
      <c r="Y1000" s="159"/>
    </row>
    <row r="1001" spans="1:25" s="126" customFormat="1" ht="13.5" customHeight="1" x14ac:dyDescent="0.25">
      <c r="A1001" s="92" t="s">
        <v>288</v>
      </c>
      <c r="B1001" s="7" t="s">
        <v>644</v>
      </c>
      <c r="C1001" s="12"/>
      <c r="D1001" s="12"/>
      <c r="E1001" s="12">
        <v>1</v>
      </c>
      <c r="F1001" s="12"/>
      <c r="G1001" s="12"/>
      <c r="H1001" s="12"/>
      <c r="I1001" s="40" t="s">
        <v>253</v>
      </c>
      <c r="J1001" s="40" t="s">
        <v>343</v>
      </c>
      <c r="K1001" s="75"/>
      <c r="L1001" s="245"/>
      <c r="M1001" s="39" t="s">
        <v>200</v>
      </c>
      <c r="N1001" s="40" t="s">
        <v>304</v>
      </c>
      <c r="O1001" s="9"/>
      <c r="P1001" s="45" t="str">
        <f t="shared" si="658"/>
        <v>AHU-L4-RN-UI8</v>
      </c>
      <c r="Q1001" s="14" t="str">
        <f t="shared" si="655"/>
        <v>Level-7</v>
      </c>
      <c r="R1001" s="25" t="str">
        <f t="shared" si="659"/>
        <v>AHU-L4-RN</v>
      </c>
      <c r="S1001" s="54" t="str">
        <f t="shared" si="657"/>
        <v>CZ SA Temp</v>
      </c>
      <c r="T1001" s="12" t="str">
        <f t="shared" si="654"/>
        <v>AHU-L4-RN</v>
      </c>
      <c r="U1001" s="51" t="s">
        <v>305</v>
      </c>
      <c r="V1001" s="12" t="s">
        <v>649</v>
      </c>
      <c r="W1001" s="12" t="s">
        <v>294</v>
      </c>
      <c r="X1001" s="78">
        <v>1</v>
      </c>
      <c r="Y1001" s="159"/>
    </row>
    <row r="1002" spans="1:25" s="126" customFormat="1" ht="13.5" customHeight="1" x14ac:dyDescent="0.25">
      <c r="A1002" s="92" t="s">
        <v>288</v>
      </c>
      <c r="B1002" s="7" t="s">
        <v>250</v>
      </c>
      <c r="C1002" s="6"/>
      <c r="D1002" s="6"/>
      <c r="E1002" s="6"/>
      <c r="F1002" s="6">
        <v>1</v>
      </c>
      <c r="G1002" s="6"/>
      <c r="H1002" s="6"/>
      <c r="I1002" s="75"/>
      <c r="J1002" s="75"/>
      <c r="K1002" s="75"/>
      <c r="L1002" s="245"/>
      <c r="M1002" s="76" t="s">
        <v>254</v>
      </c>
      <c r="N1002" s="40" t="s">
        <v>304</v>
      </c>
      <c r="O1002" s="9"/>
      <c r="P1002" s="45" t="str">
        <f t="shared" ref="P1002:P1004" si="660">IF(R1002="","",T1002&amp;"-"&amp;U1002)</f>
        <v>AHU-L4-RN-UO1</v>
      </c>
      <c r="Q1002" s="14" t="str">
        <f t="shared" si="655"/>
        <v>Level-7</v>
      </c>
      <c r="R1002" s="25" t="str">
        <f t="shared" ref="R1002:R1004" si="661">T1002</f>
        <v>AHU-L4-RN</v>
      </c>
      <c r="S1002" s="54" t="str">
        <f t="shared" si="653"/>
        <v xml:space="preserve">CHW Valve </v>
      </c>
      <c r="T1002" s="12" t="str">
        <f t="shared" ref="T1002:T1013" si="662">$B$992</f>
        <v>AHU-L4-RN</v>
      </c>
      <c r="U1002" s="51" t="s">
        <v>349</v>
      </c>
      <c r="V1002" s="12" t="s">
        <v>427</v>
      </c>
      <c r="W1002" s="12" t="s">
        <v>368</v>
      </c>
      <c r="X1002" s="78">
        <v>1</v>
      </c>
      <c r="Y1002" s="159"/>
    </row>
    <row r="1003" spans="1:25" s="126" customFormat="1" ht="13.5" customHeight="1" x14ac:dyDescent="0.25">
      <c r="A1003" s="92" t="s">
        <v>288</v>
      </c>
      <c r="B1003" s="7" t="s">
        <v>367</v>
      </c>
      <c r="C1003" s="12"/>
      <c r="D1003" s="12"/>
      <c r="E1003" s="12"/>
      <c r="F1003" s="12">
        <v>1</v>
      </c>
      <c r="G1003" s="12"/>
      <c r="H1003" s="12"/>
      <c r="I1003" s="75"/>
      <c r="J1003" s="75"/>
      <c r="K1003" s="75"/>
      <c r="L1003" s="245"/>
      <c r="M1003" s="76" t="s">
        <v>254</v>
      </c>
      <c r="N1003" s="40" t="s">
        <v>304</v>
      </c>
      <c r="O1003" s="9"/>
      <c r="P1003" s="45" t="str">
        <f t="shared" si="660"/>
        <v>AHU-L4-RN-UO2</v>
      </c>
      <c r="Q1003" s="14" t="str">
        <f t="shared" si="655"/>
        <v>Level-7</v>
      </c>
      <c r="R1003" s="25" t="str">
        <f t="shared" si="661"/>
        <v>AHU-L4-RN</v>
      </c>
      <c r="S1003" s="54" t="str">
        <f t="shared" si="653"/>
        <v>OA Damper</v>
      </c>
      <c r="T1003" s="12" t="str">
        <f t="shared" si="662"/>
        <v>AHU-L4-RN</v>
      </c>
      <c r="U1003" s="51" t="s">
        <v>350</v>
      </c>
      <c r="V1003" s="12" t="s">
        <v>427</v>
      </c>
      <c r="W1003" s="12" t="s">
        <v>370</v>
      </c>
      <c r="X1003" s="78">
        <v>1</v>
      </c>
      <c r="Y1003" s="159"/>
    </row>
    <row r="1004" spans="1:25" s="126" customFormat="1" ht="13.5" customHeight="1" x14ac:dyDescent="0.25">
      <c r="A1004" s="92" t="s">
        <v>288</v>
      </c>
      <c r="B1004" s="7" t="s">
        <v>651</v>
      </c>
      <c r="C1004" s="6"/>
      <c r="D1004" s="6"/>
      <c r="E1004" s="6"/>
      <c r="F1004" s="6">
        <v>1</v>
      </c>
      <c r="G1004" s="6"/>
      <c r="H1004" s="6"/>
      <c r="I1004" s="75"/>
      <c r="J1004" s="75"/>
      <c r="K1004" s="75"/>
      <c r="L1004" s="245"/>
      <c r="M1004" s="76" t="s">
        <v>254</v>
      </c>
      <c r="N1004" s="40" t="s">
        <v>304</v>
      </c>
      <c r="O1004" s="9"/>
      <c r="P1004" s="45" t="str">
        <f t="shared" si="660"/>
        <v>AHU-L4-RN-UO3</v>
      </c>
      <c r="Q1004" s="14" t="str">
        <f t="shared" si="655"/>
        <v>Level-7</v>
      </c>
      <c r="R1004" s="25" t="str">
        <f t="shared" si="661"/>
        <v>AHU-L4-RN</v>
      </c>
      <c r="S1004" s="54" t="str">
        <f t="shared" si="653"/>
        <v>EA Damper</v>
      </c>
      <c r="T1004" s="12" t="str">
        <f t="shared" si="662"/>
        <v>AHU-L4-RN</v>
      </c>
      <c r="U1004" s="51" t="s">
        <v>259</v>
      </c>
      <c r="V1004" s="12" t="s">
        <v>427</v>
      </c>
      <c r="W1004" s="12" t="s">
        <v>370</v>
      </c>
      <c r="X1004" s="12">
        <v>1</v>
      </c>
      <c r="Y1004" s="158"/>
    </row>
    <row r="1005" spans="1:25" s="126" customFormat="1" ht="13.5" customHeight="1" x14ac:dyDescent="0.25">
      <c r="A1005" s="92" t="s">
        <v>288</v>
      </c>
      <c r="B1005" s="7" t="s">
        <v>485</v>
      </c>
      <c r="C1005" s="6"/>
      <c r="D1005" s="6"/>
      <c r="E1005" s="6"/>
      <c r="F1005" s="6">
        <v>1</v>
      </c>
      <c r="G1005" s="6"/>
      <c r="H1005" s="6"/>
      <c r="I1005" s="75"/>
      <c r="J1005" s="75"/>
      <c r="K1005" s="75"/>
      <c r="L1005" s="181"/>
      <c r="M1005" s="76" t="s">
        <v>254</v>
      </c>
      <c r="N1005" s="40" t="s">
        <v>304</v>
      </c>
      <c r="O1005" s="96"/>
      <c r="P1005" s="45" t="str">
        <f t="shared" ref="P1005:P1007" si="663">IF(R1005="","",T1005&amp;"-"&amp;U1005)</f>
        <v>AHU-L4-RN-UO4</v>
      </c>
      <c r="Q1005" s="14" t="str">
        <f t="shared" si="655"/>
        <v>Level-7</v>
      </c>
      <c r="R1005" s="25" t="str">
        <f t="shared" ref="R1005:R1007" si="664">T1005</f>
        <v>AHU-L4-RN</v>
      </c>
      <c r="S1005" s="128" t="str">
        <f t="shared" ref="S1005:S1007" si="665">B1005</f>
        <v>RA Damper</v>
      </c>
      <c r="T1005" s="12" t="str">
        <f t="shared" si="662"/>
        <v>AHU-L4-RN</v>
      </c>
      <c r="U1005" s="107" t="s">
        <v>325</v>
      </c>
      <c r="V1005" s="97" t="s">
        <v>427</v>
      </c>
      <c r="W1005" s="12" t="s">
        <v>370</v>
      </c>
      <c r="X1005" s="12">
        <v>1</v>
      </c>
      <c r="Y1005" s="158"/>
    </row>
    <row r="1006" spans="1:25" s="126" customFormat="1" ht="13.5" customHeight="1" x14ac:dyDescent="0.25">
      <c r="A1006" s="92" t="s">
        <v>288</v>
      </c>
      <c r="B1006" s="7" t="s">
        <v>652</v>
      </c>
      <c r="C1006" s="6"/>
      <c r="D1006" s="6"/>
      <c r="E1006" s="6"/>
      <c r="F1006" s="6">
        <v>1</v>
      </c>
      <c r="G1006" s="6"/>
      <c r="H1006" s="6"/>
      <c r="I1006" s="75"/>
      <c r="J1006" s="75"/>
      <c r="K1006" s="75"/>
      <c r="L1006" s="181"/>
      <c r="M1006" s="76" t="s">
        <v>254</v>
      </c>
      <c r="N1006" s="40" t="s">
        <v>304</v>
      </c>
      <c r="O1006" s="9"/>
      <c r="P1006" s="45" t="str">
        <f t="shared" si="663"/>
        <v>AHU-L4-RN-UO5</v>
      </c>
      <c r="Q1006" s="14" t="str">
        <f t="shared" si="655"/>
        <v>Level-7</v>
      </c>
      <c r="R1006" s="25" t="str">
        <f t="shared" si="664"/>
        <v>AHU-L4-RN</v>
      </c>
      <c r="S1006" s="54" t="str">
        <f t="shared" si="665"/>
        <v>NZ F&amp;B Actuator</v>
      </c>
      <c r="T1006" s="12" t="str">
        <f t="shared" si="662"/>
        <v>AHU-L4-RN</v>
      </c>
      <c r="U1006" s="51" t="s">
        <v>326</v>
      </c>
      <c r="V1006" s="12" t="s">
        <v>427</v>
      </c>
      <c r="W1006" s="12" t="s">
        <v>370</v>
      </c>
      <c r="X1006" s="78">
        <v>2</v>
      </c>
      <c r="Y1006" s="159"/>
    </row>
    <row r="1007" spans="1:25" s="126" customFormat="1" ht="13.5" customHeight="1" x14ac:dyDescent="0.25">
      <c r="A1007" s="92" t="s">
        <v>288</v>
      </c>
      <c r="B1007" s="7" t="s">
        <v>653</v>
      </c>
      <c r="C1007" s="12"/>
      <c r="D1007" s="12"/>
      <c r="E1007" s="12"/>
      <c r="F1007" s="12">
        <v>1</v>
      </c>
      <c r="G1007" s="12"/>
      <c r="H1007" s="12"/>
      <c r="I1007" s="75"/>
      <c r="J1007" s="75"/>
      <c r="K1007" s="75"/>
      <c r="L1007" s="181"/>
      <c r="M1007" s="76" t="s">
        <v>254</v>
      </c>
      <c r="N1007" s="40" t="s">
        <v>304</v>
      </c>
      <c r="O1007" s="9"/>
      <c r="P1007" s="45" t="str">
        <f t="shared" si="663"/>
        <v>AHU-L4-RN-UO6</v>
      </c>
      <c r="Q1007" s="14" t="str">
        <f t="shared" si="655"/>
        <v>Level-7</v>
      </c>
      <c r="R1007" s="25" t="str">
        <f t="shared" si="664"/>
        <v>AHU-L4-RN</v>
      </c>
      <c r="S1007" s="54" t="str">
        <f t="shared" si="665"/>
        <v>SZ F&amp;B Actuator</v>
      </c>
      <c r="T1007" s="12" t="str">
        <f t="shared" si="662"/>
        <v>AHU-L4-RN</v>
      </c>
      <c r="U1007" s="51" t="s">
        <v>290</v>
      </c>
      <c r="V1007" s="12" t="s">
        <v>427</v>
      </c>
      <c r="W1007" s="12" t="s">
        <v>370</v>
      </c>
      <c r="X1007" s="78">
        <v>2</v>
      </c>
      <c r="Y1007" s="159"/>
    </row>
    <row r="1008" spans="1:25" s="126" customFormat="1" ht="13.5" customHeight="1" x14ac:dyDescent="0.25">
      <c r="A1008" s="92" t="s">
        <v>288</v>
      </c>
      <c r="B1008" s="7" t="s">
        <v>654</v>
      </c>
      <c r="C1008" s="6"/>
      <c r="D1008" s="6"/>
      <c r="E1008" s="6"/>
      <c r="F1008" s="6">
        <v>1</v>
      </c>
      <c r="G1008" s="6"/>
      <c r="H1008" s="6"/>
      <c r="I1008" s="75"/>
      <c r="J1008" s="75"/>
      <c r="K1008" s="75"/>
      <c r="L1008" s="181"/>
      <c r="M1008" s="76" t="s">
        <v>254</v>
      </c>
      <c r="N1008" s="40" t="s">
        <v>304</v>
      </c>
      <c r="O1008" s="9"/>
      <c r="P1008" s="45" t="str">
        <f t="shared" ref="P1008:P1010" si="666">IF(R1008="","",T1008&amp;"-"&amp;U1008)</f>
        <v>AHU-L4-RN-UO7</v>
      </c>
      <c r="Q1008" s="14" t="str">
        <f t="shared" si="655"/>
        <v>Level-7</v>
      </c>
      <c r="R1008" s="25" t="str">
        <f t="shared" ref="R1008:R1010" si="667">T1008</f>
        <v>AHU-L4-RN</v>
      </c>
      <c r="S1008" s="54" t="str">
        <f t="shared" ref="S1008:S1010" si="668">B1008</f>
        <v>WZ F&amp;B Actuator</v>
      </c>
      <c r="T1008" s="12" t="str">
        <f t="shared" si="662"/>
        <v>AHU-L4-RN</v>
      </c>
      <c r="U1008" s="51" t="s">
        <v>291</v>
      </c>
      <c r="V1008" s="12" t="s">
        <v>427</v>
      </c>
      <c r="W1008" s="12" t="s">
        <v>370</v>
      </c>
      <c r="X1008" s="78">
        <v>2</v>
      </c>
      <c r="Y1008" s="159"/>
    </row>
    <row r="1009" spans="1:25" s="126" customFormat="1" ht="13.5" customHeight="1" x14ac:dyDescent="0.25">
      <c r="A1009" s="92" t="s">
        <v>288</v>
      </c>
      <c r="B1009" s="7" t="s">
        <v>655</v>
      </c>
      <c r="C1009" s="12"/>
      <c r="D1009" s="12"/>
      <c r="E1009" s="12"/>
      <c r="F1009" s="12">
        <v>1</v>
      </c>
      <c r="G1009" s="12"/>
      <c r="H1009" s="12"/>
      <c r="I1009" s="75"/>
      <c r="J1009" s="75"/>
      <c r="K1009" s="75"/>
      <c r="L1009" s="181"/>
      <c r="M1009" s="76" t="s">
        <v>254</v>
      </c>
      <c r="N1009" s="40" t="s">
        <v>304</v>
      </c>
      <c r="O1009" s="9"/>
      <c r="P1009" s="45" t="str">
        <f t="shared" si="666"/>
        <v>AHU-L4-RN-UO8</v>
      </c>
      <c r="Q1009" s="14" t="str">
        <f t="shared" si="655"/>
        <v>Level-7</v>
      </c>
      <c r="R1009" s="25" t="str">
        <f t="shared" si="667"/>
        <v>AHU-L4-RN</v>
      </c>
      <c r="S1009" s="54" t="str">
        <f t="shared" si="668"/>
        <v>CZ F&amp;B Actuator</v>
      </c>
      <c r="T1009" s="12" t="str">
        <f t="shared" si="662"/>
        <v>AHU-L4-RN</v>
      </c>
      <c r="U1009" s="51" t="s">
        <v>292</v>
      </c>
      <c r="V1009" s="12" t="s">
        <v>427</v>
      </c>
      <c r="W1009" s="12" t="s">
        <v>370</v>
      </c>
      <c r="X1009" s="78">
        <v>2</v>
      </c>
      <c r="Y1009" s="159"/>
    </row>
    <row r="1010" spans="1:25" s="126" customFormat="1" ht="13.5" customHeight="1" x14ac:dyDescent="0.25">
      <c r="A1010" s="92" t="s">
        <v>288</v>
      </c>
      <c r="B1010" s="7" t="s">
        <v>656</v>
      </c>
      <c r="C1010" s="6"/>
      <c r="D1010" s="6"/>
      <c r="E1010" s="6"/>
      <c r="F1010" s="6">
        <v>1</v>
      </c>
      <c r="G1010" s="6"/>
      <c r="H1010" s="6"/>
      <c r="I1010" s="75"/>
      <c r="J1010" s="75"/>
      <c r="K1010" s="75"/>
      <c r="L1010" s="181"/>
      <c r="M1010" s="76" t="s">
        <v>254</v>
      </c>
      <c r="N1010" s="40" t="s">
        <v>304</v>
      </c>
      <c r="O1010" s="9"/>
      <c r="P1010" s="45" t="str">
        <f t="shared" si="666"/>
        <v>AHU-L4-RN-UO9</v>
      </c>
      <c r="Q1010" s="14" t="str">
        <f t="shared" si="655"/>
        <v>Level-7</v>
      </c>
      <c r="R1010" s="25" t="str">
        <f t="shared" si="667"/>
        <v>AHU-L4-RN</v>
      </c>
      <c r="S1010" s="54" t="str">
        <f t="shared" si="668"/>
        <v xml:space="preserve">NZ HW Valve </v>
      </c>
      <c r="T1010" s="12" t="str">
        <f t="shared" si="662"/>
        <v>AHU-L4-RN</v>
      </c>
      <c r="U1010" s="51" t="s">
        <v>336</v>
      </c>
      <c r="V1010" s="12" t="s">
        <v>427</v>
      </c>
      <c r="W1010" s="12" t="s">
        <v>369</v>
      </c>
      <c r="X1010" s="78">
        <v>1</v>
      </c>
      <c r="Y1010" s="159"/>
    </row>
    <row r="1011" spans="1:25" s="126" customFormat="1" ht="13.5" customHeight="1" x14ac:dyDescent="0.25">
      <c r="A1011" s="92" t="s">
        <v>288</v>
      </c>
      <c r="B1011" s="7" t="s">
        <v>657</v>
      </c>
      <c r="C1011" s="6"/>
      <c r="D1011" s="6"/>
      <c r="E1011" s="6"/>
      <c r="F1011" s="6">
        <v>1</v>
      </c>
      <c r="G1011" s="6"/>
      <c r="H1011" s="6"/>
      <c r="I1011" s="75"/>
      <c r="J1011" s="75"/>
      <c r="K1011" s="75"/>
      <c r="L1011" s="181"/>
      <c r="M1011" s="76" t="s">
        <v>254</v>
      </c>
      <c r="N1011" s="40" t="s">
        <v>304</v>
      </c>
      <c r="O1011" s="9"/>
      <c r="P1011" s="45" t="str">
        <f t="shared" ref="P1011:P1013" si="669">IF(R1011="","",T1011&amp;"-"&amp;U1011)</f>
        <v>AHU-L4-RN-UO10</v>
      </c>
      <c r="Q1011" s="14" t="str">
        <f t="shared" si="655"/>
        <v>Level-7</v>
      </c>
      <c r="R1011" s="25" t="str">
        <f t="shared" ref="R1011:R1013" si="670">T1011</f>
        <v>AHU-L4-RN</v>
      </c>
      <c r="S1011" s="54" t="str">
        <f t="shared" ref="S1011:S1013" si="671">B1011</f>
        <v xml:space="preserve">SZ HW Valve </v>
      </c>
      <c r="T1011" s="12" t="str">
        <f t="shared" si="662"/>
        <v>AHU-L4-RN</v>
      </c>
      <c r="U1011" s="51" t="s">
        <v>660</v>
      </c>
      <c r="V1011" s="12" t="s">
        <v>427</v>
      </c>
      <c r="W1011" s="12" t="s">
        <v>369</v>
      </c>
      <c r="X1011" s="78">
        <v>1</v>
      </c>
      <c r="Y1011" s="159"/>
    </row>
    <row r="1012" spans="1:25" s="126" customFormat="1" ht="13.5" customHeight="1" x14ac:dyDescent="0.25">
      <c r="A1012" s="92" t="s">
        <v>288</v>
      </c>
      <c r="B1012" s="7" t="s">
        <v>658</v>
      </c>
      <c r="C1012" s="6"/>
      <c r="D1012" s="6"/>
      <c r="E1012" s="6"/>
      <c r="F1012" s="6">
        <v>1</v>
      </c>
      <c r="G1012" s="6"/>
      <c r="H1012" s="6"/>
      <c r="I1012" s="75"/>
      <c r="J1012" s="75"/>
      <c r="K1012" s="75"/>
      <c r="L1012" s="181"/>
      <c r="M1012" s="76" t="s">
        <v>254</v>
      </c>
      <c r="N1012" s="40" t="s">
        <v>304</v>
      </c>
      <c r="O1012" s="9"/>
      <c r="P1012" s="45" t="str">
        <f t="shared" si="669"/>
        <v>AHU-L4-RN-UO11</v>
      </c>
      <c r="Q1012" s="14" t="str">
        <f t="shared" si="655"/>
        <v>Level-7</v>
      </c>
      <c r="R1012" s="25" t="str">
        <f t="shared" si="670"/>
        <v>AHU-L4-RN</v>
      </c>
      <c r="S1012" s="54" t="str">
        <f t="shared" si="671"/>
        <v xml:space="preserve">WZ HW Valve </v>
      </c>
      <c r="T1012" s="12" t="str">
        <f t="shared" si="662"/>
        <v>AHU-L4-RN</v>
      </c>
      <c r="U1012" s="51" t="s">
        <v>661</v>
      </c>
      <c r="V1012" s="12" t="s">
        <v>427</v>
      </c>
      <c r="W1012" s="12" t="s">
        <v>369</v>
      </c>
      <c r="X1012" s="78">
        <v>1</v>
      </c>
      <c r="Y1012" s="159"/>
    </row>
    <row r="1013" spans="1:25" s="126" customFormat="1" ht="13.5" customHeight="1" x14ac:dyDescent="0.25">
      <c r="A1013" s="92" t="s">
        <v>288</v>
      </c>
      <c r="B1013" s="7" t="s">
        <v>659</v>
      </c>
      <c r="C1013" s="6"/>
      <c r="D1013" s="6"/>
      <c r="E1013" s="6"/>
      <c r="F1013" s="6">
        <v>1</v>
      </c>
      <c r="G1013" s="6"/>
      <c r="H1013" s="6"/>
      <c r="I1013" s="75"/>
      <c r="J1013" s="75"/>
      <c r="K1013" s="75"/>
      <c r="L1013" s="181"/>
      <c r="M1013" s="76" t="s">
        <v>254</v>
      </c>
      <c r="N1013" s="40" t="s">
        <v>304</v>
      </c>
      <c r="O1013" s="9"/>
      <c r="P1013" s="45" t="str">
        <f t="shared" si="669"/>
        <v>AHU-L4-RN-UO12</v>
      </c>
      <c r="Q1013" s="14" t="str">
        <f t="shared" si="655"/>
        <v>Level-7</v>
      </c>
      <c r="R1013" s="25" t="str">
        <f t="shared" si="670"/>
        <v>AHU-L4-RN</v>
      </c>
      <c r="S1013" s="54" t="str">
        <f t="shared" si="671"/>
        <v xml:space="preserve">CZ HW Valve </v>
      </c>
      <c r="T1013" s="12" t="str">
        <f t="shared" si="662"/>
        <v>AHU-L4-RN</v>
      </c>
      <c r="U1013" s="51" t="s">
        <v>662</v>
      </c>
      <c r="V1013" s="12" t="s">
        <v>427</v>
      </c>
      <c r="W1013" s="12" t="s">
        <v>369</v>
      </c>
      <c r="X1013" s="78">
        <v>1</v>
      </c>
      <c r="Y1013" s="159"/>
    </row>
    <row r="1014" spans="1:25" s="126" customFormat="1" ht="13.5" customHeight="1" x14ac:dyDescent="0.2">
      <c r="A1014" s="92"/>
      <c r="B1014" s="35" t="s">
        <v>132</v>
      </c>
      <c r="C1014" s="33">
        <f>SUBTOTAL(9,C993:C1004)</f>
        <v>1</v>
      </c>
      <c r="D1014" s="33">
        <f>SUBTOTAL(9,D993:D1004)</f>
        <v>1</v>
      </c>
      <c r="E1014" s="33">
        <f>SUBTOTAL(9,E993:E1004)</f>
        <v>6</v>
      </c>
      <c r="F1014" s="33">
        <f>SUBTOTAL(9,F993:F1013)</f>
        <v>12</v>
      </c>
      <c r="G1014" s="33">
        <f>SUBTOTAL(9,G993:G1004)</f>
        <v>0</v>
      </c>
      <c r="H1014" s="33">
        <f>SUBTOTAL(9,H993:H1004)</f>
        <v>1</v>
      </c>
      <c r="I1014" s="38"/>
      <c r="J1014" s="38"/>
      <c r="K1014" s="38"/>
      <c r="L1014" s="38"/>
      <c r="M1014" s="38"/>
      <c r="N1014" s="38"/>
      <c r="O1014" s="41"/>
      <c r="P1014" s="43"/>
      <c r="Q1014" s="41"/>
      <c r="R1014" s="42"/>
      <c r="S1014" s="41"/>
      <c r="T1014" s="43"/>
      <c r="U1014" s="52"/>
      <c r="V1014" s="42"/>
      <c r="W1014" s="88"/>
      <c r="X1014" s="88"/>
      <c r="Y1014" s="144"/>
    </row>
    <row r="1015" spans="1:25" s="126" customFormat="1" ht="13.5" customHeight="1" x14ac:dyDescent="0.2">
      <c r="A1015" s="74"/>
      <c r="B1015" s="111"/>
      <c r="C1015" s="112"/>
      <c r="D1015" s="112"/>
      <c r="E1015" s="112"/>
      <c r="F1015" s="112"/>
      <c r="G1015" s="112"/>
      <c r="H1015" s="112"/>
      <c r="I1015" s="114"/>
      <c r="J1015" s="114"/>
      <c r="K1015" s="114"/>
      <c r="L1015" s="114"/>
      <c r="M1015" s="114"/>
      <c r="N1015" s="114"/>
      <c r="O1015" s="98"/>
      <c r="P1015" s="115"/>
      <c r="Q1015" s="98"/>
      <c r="R1015" s="116"/>
      <c r="S1015" s="98"/>
      <c r="T1015" s="115"/>
      <c r="U1015" s="107"/>
      <c r="V1015" s="116"/>
      <c r="W1015" s="6"/>
      <c r="X1015" s="6"/>
      <c r="Y1015" s="144"/>
    </row>
    <row r="1016" spans="1:25" s="126" customFormat="1" ht="13.5" customHeight="1" x14ac:dyDescent="0.2">
      <c r="A1016" s="74"/>
      <c r="B1016" s="111" t="s">
        <v>806</v>
      </c>
      <c r="C1016" s="112"/>
      <c r="D1016" s="112"/>
      <c r="E1016" s="112"/>
      <c r="F1016" s="112"/>
      <c r="G1016" s="112"/>
      <c r="H1016" s="112"/>
      <c r="I1016" s="114"/>
      <c r="J1016" s="114"/>
      <c r="K1016" s="114"/>
      <c r="L1016" s="114"/>
      <c r="M1016" s="114"/>
      <c r="N1016" s="114"/>
      <c r="O1016" s="98"/>
      <c r="P1016" s="115"/>
      <c r="Q1016" s="98"/>
      <c r="R1016" s="116"/>
      <c r="S1016" s="98"/>
      <c r="T1016" s="115"/>
      <c r="U1016" s="107"/>
      <c r="V1016" s="116"/>
      <c r="W1016" s="6"/>
      <c r="X1016" s="6"/>
      <c r="Y1016" s="144"/>
    </row>
    <row r="1017" spans="1:25" s="125" customFormat="1" ht="13.5" customHeight="1" x14ac:dyDescent="0.2">
      <c r="A1017" s="92" t="s">
        <v>288</v>
      </c>
      <c r="B1017" s="46" t="s">
        <v>664</v>
      </c>
      <c r="C1017" s="33" t="s">
        <v>72</v>
      </c>
      <c r="D1017" s="33" t="s">
        <v>73</v>
      </c>
      <c r="E1017" s="33" t="s">
        <v>74</v>
      </c>
      <c r="F1017" s="33" t="s">
        <v>75</v>
      </c>
      <c r="G1017" s="33" t="s">
        <v>151</v>
      </c>
      <c r="H1017" s="33" t="s">
        <v>199</v>
      </c>
      <c r="I1017" s="38" t="s">
        <v>139</v>
      </c>
      <c r="J1017" s="38" t="s">
        <v>140</v>
      </c>
      <c r="K1017" s="38" t="s">
        <v>169</v>
      </c>
      <c r="L1017" s="38" t="s">
        <v>141</v>
      </c>
      <c r="M1017" s="38" t="s">
        <v>142</v>
      </c>
      <c r="N1017" s="38" t="s">
        <v>143</v>
      </c>
      <c r="O1017" s="34"/>
      <c r="P1017" s="33"/>
      <c r="Q1017" s="34"/>
      <c r="R1017" s="32"/>
      <c r="S1017" s="34"/>
      <c r="T1017" s="33"/>
      <c r="U1017" s="49"/>
      <c r="V1017" s="32"/>
      <c r="W1017" s="33" t="s">
        <v>316</v>
      </c>
      <c r="X1017" s="33">
        <v>1</v>
      </c>
      <c r="Y1017" s="157"/>
    </row>
    <row r="1018" spans="1:25" s="126" customFormat="1" ht="13.5" customHeight="1" x14ac:dyDescent="0.25">
      <c r="A1018" s="92" t="s">
        <v>288</v>
      </c>
      <c r="B1018" s="74" t="s">
        <v>640</v>
      </c>
      <c r="C1018" s="12"/>
      <c r="D1018" s="12"/>
      <c r="E1018" s="12">
        <v>1</v>
      </c>
      <c r="F1018" s="12"/>
      <c r="G1018" s="12"/>
      <c r="H1018" s="12"/>
      <c r="I1018" s="40" t="s">
        <v>253</v>
      </c>
      <c r="J1018" s="40" t="s">
        <v>343</v>
      </c>
      <c r="K1018" s="75"/>
      <c r="L1018" s="185"/>
      <c r="M1018" s="76" t="s">
        <v>254</v>
      </c>
      <c r="N1018" s="40" t="s">
        <v>304</v>
      </c>
      <c r="O1018" s="9"/>
      <c r="P1018" s="45" t="str">
        <f t="shared" ref="P1018" si="672">IF(R1018="","",T1018&amp;"-"&amp;U1018)</f>
        <v>AHU-L4-EDS-UI1</v>
      </c>
      <c r="Q1018" s="14" t="str">
        <f t="shared" ref="Q1018:Q1033" si="673">$A$826</f>
        <v>Level-7</v>
      </c>
      <c r="R1018" s="25" t="str">
        <f t="shared" ref="R1018:R1019" si="674">T1018</f>
        <v>AHU-L4-EDS</v>
      </c>
      <c r="S1018" s="54" t="str">
        <f t="shared" ref="S1018" si="675">B1018</f>
        <v>CHW Offcoil Temp</v>
      </c>
      <c r="T1018" s="12" t="str">
        <f>$B$1017</f>
        <v>AHU-L4-EDS</v>
      </c>
      <c r="U1018" s="50" t="s">
        <v>256</v>
      </c>
      <c r="V1018" s="12" t="s">
        <v>650</v>
      </c>
      <c r="W1018" s="12" t="s">
        <v>716</v>
      </c>
      <c r="X1018" s="78">
        <v>1</v>
      </c>
      <c r="Y1018" s="159"/>
    </row>
    <row r="1019" spans="1:25" s="126" customFormat="1" ht="13.5" customHeight="1" x14ac:dyDescent="0.25">
      <c r="A1019" s="92" t="s">
        <v>288</v>
      </c>
      <c r="B1019" s="7" t="s">
        <v>365</v>
      </c>
      <c r="C1019" s="6"/>
      <c r="D1019" s="6"/>
      <c r="E1019" s="6">
        <v>1</v>
      </c>
      <c r="F1019" s="6"/>
      <c r="G1019" s="6"/>
      <c r="H1019" s="6"/>
      <c r="I1019" s="40" t="s">
        <v>253</v>
      </c>
      <c r="J1019" s="40" t="s">
        <v>343</v>
      </c>
      <c r="K1019" s="75"/>
      <c r="L1019" s="185"/>
      <c r="M1019" s="39" t="s">
        <v>200</v>
      </c>
      <c r="N1019" s="40" t="s">
        <v>304</v>
      </c>
      <c r="O1019" s="9"/>
      <c r="P1019" s="45" t="str">
        <f>IF(R1019="","",T1019&amp;"-"&amp;U1019)</f>
        <v>AHU-L4-EDS-UI2</v>
      </c>
      <c r="Q1019" s="14" t="str">
        <f t="shared" si="673"/>
        <v>Level-7</v>
      </c>
      <c r="R1019" s="25" t="str">
        <f t="shared" si="674"/>
        <v>AHU-L4-EDS</v>
      </c>
      <c r="S1019" s="54" t="str">
        <f t="shared" ref="S1019:S1025" si="676">B1019</f>
        <v>RA Temp</v>
      </c>
      <c r="T1019" s="12" t="str">
        <f t="shared" ref="T1019:T1023" si="677">$B$1017</f>
        <v>AHU-L4-EDS</v>
      </c>
      <c r="U1019" s="51" t="s">
        <v>257</v>
      </c>
      <c r="V1019" s="12" t="s">
        <v>366</v>
      </c>
      <c r="W1019" s="12" t="s">
        <v>157</v>
      </c>
      <c r="X1019" s="78">
        <v>1</v>
      </c>
      <c r="Y1019" s="159"/>
    </row>
    <row r="1020" spans="1:25" s="126" customFormat="1" ht="13.5" customHeight="1" x14ac:dyDescent="0.25">
      <c r="A1020" s="92" t="s">
        <v>288</v>
      </c>
      <c r="B1020" s="7" t="s">
        <v>549</v>
      </c>
      <c r="C1020" s="6"/>
      <c r="D1020" s="6"/>
      <c r="E1020" s="6">
        <v>1</v>
      </c>
      <c r="F1020" s="6"/>
      <c r="G1020" s="6"/>
      <c r="H1020" s="6"/>
      <c r="I1020" s="40" t="s">
        <v>550</v>
      </c>
      <c r="J1020" s="40" t="s">
        <v>343</v>
      </c>
      <c r="K1020" s="75"/>
      <c r="L1020" s="185"/>
      <c r="M1020" s="39" t="s">
        <v>200</v>
      </c>
      <c r="N1020" s="40" t="s">
        <v>304</v>
      </c>
      <c r="O1020" s="9"/>
      <c r="P1020" s="45" t="str">
        <f t="shared" ref="P1020:P1025" si="678">IF(R1020="","",T1020&amp;"-"&amp;U1020)</f>
        <v>AHU-L4-EDS-UI3</v>
      </c>
      <c r="Q1020" s="14" t="str">
        <f t="shared" si="673"/>
        <v>Level-7</v>
      </c>
      <c r="R1020" s="25" t="str">
        <f>T1019</f>
        <v>AHU-L4-EDS</v>
      </c>
      <c r="S1020" s="54" t="str">
        <f t="shared" si="676"/>
        <v>RA Humidity</v>
      </c>
      <c r="T1020" s="12" t="str">
        <f t="shared" si="677"/>
        <v>AHU-L4-EDS</v>
      </c>
      <c r="U1020" s="51" t="s">
        <v>258</v>
      </c>
      <c r="V1020" s="12" t="s">
        <v>366</v>
      </c>
      <c r="W1020" s="12" t="s">
        <v>159</v>
      </c>
      <c r="X1020" s="78">
        <v>1</v>
      </c>
      <c r="Y1020" s="159"/>
    </row>
    <row r="1021" spans="1:25" s="126" customFormat="1" ht="15" x14ac:dyDescent="0.25">
      <c r="A1021" s="92" t="s">
        <v>288</v>
      </c>
      <c r="B1021" s="7" t="s">
        <v>283</v>
      </c>
      <c r="C1021" s="6">
        <v>1</v>
      </c>
      <c r="D1021" s="6"/>
      <c r="E1021" s="6"/>
      <c r="F1021" s="6"/>
      <c r="G1021" s="6"/>
      <c r="H1021" s="6"/>
      <c r="I1021" s="40" t="s">
        <v>548</v>
      </c>
      <c r="J1021" s="40" t="s">
        <v>343</v>
      </c>
      <c r="K1021" s="75"/>
      <c r="L1021" s="185"/>
      <c r="M1021" s="39" t="s">
        <v>200</v>
      </c>
      <c r="N1021" s="40" t="s">
        <v>304</v>
      </c>
      <c r="O1021" s="9"/>
      <c r="P1021" s="45" t="str">
        <f t="shared" si="678"/>
        <v>AHU-L4-EDS-UI4</v>
      </c>
      <c r="Q1021" s="14" t="str">
        <f t="shared" si="673"/>
        <v>Level-7</v>
      </c>
      <c r="R1021" s="25" t="str">
        <f>T1019</f>
        <v>AHU-L4-EDS</v>
      </c>
      <c r="S1021" s="54" t="str">
        <f t="shared" si="676"/>
        <v>Dirty Filter</v>
      </c>
      <c r="T1021" s="12" t="str">
        <f t="shared" si="677"/>
        <v>AHU-L4-EDS</v>
      </c>
      <c r="U1021" s="51" t="s">
        <v>264</v>
      </c>
      <c r="V1021" s="12" t="s">
        <v>545</v>
      </c>
      <c r="W1021" s="12" t="s">
        <v>293</v>
      </c>
      <c r="X1021" s="78">
        <v>1</v>
      </c>
      <c r="Y1021" s="159"/>
    </row>
    <row r="1022" spans="1:25" s="126" customFormat="1" ht="13.5" customHeight="1" x14ac:dyDescent="0.25">
      <c r="A1022" s="92" t="s">
        <v>288</v>
      </c>
      <c r="B1022" s="7" t="s">
        <v>641</v>
      </c>
      <c r="C1022" s="12"/>
      <c r="D1022" s="12"/>
      <c r="E1022" s="12">
        <v>1</v>
      </c>
      <c r="F1022" s="12"/>
      <c r="G1022" s="12"/>
      <c r="H1022" s="12"/>
      <c r="I1022" s="40" t="s">
        <v>253</v>
      </c>
      <c r="J1022" s="40" t="s">
        <v>343</v>
      </c>
      <c r="K1022" s="75"/>
      <c r="L1022" s="181"/>
      <c r="M1022" s="39" t="s">
        <v>200</v>
      </c>
      <c r="N1022" s="40" t="s">
        <v>304</v>
      </c>
      <c r="O1022" s="9"/>
      <c r="P1022" s="45" t="str">
        <f t="shared" si="678"/>
        <v>AHU-L4-EDS-UI5</v>
      </c>
      <c r="Q1022" s="14" t="str">
        <f t="shared" si="673"/>
        <v>Level-7</v>
      </c>
      <c r="R1022" s="25" t="str">
        <f t="shared" ref="R1022:R1025" si="679">T1022</f>
        <v>AHU-L4-EDS</v>
      </c>
      <c r="S1022" s="54" t="str">
        <f t="shared" si="676"/>
        <v>NZ SA Temp</v>
      </c>
      <c r="T1022" s="12" t="str">
        <f t="shared" si="677"/>
        <v>AHU-L4-EDS</v>
      </c>
      <c r="U1022" s="51" t="s">
        <v>265</v>
      </c>
      <c r="V1022" s="12" t="s">
        <v>649</v>
      </c>
      <c r="W1022" s="12" t="s">
        <v>294</v>
      </c>
      <c r="X1022" s="78">
        <v>1</v>
      </c>
      <c r="Y1022" s="159"/>
    </row>
    <row r="1023" spans="1:25" s="126" customFormat="1" ht="13.5" customHeight="1" x14ac:dyDescent="0.25">
      <c r="A1023" s="92" t="s">
        <v>288</v>
      </c>
      <c r="B1023" s="7" t="s">
        <v>644</v>
      </c>
      <c r="C1023" s="12"/>
      <c r="D1023" s="12"/>
      <c r="E1023" s="12">
        <v>1</v>
      </c>
      <c r="F1023" s="12"/>
      <c r="G1023" s="12"/>
      <c r="H1023" s="12"/>
      <c r="I1023" s="40" t="s">
        <v>253</v>
      </c>
      <c r="J1023" s="40" t="s">
        <v>343</v>
      </c>
      <c r="K1023" s="75"/>
      <c r="L1023" s="181"/>
      <c r="M1023" s="39" t="s">
        <v>200</v>
      </c>
      <c r="N1023" s="40" t="s">
        <v>304</v>
      </c>
      <c r="O1023" s="9"/>
      <c r="P1023" s="45" t="str">
        <f t="shared" si="678"/>
        <v>AHU-L4-EDS-UI6</v>
      </c>
      <c r="Q1023" s="14" t="str">
        <f t="shared" si="673"/>
        <v>Level-7</v>
      </c>
      <c r="R1023" s="25" t="str">
        <f t="shared" si="679"/>
        <v>AHU-L4-EDS</v>
      </c>
      <c r="S1023" s="54" t="str">
        <f t="shared" si="676"/>
        <v>CZ SA Temp</v>
      </c>
      <c r="T1023" s="12" t="str">
        <f t="shared" si="677"/>
        <v>AHU-L4-EDS</v>
      </c>
      <c r="U1023" s="51" t="s">
        <v>266</v>
      </c>
      <c r="V1023" s="12" t="s">
        <v>649</v>
      </c>
      <c r="W1023" s="12" t="s">
        <v>294</v>
      </c>
      <c r="X1023" s="78">
        <v>1</v>
      </c>
      <c r="Y1023" s="159"/>
    </row>
    <row r="1024" spans="1:25" s="126" customFormat="1" ht="14.25" x14ac:dyDescent="0.2">
      <c r="A1024" s="92" t="s">
        <v>288</v>
      </c>
      <c r="B1024" s="93" t="s">
        <v>541</v>
      </c>
      <c r="C1024" s="12"/>
      <c r="D1024" s="12"/>
      <c r="E1024" s="12">
        <v>1</v>
      </c>
      <c r="F1024" s="12"/>
      <c r="G1024" s="15"/>
      <c r="H1024" s="12"/>
      <c r="I1024" s="39"/>
      <c r="J1024" s="40"/>
      <c r="K1024" s="39"/>
      <c r="L1024" s="198"/>
      <c r="M1024" s="76" t="s">
        <v>437</v>
      </c>
      <c r="N1024" s="77" t="s">
        <v>173</v>
      </c>
      <c r="O1024" s="9"/>
      <c r="P1024" s="45" t="str">
        <f t="shared" si="678"/>
        <v>Ambient Temperature-UI7</v>
      </c>
      <c r="Q1024" s="14" t="str">
        <f t="shared" si="673"/>
        <v>Level-7</v>
      </c>
      <c r="R1024" s="25" t="str">
        <f t="shared" si="679"/>
        <v>Ambient Temperature</v>
      </c>
      <c r="S1024" s="54" t="str">
        <f t="shared" si="676"/>
        <v>Ambient Temperature</v>
      </c>
      <c r="T1024" s="93" t="s">
        <v>541</v>
      </c>
      <c r="U1024" s="51" t="s">
        <v>267</v>
      </c>
      <c r="V1024" s="14" t="s">
        <v>288</v>
      </c>
      <c r="W1024" s="12" t="s">
        <v>157</v>
      </c>
      <c r="X1024" s="78">
        <v>1</v>
      </c>
      <c r="Y1024" s="159"/>
    </row>
    <row r="1025" spans="1:25" s="126" customFormat="1" ht="14.25" x14ac:dyDescent="0.2">
      <c r="A1025" s="92" t="s">
        <v>288</v>
      </c>
      <c r="B1025" s="93" t="s">
        <v>542</v>
      </c>
      <c r="C1025" s="12"/>
      <c r="D1025" s="12"/>
      <c r="E1025" s="12">
        <v>1</v>
      </c>
      <c r="F1025" s="12"/>
      <c r="G1025" s="15"/>
      <c r="H1025" s="12"/>
      <c r="I1025" s="39"/>
      <c r="J1025" s="40"/>
      <c r="K1025" s="39"/>
      <c r="L1025" s="198"/>
      <c r="M1025" s="76" t="s">
        <v>437</v>
      </c>
      <c r="N1025" s="77" t="s">
        <v>173</v>
      </c>
      <c r="O1025" s="9"/>
      <c r="P1025" s="45" t="str">
        <f t="shared" si="678"/>
        <v>Ambient Humidity-UI8</v>
      </c>
      <c r="Q1025" s="14" t="str">
        <f t="shared" si="673"/>
        <v>Level-7</v>
      </c>
      <c r="R1025" s="25" t="str">
        <f t="shared" si="679"/>
        <v>Ambient Humidity</v>
      </c>
      <c r="S1025" s="54" t="str">
        <f t="shared" si="676"/>
        <v>Ambient Humidity</v>
      </c>
      <c r="T1025" s="93" t="s">
        <v>542</v>
      </c>
      <c r="U1025" s="51" t="s">
        <v>305</v>
      </c>
      <c r="V1025" s="14" t="s">
        <v>288</v>
      </c>
      <c r="W1025" s="12" t="s">
        <v>159</v>
      </c>
      <c r="X1025" s="78">
        <v>1</v>
      </c>
      <c r="Y1025" s="159"/>
    </row>
    <row r="1026" spans="1:25" s="126" customFormat="1" ht="13.5" customHeight="1" x14ac:dyDescent="0.25">
      <c r="A1026" s="92" t="s">
        <v>288</v>
      </c>
      <c r="B1026" s="7" t="s">
        <v>250</v>
      </c>
      <c r="C1026" s="6"/>
      <c r="D1026" s="6"/>
      <c r="E1026" s="6"/>
      <c r="F1026" s="6">
        <v>1</v>
      </c>
      <c r="G1026" s="6"/>
      <c r="H1026" s="6"/>
      <c r="I1026" s="75"/>
      <c r="J1026" s="75"/>
      <c r="K1026" s="75"/>
      <c r="L1026" s="185"/>
      <c r="M1026" s="76" t="s">
        <v>254</v>
      </c>
      <c r="N1026" s="40" t="s">
        <v>304</v>
      </c>
      <c r="O1026" s="9"/>
      <c r="P1026" s="45" t="str">
        <f t="shared" ref="P1026:P1031" si="680">IF(R1026="","",T1026&amp;"-"&amp;U1026)</f>
        <v>AHU-L4-EDS-UO1</v>
      </c>
      <c r="Q1026" s="14" t="str">
        <f t="shared" si="673"/>
        <v>Level-7</v>
      </c>
      <c r="R1026" s="25" t="str">
        <f t="shared" ref="R1026:R1031" si="681">T1026</f>
        <v>AHU-L4-EDS</v>
      </c>
      <c r="S1026" s="54" t="str">
        <f t="shared" ref="S1026:S1031" si="682">B1026</f>
        <v xml:space="preserve">CHW Valve </v>
      </c>
      <c r="T1026" s="12" t="str">
        <f t="shared" ref="T1026:T1033" si="683">$B$1017</f>
        <v>AHU-L4-EDS</v>
      </c>
      <c r="U1026" s="51" t="s">
        <v>349</v>
      </c>
      <c r="V1026" s="12" t="s">
        <v>427</v>
      </c>
      <c r="W1026" s="12" t="s">
        <v>368</v>
      </c>
      <c r="X1026" s="78">
        <v>1</v>
      </c>
      <c r="Y1026" s="159"/>
    </row>
    <row r="1027" spans="1:25" s="126" customFormat="1" ht="13.5" customHeight="1" x14ac:dyDescent="0.25">
      <c r="A1027" s="92" t="s">
        <v>288</v>
      </c>
      <c r="B1027" s="7" t="s">
        <v>367</v>
      </c>
      <c r="C1027" s="12"/>
      <c r="D1027" s="12"/>
      <c r="E1027" s="12"/>
      <c r="F1027" s="12">
        <v>1</v>
      </c>
      <c r="G1027" s="12"/>
      <c r="H1027" s="12"/>
      <c r="I1027" s="75"/>
      <c r="J1027" s="75"/>
      <c r="K1027" s="75"/>
      <c r="L1027" s="185"/>
      <c r="M1027" s="76" t="s">
        <v>254</v>
      </c>
      <c r="N1027" s="40" t="s">
        <v>304</v>
      </c>
      <c r="O1027" s="9"/>
      <c r="P1027" s="45" t="str">
        <f t="shared" si="680"/>
        <v>AHU-L4-EDS-UO2</v>
      </c>
      <c r="Q1027" s="14" t="str">
        <f t="shared" si="673"/>
        <v>Level-7</v>
      </c>
      <c r="R1027" s="25" t="str">
        <f t="shared" si="681"/>
        <v>AHU-L4-EDS</v>
      </c>
      <c r="S1027" s="54" t="str">
        <f t="shared" si="682"/>
        <v>OA Damper</v>
      </c>
      <c r="T1027" s="12" t="str">
        <f t="shared" si="683"/>
        <v>AHU-L4-EDS</v>
      </c>
      <c r="U1027" s="51" t="s">
        <v>350</v>
      </c>
      <c r="V1027" s="12" t="s">
        <v>427</v>
      </c>
      <c r="W1027" s="12" t="s">
        <v>370</v>
      </c>
      <c r="X1027" s="78">
        <v>1</v>
      </c>
      <c r="Y1027" s="159"/>
    </row>
    <row r="1028" spans="1:25" s="126" customFormat="1" ht="13.5" customHeight="1" x14ac:dyDescent="0.25">
      <c r="A1028" s="92" t="s">
        <v>288</v>
      </c>
      <c r="B1028" s="7" t="s">
        <v>651</v>
      </c>
      <c r="C1028" s="6"/>
      <c r="D1028" s="6"/>
      <c r="E1028" s="6"/>
      <c r="F1028" s="6">
        <v>1</v>
      </c>
      <c r="G1028" s="6"/>
      <c r="H1028" s="6"/>
      <c r="I1028" s="75"/>
      <c r="J1028" s="75"/>
      <c r="K1028" s="75"/>
      <c r="L1028" s="185"/>
      <c r="M1028" s="76" t="s">
        <v>254</v>
      </c>
      <c r="N1028" s="40" t="s">
        <v>304</v>
      </c>
      <c r="O1028" s="9"/>
      <c r="P1028" s="45" t="str">
        <f t="shared" si="680"/>
        <v>AHU-L4-EDS-UO3</v>
      </c>
      <c r="Q1028" s="14" t="str">
        <f t="shared" si="673"/>
        <v>Level-7</v>
      </c>
      <c r="R1028" s="25" t="str">
        <f t="shared" si="681"/>
        <v>AHU-L4-EDS</v>
      </c>
      <c r="S1028" s="54" t="str">
        <f t="shared" si="682"/>
        <v>EA Damper</v>
      </c>
      <c r="T1028" s="12" t="str">
        <f t="shared" si="683"/>
        <v>AHU-L4-EDS</v>
      </c>
      <c r="U1028" s="51" t="s">
        <v>259</v>
      </c>
      <c r="V1028" s="12" t="s">
        <v>427</v>
      </c>
      <c r="W1028" s="12" t="s">
        <v>370</v>
      </c>
      <c r="X1028" s="12">
        <v>1</v>
      </c>
      <c r="Y1028" s="158"/>
    </row>
    <row r="1029" spans="1:25" s="126" customFormat="1" ht="13.5" customHeight="1" x14ac:dyDescent="0.25">
      <c r="A1029" s="92" t="s">
        <v>288</v>
      </c>
      <c r="B1029" s="7" t="s">
        <v>485</v>
      </c>
      <c r="C1029" s="6"/>
      <c r="D1029" s="6"/>
      <c r="E1029" s="6"/>
      <c r="F1029" s="6">
        <v>1</v>
      </c>
      <c r="G1029" s="6"/>
      <c r="H1029" s="6"/>
      <c r="I1029" s="75"/>
      <c r="J1029" s="75"/>
      <c r="K1029" s="75"/>
      <c r="L1029" s="181"/>
      <c r="M1029" s="76" t="s">
        <v>254</v>
      </c>
      <c r="N1029" s="40" t="s">
        <v>304</v>
      </c>
      <c r="O1029" s="96"/>
      <c r="P1029" s="45" t="str">
        <f t="shared" si="680"/>
        <v>AHU-L4-EDS-UO4</v>
      </c>
      <c r="Q1029" s="14" t="str">
        <f t="shared" si="673"/>
        <v>Level-7</v>
      </c>
      <c r="R1029" s="25" t="str">
        <f t="shared" si="681"/>
        <v>AHU-L4-EDS</v>
      </c>
      <c r="S1029" s="128" t="str">
        <f t="shared" si="682"/>
        <v>RA Damper</v>
      </c>
      <c r="T1029" s="12" t="str">
        <f t="shared" si="683"/>
        <v>AHU-L4-EDS</v>
      </c>
      <c r="U1029" s="107" t="s">
        <v>325</v>
      </c>
      <c r="V1029" s="97" t="s">
        <v>427</v>
      </c>
      <c r="W1029" s="12" t="s">
        <v>370</v>
      </c>
      <c r="X1029" s="12">
        <v>1</v>
      </c>
      <c r="Y1029" s="158"/>
    </row>
    <row r="1030" spans="1:25" s="126" customFormat="1" ht="13.5" customHeight="1" x14ac:dyDescent="0.25">
      <c r="A1030" s="92" t="s">
        <v>288</v>
      </c>
      <c r="B1030" s="7" t="s">
        <v>652</v>
      </c>
      <c r="C1030" s="6"/>
      <c r="D1030" s="6"/>
      <c r="E1030" s="6"/>
      <c r="F1030" s="6">
        <v>1</v>
      </c>
      <c r="G1030" s="6"/>
      <c r="H1030" s="6"/>
      <c r="I1030" s="75"/>
      <c r="J1030" s="75"/>
      <c r="K1030" s="75"/>
      <c r="L1030" s="181"/>
      <c r="M1030" s="76" t="s">
        <v>254</v>
      </c>
      <c r="N1030" s="40" t="s">
        <v>304</v>
      </c>
      <c r="O1030" s="9"/>
      <c r="P1030" s="45" t="str">
        <f t="shared" si="680"/>
        <v>AHU-L4-EDS-UO5</v>
      </c>
      <c r="Q1030" s="14" t="str">
        <f t="shared" si="673"/>
        <v>Level-7</v>
      </c>
      <c r="R1030" s="25" t="str">
        <f t="shared" si="681"/>
        <v>AHU-L4-EDS</v>
      </c>
      <c r="S1030" s="54" t="str">
        <f t="shared" si="682"/>
        <v>NZ F&amp;B Actuator</v>
      </c>
      <c r="T1030" s="12" t="str">
        <f t="shared" si="683"/>
        <v>AHU-L4-EDS</v>
      </c>
      <c r="U1030" s="51" t="s">
        <v>326</v>
      </c>
      <c r="V1030" s="12" t="s">
        <v>427</v>
      </c>
      <c r="W1030" s="12" t="s">
        <v>370</v>
      </c>
      <c r="X1030" s="78">
        <v>2</v>
      </c>
      <c r="Y1030" s="159"/>
    </row>
    <row r="1031" spans="1:25" s="126" customFormat="1" ht="13.5" customHeight="1" x14ac:dyDescent="0.25">
      <c r="A1031" s="92" t="s">
        <v>288</v>
      </c>
      <c r="B1031" s="7" t="s">
        <v>655</v>
      </c>
      <c r="C1031" s="12"/>
      <c r="D1031" s="12"/>
      <c r="E1031" s="12"/>
      <c r="F1031" s="12">
        <v>1</v>
      </c>
      <c r="G1031" s="12"/>
      <c r="H1031" s="12"/>
      <c r="I1031" s="75"/>
      <c r="J1031" s="75"/>
      <c r="K1031" s="75"/>
      <c r="L1031" s="181"/>
      <c r="M1031" s="76" t="s">
        <v>254</v>
      </c>
      <c r="N1031" s="40" t="s">
        <v>304</v>
      </c>
      <c r="O1031" s="9"/>
      <c r="P1031" s="45" t="str">
        <f t="shared" si="680"/>
        <v>AHU-L4-EDS-UO6</v>
      </c>
      <c r="Q1031" s="14" t="str">
        <f t="shared" si="673"/>
        <v>Level-7</v>
      </c>
      <c r="R1031" s="25" t="str">
        <f t="shared" si="681"/>
        <v>AHU-L4-EDS</v>
      </c>
      <c r="S1031" s="54" t="str">
        <f t="shared" si="682"/>
        <v>CZ F&amp;B Actuator</v>
      </c>
      <c r="T1031" s="12" t="str">
        <f t="shared" si="683"/>
        <v>AHU-L4-EDS</v>
      </c>
      <c r="U1031" s="51" t="s">
        <v>290</v>
      </c>
      <c r="V1031" s="12" t="s">
        <v>427</v>
      </c>
      <c r="W1031" s="12" t="s">
        <v>370</v>
      </c>
      <c r="X1031" s="78">
        <v>2</v>
      </c>
      <c r="Y1031" s="159"/>
    </row>
    <row r="1032" spans="1:25" s="126" customFormat="1" ht="13.5" customHeight="1" x14ac:dyDescent="0.25">
      <c r="A1032" s="92" t="s">
        <v>288</v>
      </c>
      <c r="B1032" s="7" t="s">
        <v>656</v>
      </c>
      <c r="C1032" s="6"/>
      <c r="D1032" s="6"/>
      <c r="E1032" s="6"/>
      <c r="F1032" s="6">
        <v>1</v>
      </c>
      <c r="G1032" s="6"/>
      <c r="H1032" s="6"/>
      <c r="I1032" s="75"/>
      <c r="J1032" s="75"/>
      <c r="K1032" s="75"/>
      <c r="L1032" s="181"/>
      <c r="M1032" s="76" t="s">
        <v>254</v>
      </c>
      <c r="N1032" s="40" t="s">
        <v>304</v>
      </c>
      <c r="O1032" s="9"/>
      <c r="P1032" s="45" t="str">
        <f t="shared" ref="P1032:P1033" si="684">IF(R1032="","",T1032&amp;"-"&amp;U1032)</f>
        <v>AHU-L4-EDS-UO9</v>
      </c>
      <c r="Q1032" s="14" t="str">
        <f t="shared" si="673"/>
        <v>Level-7</v>
      </c>
      <c r="R1032" s="25" t="str">
        <f t="shared" ref="R1032:R1033" si="685">T1032</f>
        <v>AHU-L4-EDS</v>
      </c>
      <c r="S1032" s="54" t="str">
        <f t="shared" ref="S1032:S1033" si="686">B1032</f>
        <v xml:space="preserve">NZ HW Valve </v>
      </c>
      <c r="T1032" s="12" t="str">
        <f t="shared" si="683"/>
        <v>AHU-L4-EDS</v>
      </c>
      <c r="U1032" s="51" t="s">
        <v>336</v>
      </c>
      <c r="V1032" s="12" t="s">
        <v>427</v>
      </c>
      <c r="W1032" s="12" t="s">
        <v>369</v>
      </c>
      <c r="X1032" s="78">
        <v>1</v>
      </c>
      <c r="Y1032" s="159"/>
    </row>
    <row r="1033" spans="1:25" s="126" customFormat="1" ht="13.5" customHeight="1" x14ac:dyDescent="0.25">
      <c r="A1033" s="92" t="s">
        <v>288</v>
      </c>
      <c r="B1033" s="7" t="s">
        <v>659</v>
      </c>
      <c r="C1033" s="6"/>
      <c r="D1033" s="6"/>
      <c r="E1033" s="6"/>
      <c r="F1033" s="6">
        <v>1</v>
      </c>
      <c r="G1033" s="6"/>
      <c r="H1033" s="6"/>
      <c r="I1033" s="75"/>
      <c r="J1033" s="75"/>
      <c r="K1033" s="75"/>
      <c r="L1033" s="181"/>
      <c r="M1033" s="76" t="s">
        <v>254</v>
      </c>
      <c r="N1033" s="40" t="s">
        <v>304</v>
      </c>
      <c r="O1033" s="9"/>
      <c r="P1033" s="45" t="str">
        <f t="shared" si="684"/>
        <v>AHU-L4-EDS-UO10</v>
      </c>
      <c r="Q1033" s="14" t="str">
        <f t="shared" si="673"/>
        <v>Level-7</v>
      </c>
      <c r="R1033" s="25" t="str">
        <f t="shared" si="685"/>
        <v>AHU-L4-EDS</v>
      </c>
      <c r="S1033" s="54" t="str">
        <f t="shared" si="686"/>
        <v xml:space="preserve">CZ HW Valve </v>
      </c>
      <c r="T1033" s="12" t="str">
        <f t="shared" si="683"/>
        <v>AHU-L4-EDS</v>
      </c>
      <c r="U1033" s="51" t="s">
        <v>660</v>
      </c>
      <c r="V1033" s="12" t="s">
        <v>427</v>
      </c>
      <c r="W1033" s="12" t="s">
        <v>369</v>
      </c>
      <c r="X1033" s="78">
        <v>1</v>
      </c>
      <c r="Y1033" s="159"/>
    </row>
    <row r="1034" spans="1:25" s="126" customFormat="1" ht="13.5" customHeight="1" x14ac:dyDescent="0.2">
      <c r="A1034" s="92"/>
      <c r="B1034" s="35" t="s">
        <v>132</v>
      </c>
      <c r="C1034" s="33">
        <f t="shared" ref="C1034:H1034" si="687">SUBTOTAL(9,C1018:C1033)</f>
        <v>1</v>
      </c>
      <c r="D1034" s="33">
        <f t="shared" si="687"/>
        <v>0</v>
      </c>
      <c r="E1034" s="33">
        <f t="shared" si="687"/>
        <v>7</v>
      </c>
      <c r="F1034" s="33">
        <f t="shared" si="687"/>
        <v>8</v>
      </c>
      <c r="G1034" s="33">
        <f t="shared" si="687"/>
        <v>0</v>
      </c>
      <c r="H1034" s="33">
        <f t="shared" si="687"/>
        <v>0</v>
      </c>
      <c r="I1034" s="38"/>
      <c r="J1034" s="38"/>
      <c r="K1034" s="38"/>
      <c r="L1034" s="38"/>
      <c r="M1034" s="38"/>
      <c r="N1034" s="38"/>
      <c r="O1034" s="41"/>
      <c r="P1034" s="43"/>
      <c r="Q1034" s="41"/>
      <c r="R1034" s="42"/>
      <c r="S1034" s="41"/>
      <c r="T1034" s="43"/>
      <c r="U1034" s="52"/>
      <c r="V1034" s="42"/>
      <c r="W1034" s="88"/>
      <c r="X1034" s="88"/>
      <c r="Y1034" s="144"/>
    </row>
    <row r="1035" spans="1:25" s="126" customFormat="1" ht="13.5" customHeight="1" x14ac:dyDescent="0.2">
      <c r="A1035" s="92"/>
      <c r="B1035" s="35"/>
      <c r="C1035" s="33"/>
      <c r="D1035" s="33"/>
      <c r="E1035" s="33"/>
      <c r="F1035" s="33"/>
      <c r="G1035" s="33"/>
      <c r="H1035" s="33"/>
      <c r="I1035" s="38"/>
      <c r="J1035" s="38"/>
      <c r="K1035" s="38"/>
      <c r="L1035" s="38"/>
      <c r="M1035" s="38"/>
      <c r="N1035" s="38"/>
      <c r="O1035" s="41"/>
      <c r="P1035" s="43"/>
      <c r="Q1035" s="41"/>
      <c r="R1035" s="42"/>
      <c r="S1035" s="41"/>
      <c r="T1035" s="43"/>
      <c r="U1035" s="52"/>
      <c r="V1035" s="42"/>
      <c r="W1035" s="88"/>
      <c r="X1035" s="88"/>
      <c r="Y1035" s="144"/>
    </row>
    <row r="1036" spans="1:25" s="126" customFormat="1" x14ac:dyDescent="0.2">
      <c r="A1036" s="92"/>
      <c r="B1036" s="46" t="s">
        <v>703</v>
      </c>
      <c r="C1036" s="33" t="s">
        <v>72</v>
      </c>
      <c r="D1036" s="33" t="s">
        <v>73</v>
      </c>
      <c r="E1036" s="33" t="s">
        <v>74</v>
      </c>
      <c r="F1036" s="33" t="s">
        <v>75</v>
      </c>
      <c r="G1036" s="33" t="s">
        <v>151</v>
      </c>
      <c r="H1036" s="33" t="s">
        <v>199</v>
      </c>
      <c r="I1036" s="38" t="s">
        <v>139</v>
      </c>
      <c r="J1036" s="38" t="s">
        <v>140</v>
      </c>
      <c r="K1036" s="38" t="s">
        <v>169</v>
      </c>
      <c r="L1036" s="38" t="s">
        <v>141</v>
      </c>
      <c r="M1036" s="38" t="s">
        <v>142</v>
      </c>
      <c r="N1036" s="38" t="s">
        <v>143</v>
      </c>
      <c r="O1036" s="34"/>
      <c r="P1036" s="33"/>
      <c r="Q1036" s="34"/>
      <c r="R1036" s="32"/>
      <c r="S1036" s="34"/>
      <c r="T1036" s="33"/>
      <c r="U1036" s="49"/>
      <c r="V1036" s="32"/>
      <c r="W1036" s="33" t="s">
        <v>704</v>
      </c>
      <c r="X1036" s="33"/>
      <c r="Y1036" s="157"/>
    </row>
    <row r="1037" spans="1:25" s="126" customFormat="1" ht="15" x14ac:dyDescent="0.25">
      <c r="A1037" s="92" t="s">
        <v>289</v>
      </c>
      <c r="B1037" s="93" t="s">
        <v>279</v>
      </c>
      <c r="C1037" s="12"/>
      <c r="D1037" s="12"/>
      <c r="E1037" s="15"/>
      <c r="F1037" s="12"/>
      <c r="G1037" s="15">
        <v>1</v>
      </c>
      <c r="H1037" s="12"/>
      <c r="I1037" s="75"/>
      <c r="J1037" s="75"/>
      <c r="K1037" s="75"/>
      <c r="L1037" s="240" t="str">
        <f>B1036</f>
        <v>SAF-L4-RN</v>
      </c>
      <c r="M1037" s="76" t="s">
        <v>254</v>
      </c>
      <c r="N1037" s="77" t="s">
        <v>173</v>
      </c>
      <c r="O1037" s="9"/>
      <c r="P1037" s="45" t="str">
        <f>IF(R1037="","",T1037&amp;"-"&amp;U1037)</f>
        <v>SAF-L4-RN-SW01</v>
      </c>
      <c r="Q1037" s="14" t="str">
        <f t="shared" ref="Q1037:Q1040" si="688">$A$826</f>
        <v>Level-7</v>
      </c>
      <c r="R1037" s="25" t="str">
        <f>T1037</f>
        <v>SAF-L4-RN</v>
      </c>
      <c r="S1037" s="54" t="str">
        <f>B1037</f>
        <v>Enable</v>
      </c>
      <c r="T1037" s="12" t="str">
        <f>B1036</f>
        <v>SAF-L4-RN</v>
      </c>
      <c r="U1037" s="51" t="s">
        <v>337</v>
      </c>
      <c r="V1037" s="14" t="s">
        <v>288</v>
      </c>
      <c r="W1037" s="87" t="s">
        <v>302</v>
      </c>
      <c r="X1037" s="12"/>
      <c r="Y1037" s="158"/>
    </row>
    <row r="1038" spans="1:25" s="126" customFormat="1" ht="14.25" x14ac:dyDescent="0.2">
      <c r="A1038" s="92" t="s">
        <v>289</v>
      </c>
      <c r="B1038" s="93" t="s">
        <v>280</v>
      </c>
      <c r="C1038" s="12"/>
      <c r="D1038" s="12"/>
      <c r="E1038" s="15"/>
      <c r="F1038" s="12"/>
      <c r="G1038" s="15">
        <v>1</v>
      </c>
      <c r="H1038" s="12"/>
      <c r="I1038" s="39" t="s">
        <v>154</v>
      </c>
      <c r="J1038" s="40" t="s">
        <v>152</v>
      </c>
      <c r="K1038" s="39" t="s">
        <v>153</v>
      </c>
      <c r="L1038" s="241"/>
      <c r="M1038" s="39" t="s">
        <v>200</v>
      </c>
      <c r="N1038" s="77" t="s">
        <v>173</v>
      </c>
      <c r="O1038" s="9"/>
      <c r="P1038" s="45" t="str">
        <f>IF(R1038="","",T1038&amp;"-"&amp;U1038)</f>
        <v>SAF-L4-RN-SW02</v>
      </c>
      <c r="Q1038" s="14" t="str">
        <f t="shared" si="688"/>
        <v>Level-7</v>
      </c>
      <c r="R1038" s="25" t="str">
        <f>T1038</f>
        <v>SAF-L4-RN</v>
      </c>
      <c r="S1038" s="54" t="str">
        <f>B1038</f>
        <v>Status</v>
      </c>
      <c r="T1038" s="12" t="str">
        <f>B1036</f>
        <v>SAF-L4-RN</v>
      </c>
      <c r="U1038" s="51" t="s">
        <v>338</v>
      </c>
      <c r="V1038" s="14" t="s">
        <v>288</v>
      </c>
      <c r="W1038" s="87" t="s">
        <v>302</v>
      </c>
      <c r="X1038" s="78"/>
      <c r="Y1038" s="159"/>
    </row>
    <row r="1039" spans="1:25" s="126" customFormat="1" ht="14.25" x14ac:dyDescent="0.2">
      <c r="A1039" s="92" t="s">
        <v>289</v>
      </c>
      <c r="B1039" s="93" t="s">
        <v>281</v>
      </c>
      <c r="C1039" s="12"/>
      <c r="D1039" s="12"/>
      <c r="E1039" s="15"/>
      <c r="F1039" s="12"/>
      <c r="G1039" s="15">
        <v>1</v>
      </c>
      <c r="H1039" s="12"/>
      <c r="I1039" s="39" t="s">
        <v>278</v>
      </c>
      <c r="J1039" s="40" t="s">
        <v>152</v>
      </c>
      <c r="K1039" s="39" t="s">
        <v>153</v>
      </c>
      <c r="L1039" s="241"/>
      <c r="M1039" s="39" t="s">
        <v>200</v>
      </c>
      <c r="N1039" s="77" t="s">
        <v>173</v>
      </c>
      <c r="O1039" s="9"/>
      <c r="P1039" s="45" t="str">
        <f>IF(R1039="","",T1039&amp;"-"&amp;U1039)</f>
        <v>SAF-L4-RN-SW03</v>
      </c>
      <c r="Q1039" s="14" t="str">
        <f t="shared" si="688"/>
        <v>Level-7</v>
      </c>
      <c r="R1039" s="25" t="str">
        <f>T1039</f>
        <v>SAF-L4-RN</v>
      </c>
      <c r="S1039" s="54" t="str">
        <f>B1039</f>
        <v>VSD Fault</v>
      </c>
      <c r="T1039" s="12" t="str">
        <f>B1036</f>
        <v>SAF-L4-RN</v>
      </c>
      <c r="U1039" s="51" t="s">
        <v>339</v>
      </c>
      <c r="V1039" s="14" t="s">
        <v>288</v>
      </c>
      <c r="W1039" s="87" t="s">
        <v>302</v>
      </c>
      <c r="X1039" s="78"/>
      <c r="Y1039" s="159"/>
    </row>
    <row r="1040" spans="1:25" s="126" customFormat="1" ht="15" x14ac:dyDescent="0.25">
      <c r="A1040" s="92" t="s">
        <v>289</v>
      </c>
      <c r="B1040" s="93" t="s">
        <v>282</v>
      </c>
      <c r="C1040" s="12"/>
      <c r="D1040" s="12"/>
      <c r="E1040" s="15"/>
      <c r="F1040" s="12"/>
      <c r="G1040" s="15">
        <v>1</v>
      </c>
      <c r="H1040" s="12"/>
      <c r="I1040" s="75"/>
      <c r="J1040" s="75"/>
      <c r="K1040" s="75"/>
      <c r="L1040" s="241"/>
      <c r="M1040" s="39" t="s">
        <v>201</v>
      </c>
      <c r="N1040" s="40" t="s">
        <v>152</v>
      </c>
      <c r="O1040" s="9"/>
      <c r="P1040" s="45" t="str">
        <f>IF(R1040="","",T1040&amp;"-"&amp;U1040)</f>
        <v>SAF-L4-RN-SW04</v>
      </c>
      <c r="Q1040" s="14" t="str">
        <f t="shared" si="688"/>
        <v>Level-7</v>
      </c>
      <c r="R1040" s="25" t="str">
        <f>T1040</f>
        <v>SAF-L4-RN</v>
      </c>
      <c r="S1040" s="54" t="str">
        <f>B1040</f>
        <v>VSD Speed Control</v>
      </c>
      <c r="T1040" s="12" t="str">
        <f>B1036</f>
        <v>SAF-L4-RN</v>
      </c>
      <c r="U1040" s="51" t="s">
        <v>340</v>
      </c>
      <c r="V1040" s="14" t="s">
        <v>288</v>
      </c>
      <c r="W1040" s="87" t="s">
        <v>302</v>
      </c>
      <c r="X1040" s="78"/>
      <c r="Y1040" s="159"/>
    </row>
    <row r="1041" spans="1:25" s="126" customFormat="1" x14ac:dyDescent="0.2">
      <c r="A1041" s="74"/>
      <c r="B1041" s="111"/>
      <c r="C1041" s="112"/>
      <c r="D1041" s="112"/>
      <c r="E1041" s="112"/>
      <c r="F1041" s="112"/>
      <c r="G1041" s="112"/>
      <c r="H1041" s="112"/>
      <c r="I1041" s="114"/>
      <c r="J1041" s="114"/>
      <c r="K1041" s="114"/>
      <c r="L1041" s="114"/>
      <c r="M1041" s="114"/>
      <c r="N1041" s="114"/>
      <c r="O1041" s="98"/>
      <c r="P1041" s="115"/>
      <c r="Q1041" s="98"/>
      <c r="R1041" s="116"/>
      <c r="S1041" s="98"/>
      <c r="T1041" s="115"/>
      <c r="U1041" s="107"/>
      <c r="V1041" s="116"/>
      <c r="W1041" s="6"/>
      <c r="X1041" s="6"/>
      <c r="Y1041" s="144"/>
    </row>
    <row r="1042" spans="1:25" s="126" customFormat="1" x14ac:dyDescent="0.2">
      <c r="A1042" s="92"/>
      <c r="B1042" s="46" t="s">
        <v>432</v>
      </c>
      <c r="C1042" s="33" t="s">
        <v>72</v>
      </c>
      <c r="D1042" s="33" t="s">
        <v>73</v>
      </c>
      <c r="E1042" s="33" t="s">
        <v>74</v>
      </c>
      <c r="F1042" s="33" t="s">
        <v>75</v>
      </c>
      <c r="G1042" s="33" t="s">
        <v>151</v>
      </c>
      <c r="H1042" s="33" t="s">
        <v>199</v>
      </c>
      <c r="I1042" s="38" t="s">
        <v>139</v>
      </c>
      <c r="J1042" s="38" t="s">
        <v>140</v>
      </c>
      <c r="K1042" s="38" t="s">
        <v>169</v>
      </c>
      <c r="L1042" s="38" t="s">
        <v>141</v>
      </c>
      <c r="M1042" s="38" t="s">
        <v>142</v>
      </c>
      <c r="N1042" s="38" t="s">
        <v>143</v>
      </c>
      <c r="O1042" s="34"/>
      <c r="P1042" s="33"/>
      <c r="Q1042" s="34"/>
      <c r="R1042" s="32"/>
      <c r="S1042" s="34"/>
      <c r="T1042" s="33"/>
      <c r="U1042" s="49"/>
      <c r="V1042" s="32"/>
      <c r="W1042" s="33" t="s">
        <v>512</v>
      </c>
      <c r="X1042" s="33"/>
      <c r="Y1042" s="157"/>
    </row>
    <row r="1043" spans="1:25" s="126" customFormat="1" ht="15" x14ac:dyDescent="0.25">
      <c r="A1043" s="92" t="s">
        <v>289</v>
      </c>
      <c r="B1043" s="93" t="s">
        <v>279</v>
      </c>
      <c r="C1043" s="12"/>
      <c r="D1043" s="12"/>
      <c r="E1043" s="15"/>
      <c r="F1043" s="12"/>
      <c r="G1043" s="15">
        <v>1</v>
      </c>
      <c r="H1043" s="12"/>
      <c r="I1043" s="75"/>
      <c r="J1043" s="75"/>
      <c r="K1043" s="75"/>
      <c r="L1043" s="240" t="str">
        <f>B1042</f>
        <v>RAF-L4-RN</v>
      </c>
      <c r="M1043" s="76" t="s">
        <v>254</v>
      </c>
      <c r="N1043" s="77" t="s">
        <v>173</v>
      </c>
      <c r="O1043" s="9"/>
      <c r="P1043" s="45" t="str">
        <f>IF(R1043="","",T1043&amp;"-"&amp;U1043)</f>
        <v>RAF-L4-RN-SW01</v>
      </c>
      <c r="Q1043" s="14" t="str">
        <f t="shared" ref="Q1043:Q1046" si="689">$A$826</f>
        <v>Level-7</v>
      </c>
      <c r="R1043" s="25" t="str">
        <f>T1043</f>
        <v>RAF-L4-RN</v>
      </c>
      <c r="S1043" s="54" t="str">
        <f>B1043</f>
        <v>Enable</v>
      </c>
      <c r="T1043" s="12" t="str">
        <f>B1042</f>
        <v>RAF-L4-RN</v>
      </c>
      <c r="U1043" s="51" t="s">
        <v>337</v>
      </c>
      <c r="V1043" s="14" t="s">
        <v>288</v>
      </c>
      <c r="W1043" s="87" t="s">
        <v>302</v>
      </c>
      <c r="X1043" s="12"/>
      <c r="Y1043" s="158"/>
    </row>
    <row r="1044" spans="1:25" s="126" customFormat="1" ht="14.25" x14ac:dyDescent="0.2">
      <c r="A1044" s="92" t="s">
        <v>289</v>
      </c>
      <c r="B1044" s="93" t="s">
        <v>280</v>
      </c>
      <c r="C1044" s="12"/>
      <c r="D1044" s="12"/>
      <c r="E1044" s="15"/>
      <c r="F1044" s="12"/>
      <c r="G1044" s="15">
        <v>1</v>
      </c>
      <c r="H1044" s="12"/>
      <c r="I1044" s="39" t="s">
        <v>154</v>
      </c>
      <c r="J1044" s="40" t="s">
        <v>152</v>
      </c>
      <c r="K1044" s="39" t="s">
        <v>153</v>
      </c>
      <c r="L1044" s="241"/>
      <c r="M1044" s="39" t="s">
        <v>200</v>
      </c>
      <c r="N1044" s="77" t="s">
        <v>173</v>
      </c>
      <c r="O1044" s="9"/>
      <c r="P1044" s="45" t="str">
        <f>IF(R1044="","",T1044&amp;"-"&amp;U1044)</f>
        <v>RAF-L4-RN-SW02</v>
      </c>
      <c r="Q1044" s="14" t="str">
        <f t="shared" si="689"/>
        <v>Level-7</v>
      </c>
      <c r="R1044" s="25" t="str">
        <f>T1044</f>
        <v>RAF-L4-RN</v>
      </c>
      <c r="S1044" s="54" t="str">
        <f>B1044</f>
        <v>Status</v>
      </c>
      <c r="T1044" s="12" t="str">
        <f>B1042</f>
        <v>RAF-L4-RN</v>
      </c>
      <c r="U1044" s="51" t="s">
        <v>338</v>
      </c>
      <c r="V1044" s="14" t="s">
        <v>288</v>
      </c>
      <c r="W1044" s="87" t="s">
        <v>302</v>
      </c>
      <c r="X1044" s="78"/>
      <c r="Y1044" s="159"/>
    </row>
    <row r="1045" spans="1:25" s="126" customFormat="1" ht="14.25" x14ac:dyDescent="0.2">
      <c r="A1045" s="92" t="s">
        <v>289</v>
      </c>
      <c r="B1045" s="93" t="s">
        <v>281</v>
      </c>
      <c r="C1045" s="12"/>
      <c r="D1045" s="12"/>
      <c r="E1045" s="15"/>
      <c r="F1045" s="12"/>
      <c r="G1045" s="15">
        <v>1</v>
      </c>
      <c r="H1045" s="12"/>
      <c r="I1045" s="39" t="s">
        <v>278</v>
      </c>
      <c r="J1045" s="40" t="s">
        <v>152</v>
      </c>
      <c r="K1045" s="39" t="s">
        <v>153</v>
      </c>
      <c r="L1045" s="241"/>
      <c r="M1045" s="39" t="s">
        <v>200</v>
      </c>
      <c r="N1045" s="77" t="s">
        <v>173</v>
      </c>
      <c r="O1045" s="9"/>
      <c r="P1045" s="45" t="str">
        <f>IF(R1045="","",T1045&amp;"-"&amp;U1045)</f>
        <v>RAF-L4-RN-SW03</v>
      </c>
      <c r="Q1045" s="14" t="str">
        <f t="shared" si="689"/>
        <v>Level-7</v>
      </c>
      <c r="R1045" s="25" t="str">
        <f>T1045</f>
        <v>RAF-L4-RN</v>
      </c>
      <c r="S1045" s="54" t="str">
        <f>B1045</f>
        <v>VSD Fault</v>
      </c>
      <c r="T1045" s="12" t="str">
        <f>B1042</f>
        <v>RAF-L4-RN</v>
      </c>
      <c r="U1045" s="51" t="s">
        <v>339</v>
      </c>
      <c r="V1045" s="14" t="s">
        <v>288</v>
      </c>
      <c r="W1045" s="87" t="s">
        <v>302</v>
      </c>
      <c r="X1045" s="78"/>
      <c r="Y1045" s="159"/>
    </row>
    <row r="1046" spans="1:25" s="126" customFormat="1" ht="15" x14ac:dyDescent="0.25">
      <c r="A1046" s="92" t="s">
        <v>289</v>
      </c>
      <c r="B1046" s="93" t="s">
        <v>282</v>
      </c>
      <c r="C1046" s="12"/>
      <c r="D1046" s="12"/>
      <c r="E1046" s="15"/>
      <c r="F1046" s="12"/>
      <c r="G1046" s="15">
        <v>1</v>
      </c>
      <c r="H1046" s="12"/>
      <c r="I1046" s="75"/>
      <c r="J1046" s="75"/>
      <c r="K1046" s="75"/>
      <c r="L1046" s="241"/>
      <c r="M1046" s="39" t="s">
        <v>201</v>
      </c>
      <c r="N1046" s="40" t="s">
        <v>152</v>
      </c>
      <c r="O1046" s="9"/>
      <c r="P1046" s="45" t="str">
        <f>IF(R1046="","",T1046&amp;"-"&amp;U1046)</f>
        <v>RAF-L4-RN-SW04</v>
      </c>
      <c r="Q1046" s="14" t="str">
        <f t="shared" si="689"/>
        <v>Level-7</v>
      </c>
      <c r="R1046" s="25" t="str">
        <f>T1046</f>
        <v>RAF-L4-RN</v>
      </c>
      <c r="S1046" s="54" t="str">
        <f>B1046</f>
        <v>VSD Speed Control</v>
      </c>
      <c r="T1046" s="12" t="str">
        <f>B1042</f>
        <v>RAF-L4-RN</v>
      </c>
      <c r="U1046" s="51" t="s">
        <v>340</v>
      </c>
      <c r="V1046" s="14" t="s">
        <v>288</v>
      </c>
      <c r="W1046" s="87" t="s">
        <v>302</v>
      </c>
      <c r="X1046" s="78"/>
      <c r="Y1046" s="159"/>
    </row>
    <row r="1047" spans="1:25" s="125" customFormat="1" x14ac:dyDescent="0.2">
      <c r="A1047" s="92"/>
      <c r="B1047" s="35" t="s">
        <v>132</v>
      </c>
      <c r="C1047" s="33">
        <f t="shared" ref="C1047:H1047" si="690">SUBTOTAL(9,C1043:C1046)</f>
        <v>0</v>
      </c>
      <c r="D1047" s="33">
        <f t="shared" si="690"/>
        <v>0</v>
      </c>
      <c r="E1047" s="33">
        <f t="shared" si="690"/>
        <v>0</v>
      </c>
      <c r="F1047" s="33">
        <f t="shared" si="690"/>
        <v>0</v>
      </c>
      <c r="G1047" s="33">
        <f t="shared" si="690"/>
        <v>4</v>
      </c>
      <c r="H1047" s="33">
        <f t="shared" si="690"/>
        <v>0</v>
      </c>
      <c r="I1047" s="38"/>
      <c r="J1047" s="38"/>
      <c r="K1047" s="38"/>
      <c r="L1047" s="38"/>
      <c r="M1047" s="38"/>
      <c r="N1047" s="38"/>
      <c r="O1047" s="92"/>
      <c r="P1047" s="88"/>
      <c r="Q1047" s="92"/>
      <c r="R1047" s="145"/>
      <c r="S1047" s="92"/>
      <c r="T1047" s="88"/>
      <c r="U1047" s="146"/>
      <c r="V1047" s="145"/>
      <c r="W1047" s="88"/>
      <c r="X1047" s="88"/>
      <c r="Y1047" s="144"/>
    </row>
    <row r="1048" spans="1:25" s="126" customFormat="1" x14ac:dyDescent="0.2">
      <c r="A1048" s="92"/>
      <c r="B1048" s="46" t="s">
        <v>705</v>
      </c>
      <c r="C1048" s="33" t="s">
        <v>72</v>
      </c>
      <c r="D1048" s="33" t="s">
        <v>73</v>
      </c>
      <c r="E1048" s="33" t="s">
        <v>74</v>
      </c>
      <c r="F1048" s="33" t="s">
        <v>75</v>
      </c>
      <c r="G1048" s="33" t="s">
        <v>151</v>
      </c>
      <c r="H1048" s="33" t="s">
        <v>199</v>
      </c>
      <c r="I1048" s="38" t="s">
        <v>139</v>
      </c>
      <c r="J1048" s="38" t="s">
        <v>140</v>
      </c>
      <c r="K1048" s="38" t="s">
        <v>169</v>
      </c>
      <c r="L1048" s="38" t="s">
        <v>141</v>
      </c>
      <c r="M1048" s="38" t="s">
        <v>142</v>
      </c>
      <c r="N1048" s="38" t="s">
        <v>143</v>
      </c>
      <c r="O1048" s="34"/>
      <c r="P1048" s="33"/>
      <c r="Q1048" s="34"/>
      <c r="R1048" s="32"/>
      <c r="S1048" s="34"/>
      <c r="T1048" s="33"/>
      <c r="U1048" s="49"/>
      <c r="V1048" s="32"/>
      <c r="W1048" s="33" t="s">
        <v>706</v>
      </c>
      <c r="X1048" s="33"/>
      <c r="Y1048" s="157"/>
    </row>
    <row r="1049" spans="1:25" s="126" customFormat="1" ht="15" x14ac:dyDescent="0.25">
      <c r="A1049" s="92" t="s">
        <v>289</v>
      </c>
      <c r="B1049" s="93" t="s">
        <v>279</v>
      </c>
      <c r="C1049" s="12"/>
      <c r="D1049" s="12"/>
      <c r="E1049" s="15"/>
      <c r="F1049" s="12"/>
      <c r="G1049" s="15">
        <v>1</v>
      </c>
      <c r="H1049" s="12"/>
      <c r="I1049" s="75"/>
      <c r="J1049" s="75"/>
      <c r="K1049" s="75"/>
      <c r="L1049" s="240" t="str">
        <f>B1048</f>
        <v>SAF-L4-EDS</v>
      </c>
      <c r="M1049" s="76" t="s">
        <v>254</v>
      </c>
      <c r="N1049" s="77" t="s">
        <v>173</v>
      </c>
      <c r="O1049" s="9"/>
      <c r="P1049" s="45" t="str">
        <f>IF(R1049="","",T1049&amp;"-"&amp;U1049)</f>
        <v>SAF-L4-EDS-SW01</v>
      </c>
      <c r="Q1049" s="14" t="str">
        <f t="shared" ref="Q1049:Q1052" si="691">$A$826</f>
        <v>Level-7</v>
      </c>
      <c r="R1049" s="25" t="str">
        <f>T1049</f>
        <v>SAF-L4-EDS</v>
      </c>
      <c r="S1049" s="54" t="str">
        <f>B1049</f>
        <v>Enable</v>
      </c>
      <c r="T1049" s="12" t="str">
        <f>B1048</f>
        <v>SAF-L4-EDS</v>
      </c>
      <c r="U1049" s="51" t="s">
        <v>337</v>
      </c>
      <c r="V1049" s="14" t="e">
        <f>#REF!</f>
        <v>#REF!</v>
      </c>
      <c r="W1049" s="87" t="s">
        <v>302</v>
      </c>
      <c r="X1049" s="12"/>
      <c r="Y1049" s="158"/>
    </row>
    <row r="1050" spans="1:25" s="126" customFormat="1" ht="14.25" x14ac:dyDescent="0.2">
      <c r="A1050" s="92" t="s">
        <v>289</v>
      </c>
      <c r="B1050" s="93" t="s">
        <v>280</v>
      </c>
      <c r="C1050" s="12"/>
      <c r="D1050" s="12"/>
      <c r="E1050" s="15"/>
      <c r="F1050" s="12"/>
      <c r="G1050" s="15">
        <v>1</v>
      </c>
      <c r="H1050" s="12"/>
      <c r="I1050" s="39" t="s">
        <v>154</v>
      </c>
      <c r="J1050" s="40" t="s">
        <v>152</v>
      </c>
      <c r="K1050" s="39" t="s">
        <v>153</v>
      </c>
      <c r="L1050" s="241"/>
      <c r="M1050" s="39" t="s">
        <v>200</v>
      </c>
      <c r="N1050" s="77" t="s">
        <v>173</v>
      </c>
      <c r="O1050" s="9"/>
      <c r="P1050" s="45" t="str">
        <f>IF(R1050="","",T1050&amp;"-"&amp;U1050)</f>
        <v>SAF-L4-EDS-SW02</v>
      </c>
      <c r="Q1050" s="14" t="str">
        <f t="shared" si="691"/>
        <v>Level-7</v>
      </c>
      <c r="R1050" s="25" t="str">
        <f>T1050</f>
        <v>SAF-L4-EDS</v>
      </c>
      <c r="S1050" s="54" t="str">
        <f>B1050</f>
        <v>Status</v>
      </c>
      <c r="T1050" s="12" t="str">
        <f>B1048</f>
        <v>SAF-L4-EDS</v>
      </c>
      <c r="U1050" s="51" t="s">
        <v>338</v>
      </c>
      <c r="V1050" s="14" t="e">
        <f>#REF!</f>
        <v>#REF!</v>
      </c>
      <c r="W1050" s="87" t="s">
        <v>302</v>
      </c>
      <c r="X1050" s="78"/>
      <c r="Y1050" s="159"/>
    </row>
    <row r="1051" spans="1:25" s="126" customFormat="1" ht="14.25" x14ac:dyDescent="0.2">
      <c r="A1051" s="92" t="s">
        <v>289</v>
      </c>
      <c r="B1051" s="93" t="s">
        <v>281</v>
      </c>
      <c r="C1051" s="12"/>
      <c r="D1051" s="12"/>
      <c r="E1051" s="15"/>
      <c r="F1051" s="12"/>
      <c r="G1051" s="15">
        <v>1</v>
      </c>
      <c r="H1051" s="12"/>
      <c r="I1051" s="39" t="s">
        <v>278</v>
      </c>
      <c r="J1051" s="40" t="s">
        <v>152</v>
      </c>
      <c r="K1051" s="39" t="s">
        <v>153</v>
      </c>
      <c r="L1051" s="241"/>
      <c r="M1051" s="39" t="s">
        <v>200</v>
      </c>
      <c r="N1051" s="77" t="s">
        <v>173</v>
      </c>
      <c r="O1051" s="9"/>
      <c r="P1051" s="45" t="str">
        <f>IF(R1051="","",T1051&amp;"-"&amp;U1051)</f>
        <v>SAF-L4-EDS-SW03</v>
      </c>
      <c r="Q1051" s="14" t="str">
        <f t="shared" si="691"/>
        <v>Level-7</v>
      </c>
      <c r="R1051" s="25" t="str">
        <f>T1051</f>
        <v>SAF-L4-EDS</v>
      </c>
      <c r="S1051" s="54" t="str">
        <f>B1051</f>
        <v>VSD Fault</v>
      </c>
      <c r="T1051" s="12" t="str">
        <f>B1048</f>
        <v>SAF-L4-EDS</v>
      </c>
      <c r="U1051" s="51" t="s">
        <v>339</v>
      </c>
      <c r="V1051" s="14" t="e">
        <f>#REF!</f>
        <v>#REF!</v>
      </c>
      <c r="W1051" s="87" t="s">
        <v>302</v>
      </c>
      <c r="X1051" s="78"/>
      <c r="Y1051" s="159"/>
    </row>
    <row r="1052" spans="1:25" s="126" customFormat="1" ht="15" x14ac:dyDescent="0.25">
      <c r="A1052" s="92" t="s">
        <v>289</v>
      </c>
      <c r="B1052" s="93" t="s">
        <v>282</v>
      </c>
      <c r="C1052" s="12"/>
      <c r="D1052" s="12"/>
      <c r="E1052" s="15"/>
      <c r="F1052" s="12"/>
      <c r="G1052" s="15">
        <v>1</v>
      </c>
      <c r="H1052" s="12"/>
      <c r="I1052" s="75"/>
      <c r="J1052" s="75"/>
      <c r="K1052" s="75"/>
      <c r="L1052" s="241"/>
      <c r="M1052" s="39" t="s">
        <v>201</v>
      </c>
      <c r="N1052" s="40" t="s">
        <v>152</v>
      </c>
      <c r="O1052" s="9"/>
      <c r="P1052" s="45" t="str">
        <f>IF(R1052="","",T1052&amp;"-"&amp;U1052)</f>
        <v>SAF-L4-EDS-SW04</v>
      </c>
      <c r="Q1052" s="14" t="str">
        <f t="shared" si="691"/>
        <v>Level-7</v>
      </c>
      <c r="R1052" s="25" t="str">
        <f>T1052</f>
        <v>SAF-L4-EDS</v>
      </c>
      <c r="S1052" s="54" t="str">
        <f>B1052</f>
        <v>VSD Speed Control</v>
      </c>
      <c r="T1052" s="12" t="str">
        <f>B1048</f>
        <v>SAF-L4-EDS</v>
      </c>
      <c r="U1052" s="51" t="s">
        <v>340</v>
      </c>
      <c r="V1052" s="14" t="e">
        <f>#REF!</f>
        <v>#REF!</v>
      </c>
      <c r="W1052" s="87" t="s">
        <v>302</v>
      </c>
      <c r="X1052" s="78"/>
      <c r="Y1052" s="159"/>
    </row>
    <row r="1053" spans="1:25" s="126" customFormat="1" x14ac:dyDescent="0.2">
      <c r="A1053" s="74"/>
      <c r="B1053" s="111"/>
      <c r="C1053" s="112"/>
      <c r="D1053" s="112"/>
      <c r="E1053" s="112"/>
      <c r="F1053" s="112"/>
      <c r="G1053" s="112"/>
      <c r="H1053" s="112"/>
      <c r="I1053" s="114"/>
      <c r="J1053" s="114"/>
      <c r="K1053" s="114"/>
      <c r="L1053" s="114"/>
      <c r="M1053" s="114"/>
      <c r="N1053" s="114"/>
      <c r="O1053" s="98"/>
      <c r="P1053" s="115"/>
      <c r="Q1053" s="98"/>
      <c r="R1053" s="116"/>
      <c r="S1053" s="98"/>
      <c r="T1053" s="115"/>
      <c r="U1053" s="107"/>
      <c r="V1053" s="116"/>
      <c r="W1053" s="6"/>
      <c r="X1053" s="6"/>
      <c r="Y1053" s="144"/>
    </row>
    <row r="1054" spans="1:25" s="126" customFormat="1" x14ac:dyDescent="0.2">
      <c r="A1054" s="92"/>
      <c r="B1054" s="46" t="s">
        <v>665</v>
      </c>
      <c r="C1054" s="33" t="s">
        <v>72</v>
      </c>
      <c r="D1054" s="33" t="s">
        <v>73</v>
      </c>
      <c r="E1054" s="33" t="s">
        <v>74</v>
      </c>
      <c r="F1054" s="33" t="s">
        <v>75</v>
      </c>
      <c r="G1054" s="33" t="s">
        <v>151</v>
      </c>
      <c r="H1054" s="33" t="s">
        <v>199</v>
      </c>
      <c r="I1054" s="38" t="s">
        <v>139</v>
      </c>
      <c r="J1054" s="38" t="s">
        <v>140</v>
      </c>
      <c r="K1054" s="38" t="s">
        <v>169</v>
      </c>
      <c r="L1054" s="38" t="s">
        <v>141</v>
      </c>
      <c r="M1054" s="38" t="s">
        <v>142</v>
      </c>
      <c r="N1054" s="38" t="s">
        <v>143</v>
      </c>
      <c r="O1054" s="34"/>
      <c r="P1054" s="33"/>
      <c r="Q1054" s="34"/>
      <c r="R1054" s="32"/>
      <c r="S1054" s="34"/>
      <c r="T1054" s="33"/>
      <c r="U1054" s="49"/>
      <c r="V1054" s="32"/>
      <c r="W1054" s="33" t="s">
        <v>707</v>
      </c>
      <c r="X1054" s="33"/>
      <c r="Y1054" s="157"/>
    </row>
    <row r="1055" spans="1:25" s="126" customFormat="1" ht="15" x14ac:dyDescent="0.25">
      <c r="A1055" s="92" t="s">
        <v>289</v>
      </c>
      <c r="B1055" s="93" t="s">
        <v>279</v>
      </c>
      <c r="C1055" s="12"/>
      <c r="D1055" s="12"/>
      <c r="E1055" s="15"/>
      <c r="F1055" s="12"/>
      <c r="G1055" s="15">
        <v>1</v>
      </c>
      <c r="H1055" s="12"/>
      <c r="I1055" s="75"/>
      <c r="J1055" s="75"/>
      <c r="K1055" s="75"/>
      <c r="L1055" s="240" t="str">
        <f>B1054</f>
        <v>RAF-L4-EDS</v>
      </c>
      <c r="M1055" s="76" t="s">
        <v>254</v>
      </c>
      <c r="N1055" s="77" t="s">
        <v>173</v>
      </c>
      <c r="O1055" s="9"/>
      <c r="P1055" s="45" t="str">
        <f>IF(R1055="","",T1055&amp;"-"&amp;U1055)</f>
        <v>RAF-L4-EDS-SW01</v>
      </c>
      <c r="Q1055" s="14" t="str">
        <f t="shared" ref="Q1055:Q1058" si="692">$A$826</f>
        <v>Level-7</v>
      </c>
      <c r="R1055" s="25" t="str">
        <f>T1055</f>
        <v>RAF-L4-EDS</v>
      </c>
      <c r="S1055" s="54" t="str">
        <f>B1055</f>
        <v>Enable</v>
      </c>
      <c r="T1055" s="12" t="str">
        <f>B1054</f>
        <v>RAF-L4-EDS</v>
      </c>
      <c r="U1055" s="51" t="s">
        <v>337</v>
      </c>
      <c r="V1055" s="14" t="s">
        <v>288</v>
      </c>
      <c r="W1055" s="87" t="s">
        <v>302</v>
      </c>
      <c r="X1055" s="12"/>
      <c r="Y1055" s="158"/>
    </row>
    <row r="1056" spans="1:25" s="126" customFormat="1" ht="14.25" x14ac:dyDescent="0.2">
      <c r="A1056" s="92" t="s">
        <v>289</v>
      </c>
      <c r="B1056" s="93" t="s">
        <v>280</v>
      </c>
      <c r="C1056" s="12"/>
      <c r="D1056" s="12"/>
      <c r="E1056" s="15"/>
      <c r="F1056" s="12"/>
      <c r="G1056" s="15">
        <v>1</v>
      </c>
      <c r="H1056" s="12"/>
      <c r="I1056" s="39" t="s">
        <v>154</v>
      </c>
      <c r="J1056" s="40" t="s">
        <v>152</v>
      </c>
      <c r="K1056" s="39" t="s">
        <v>153</v>
      </c>
      <c r="L1056" s="241"/>
      <c r="M1056" s="39" t="s">
        <v>200</v>
      </c>
      <c r="N1056" s="77" t="s">
        <v>173</v>
      </c>
      <c r="O1056" s="9"/>
      <c r="P1056" s="45" t="str">
        <f>IF(R1056="","",T1056&amp;"-"&amp;U1056)</f>
        <v>RAF-L4-EDS-SW02</v>
      </c>
      <c r="Q1056" s="14" t="str">
        <f t="shared" si="692"/>
        <v>Level-7</v>
      </c>
      <c r="R1056" s="25" t="str">
        <f>T1056</f>
        <v>RAF-L4-EDS</v>
      </c>
      <c r="S1056" s="54" t="str">
        <f>B1056</f>
        <v>Status</v>
      </c>
      <c r="T1056" s="12" t="str">
        <f>B1054</f>
        <v>RAF-L4-EDS</v>
      </c>
      <c r="U1056" s="51" t="s">
        <v>338</v>
      </c>
      <c r="V1056" s="14" t="s">
        <v>288</v>
      </c>
      <c r="W1056" s="87" t="s">
        <v>302</v>
      </c>
      <c r="X1056" s="78"/>
      <c r="Y1056" s="159"/>
    </row>
    <row r="1057" spans="1:25" s="126" customFormat="1" ht="14.25" x14ac:dyDescent="0.2">
      <c r="A1057" s="92" t="s">
        <v>289</v>
      </c>
      <c r="B1057" s="93" t="s">
        <v>281</v>
      </c>
      <c r="C1057" s="12"/>
      <c r="D1057" s="12"/>
      <c r="E1057" s="15"/>
      <c r="F1057" s="12"/>
      <c r="G1057" s="15">
        <v>1</v>
      </c>
      <c r="H1057" s="12"/>
      <c r="I1057" s="39" t="s">
        <v>278</v>
      </c>
      <c r="J1057" s="40" t="s">
        <v>152</v>
      </c>
      <c r="K1057" s="39" t="s">
        <v>153</v>
      </c>
      <c r="L1057" s="241"/>
      <c r="M1057" s="39" t="s">
        <v>200</v>
      </c>
      <c r="N1057" s="77" t="s">
        <v>173</v>
      </c>
      <c r="O1057" s="9"/>
      <c r="P1057" s="45" t="str">
        <f>IF(R1057="","",T1057&amp;"-"&amp;U1057)</f>
        <v>RAF-L4-EDS-SW03</v>
      </c>
      <c r="Q1057" s="14" t="str">
        <f t="shared" si="692"/>
        <v>Level-7</v>
      </c>
      <c r="R1057" s="25" t="str">
        <f>T1057</f>
        <v>RAF-L4-EDS</v>
      </c>
      <c r="S1057" s="54" t="str">
        <f>B1057</f>
        <v>VSD Fault</v>
      </c>
      <c r="T1057" s="12" t="str">
        <f>B1054</f>
        <v>RAF-L4-EDS</v>
      </c>
      <c r="U1057" s="51" t="s">
        <v>339</v>
      </c>
      <c r="V1057" s="14" t="s">
        <v>288</v>
      </c>
      <c r="W1057" s="87" t="s">
        <v>302</v>
      </c>
      <c r="X1057" s="78"/>
      <c r="Y1057" s="159"/>
    </row>
    <row r="1058" spans="1:25" s="126" customFormat="1" ht="15" x14ac:dyDescent="0.25">
      <c r="A1058" s="92" t="s">
        <v>289</v>
      </c>
      <c r="B1058" s="93" t="s">
        <v>282</v>
      </c>
      <c r="C1058" s="12"/>
      <c r="D1058" s="12"/>
      <c r="E1058" s="15"/>
      <c r="F1058" s="12"/>
      <c r="G1058" s="15">
        <v>1</v>
      </c>
      <c r="H1058" s="12"/>
      <c r="I1058" s="75"/>
      <c r="J1058" s="75"/>
      <c r="K1058" s="75"/>
      <c r="L1058" s="241"/>
      <c r="M1058" s="39" t="s">
        <v>201</v>
      </c>
      <c r="N1058" s="40" t="s">
        <v>152</v>
      </c>
      <c r="O1058" s="9"/>
      <c r="P1058" s="45" t="str">
        <f>IF(R1058="","",T1058&amp;"-"&amp;U1058)</f>
        <v>RAF-L4-EDS-SW04</v>
      </c>
      <c r="Q1058" s="14" t="str">
        <f t="shared" si="692"/>
        <v>Level-7</v>
      </c>
      <c r="R1058" s="25" t="str">
        <f>T1058</f>
        <v>RAF-L4-EDS</v>
      </c>
      <c r="S1058" s="54" t="str">
        <f>B1058</f>
        <v>VSD Speed Control</v>
      </c>
      <c r="T1058" s="12" t="str">
        <f>B1054</f>
        <v>RAF-L4-EDS</v>
      </c>
      <c r="U1058" s="51" t="s">
        <v>340</v>
      </c>
      <c r="V1058" s="14" t="s">
        <v>288</v>
      </c>
      <c r="W1058" s="87" t="s">
        <v>302</v>
      </c>
      <c r="X1058" s="78"/>
      <c r="Y1058" s="159"/>
    </row>
    <row r="1059" spans="1:25" s="125" customFormat="1" x14ac:dyDescent="0.2">
      <c r="A1059" s="92"/>
      <c r="B1059" s="35" t="s">
        <v>132</v>
      </c>
      <c r="C1059" s="33">
        <f t="shared" ref="C1059:H1059" si="693">SUBTOTAL(9,C1055:C1058)</f>
        <v>0</v>
      </c>
      <c r="D1059" s="33">
        <f t="shared" si="693"/>
        <v>0</v>
      </c>
      <c r="E1059" s="33">
        <f t="shared" si="693"/>
        <v>0</v>
      </c>
      <c r="F1059" s="33">
        <f t="shared" si="693"/>
        <v>0</v>
      </c>
      <c r="G1059" s="33">
        <f t="shared" si="693"/>
        <v>4</v>
      </c>
      <c r="H1059" s="33">
        <f t="shared" si="693"/>
        <v>0</v>
      </c>
      <c r="I1059" s="38"/>
      <c r="J1059" s="38"/>
      <c r="K1059" s="38"/>
      <c r="L1059" s="38"/>
      <c r="M1059" s="38"/>
      <c r="N1059" s="38"/>
      <c r="O1059" s="92"/>
      <c r="P1059" s="88"/>
      <c r="Q1059" s="92"/>
      <c r="R1059" s="145"/>
      <c r="S1059" s="92"/>
      <c r="T1059" s="88"/>
      <c r="U1059" s="146"/>
      <c r="V1059" s="145"/>
      <c r="W1059" s="88"/>
      <c r="X1059" s="88"/>
      <c r="Y1059" s="144"/>
    </row>
    <row r="1060" spans="1:25" s="126" customFormat="1" ht="13.5" customHeight="1" x14ac:dyDescent="0.2">
      <c r="A1060" s="74"/>
      <c r="B1060" s="111"/>
      <c r="C1060" s="112"/>
      <c r="D1060" s="112"/>
      <c r="E1060" s="112"/>
      <c r="F1060" s="112"/>
      <c r="G1060" s="112"/>
      <c r="H1060" s="112"/>
      <c r="I1060" s="114"/>
      <c r="J1060" s="114"/>
      <c r="K1060" s="114"/>
      <c r="L1060" s="114"/>
      <c r="M1060" s="114"/>
      <c r="N1060" s="114"/>
      <c r="O1060" s="98"/>
      <c r="P1060" s="115"/>
      <c r="Q1060" s="98"/>
      <c r="R1060" s="116"/>
      <c r="S1060" s="98"/>
      <c r="T1060" s="115"/>
      <c r="U1060" s="107"/>
      <c r="V1060" s="116"/>
      <c r="W1060" s="6"/>
      <c r="X1060" s="6"/>
      <c r="Y1060" s="144"/>
    </row>
    <row r="1061" spans="1:25" s="126" customFormat="1" x14ac:dyDescent="0.2">
      <c r="A1061" s="74"/>
      <c r="B1061" s="111" t="s">
        <v>596</v>
      </c>
      <c r="C1061" s="112"/>
      <c r="D1061" s="112"/>
      <c r="E1061" s="112"/>
      <c r="F1061" s="112"/>
      <c r="G1061" s="112"/>
      <c r="H1061" s="112"/>
      <c r="I1061" s="114"/>
      <c r="J1061" s="114"/>
      <c r="K1061" s="114"/>
      <c r="L1061" s="114"/>
      <c r="M1061" s="114"/>
      <c r="N1061" s="114"/>
      <c r="O1061" s="98"/>
      <c r="P1061" s="115"/>
      <c r="Q1061" s="98"/>
      <c r="R1061" s="116"/>
      <c r="S1061" s="98"/>
      <c r="T1061" s="115"/>
      <c r="U1061" s="107"/>
      <c r="V1061" s="116"/>
      <c r="W1061" s="6"/>
      <c r="X1061" s="6"/>
      <c r="Y1061" s="144"/>
    </row>
    <row r="1062" spans="1:25" s="126" customFormat="1" x14ac:dyDescent="0.2">
      <c r="A1062" s="92"/>
      <c r="B1062" s="46" t="s">
        <v>434</v>
      </c>
      <c r="C1062" s="33" t="s">
        <v>72</v>
      </c>
      <c r="D1062" s="33" t="s">
        <v>73</v>
      </c>
      <c r="E1062" s="33" t="s">
        <v>74</v>
      </c>
      <c r="F1062" s="33" t="s">
        <v>75</v>
      </c>
      <c r="G1062" s="33" t="s">
        <v>151</v>
      </c>
      <c r="H1062" s="33" t="s">
        <v>199</v>
      </c>
      <c r="I1062" s="38" t="s">
        <v>139</v>
      </c>
      <c r="J1062" s="38" t="s">
        <v>140</v>
      </c>
      <c r="K1062" s="38" t="s">
        <v>169</v>
      </c>
      <c r="L1062" s="38" t="s">
        <v>141</v>
      </c>
      <c r="M1062" s="38" t="s">
        <v>142</v>
      </c>
      <c r="N1062" s="38" t="s">
        <v>143</v>
      </c>
      <c r="O1062" s="34"/>
      <c r="P1062" s="33"/>
      <c r="Q1062" s="34"/>
      <c r="R1062" s="32"/>
      <c r="S1062" s="34"/>
      <c r="T1062" s="33"/>
      <c r="U1062" s="49"/>
      <c r="V1062" s="32"/>
      <c r="W1062" s="33" t="s">
        <v>511</v>
      </c>
      <c r="X1062" s="33"/>
      <c r="Y1062" s="157"/>
    </row>
    <row r="1063" spans="1:25" s="126" customFormat="1" ht="15" x14ac:dyDescent="0.25">
      <c r="A1063" s="92" t="s">
        <v>436</v>
      </c>
      <c r="B1063" s="93" t="s">
        <v>279</v>
      </c>
      <c r="C1063" s="12"/>
      <c r="D1063" s="12"/>
      <c r="E1063" s="15"/>
      <c r="F1063" s="12"/>
      <c r="G1063" s="15">
        <v>1</v>
      </c>
      <c r="H1063" s="12"/>
      <c r="I1063" s="75"/>
      <c r="J1063" s="75"/>
      <c r="K1063" s="75"/>
      <c r="L1063" s="240" t="str">
        <f>B1062</f>
        <v>SPF-01</v>
      </c>
      <c r="M1063" s="76" t="s">
        <v>254</v>
      </c>
      <c r="N1063" s="77" t="s">
        <v>173</v>
      </c>
      <c r="O1063" s="9"/>
      <c r="P1063" s="45" t="str">
        <f>IF(R1063="","",T1063&amp;"-"&amp;U1063)</f>
        <v>SPF-01-SW01</v>
      </c>
      <c r="Q1063" s="14" t="str">
        <f t="shared" ref="Q1063:Q1066" si="694">$A$826</f>
        <v>Level-7</v>
      </c>
      <c r="R1063" s="25" t="str">
        <f>T1063</f>
        <v>SPF-01</v>
      </c>
      <c r="S1063" s="54" t="str">
        <f>B1063</f>
        <v>Enable</v>
      </c>
      <c r="T1063" s="12" t="str">
        <f>B1062</f>
        <v>SPF-01</v>
      </c>
      <c r="U1063" s="51" t="s">
        <v>337</v>
      </c>
      <c r="V1063" s="14" t="s">
        <v>288</v>
      </c>
      <c r="W1063" s="87" t="s">
        <v>302</v>
      </c>
      <c r="X1063" s="12"/>
      <c r="Y1063" s="158"/>
    </row>
    <row r="1064" spans="1:25" s="126" customFormat="1" ht="14.25" x14ac:dyDescent="0.2">
      <c r="A1064" s="92" t="s">
        <v>436</v>
      </c>
      <c r="B1064" s="93" t="s">
        <v>280</v>
      </c>
      <c r="C1064" s="12"/>
      <c r="D1064" s="12"/>
      <c r="E1064" s="15"/>
      <c r="F1064" s="12"/>
      <c r="G1064" s="15">
        <v>1</v>
      </c>
      <c r="H1064" s="12"/>
      <c r="I1064" s="39" t="s">
        <v>154</v>
      </c>
      <c r="J1064" s="40" t="s">
        <v>152</v>
      </c>
      <c r="K1064" s="39" t="s">
        <v>153</v>
      </c>
      <c r="L1064" s="241"/>
      <c r="M1064" s="39" t="s">
        <v>200</v>
      </c>
      <c r="N1064" s="77" t="s">
        <v>173</v>
      </c>
      <c r="O1064" s="9"/>
      <c r="P1064" s="45" t="str">
        <f>IF(R1064="","",T1064&amp;"-"&amp;U1064)</f>
        <v>SPF-01-SW02</v>
      </c>
      <c r="Q1064" s="14" t="str">
        <f t="shared" si="694"/>
        <v>Level-7</v>
      </c>
      <c r="R1064" s="25" t="str">
        <f>T1064</f>
        <v>SPF-01</v>
      </c>
      <c r="S1064" s="54" t="str">
        <f>B1064</f>
        <v>Status</v>
      </c>
      <c r="T1064" s="12" t="str">
        <f>B1062</f>
        <v>SPF-01</v>
      </c>
      <c r="U1064" s="51" t="s">
        <v>338</v>
      </c>
      <c r="V1064" s="14" t="s">
        <v>288</v>
      </c>
      <c r="W1064" s="87" t="s">
        <v>302</v>
      </c>
      <c r="X1064" s="78"/>
      <c r="Y1064" s="159"/>
    </row>
    <row r="1065" spans="1:25" s="126" customFormat="1" ht="14.25" x14ac:dyDescent="0.2">
      <c r="A1065" s="92" t="s">
        <v>436</v>
      </c>
      <c r="B1065" s="93" t="s">
        <v>281</v>
      </c>
      <c r="C1065" s="12"/>
      <c r="D1065" s="12"/>
      <c r="E1065" s="15"/>
      <c r="F1065" s="12"/>
      <c r="G1065" s="15">
        <v>1</v>
      </c>
      <c r="H1065" s="12"/>
      <c r="I1065" s="39" t="s">
        <v>278</v>
      </c>
      <c r="J1065" s="40" t="s">
        <v>152</v>
      </c>
      <c r="K1065" s="39" t="s">
        <v>153</v>
      </c>
      <c r="L1065" s="241"/>
      <c r="M1065" s="39" t="s">
        <v>200</v>
      </c>
      <c r="N1065" s="77" t="s">
        <v>173</v>
      </c>
      <c r="O1065" s="9"/>
      <c r="P1065" s="45" t="str">
        <f>IF(R1065="","",T1065&amp;"-"&amp;U1065)</f>
        <v>SPF-01-SW03</v>
      </c>
      <c r="Q1065" s="14" t="str">
        <f t="shared" si="694"/>
        <v>Level-7</v>
      </c>
      <c r="R1065" s="25" t="str">
        <f>T1065</f>
        <v>SPF-01</v>
      </c>
      <c r="S1065" s="54" t="str">
        <f>B1065</f>
        <v>VSD Fault</v>
      </c>
      <c r="T1065" s="12" t="str">
        <f>B1062</f>
        <v>SPF-01</v>
      </c>
      <c r="U1065" s="51" t="s">
        <v>339</v>
      </c>
      <c r="V1065" s="14" t="s">
        <v>288</v>
      </c>
      <c r="W1065" s="87" t="s">
        <v>302</v>
      </c>
      <c r="X1065" s="78"/>
      <c r="Y1065" s="159"/>
    </row>
    <row r="1066" spans="1:25" s="126" customFormat="1" ht="15" x14ac:dyDescent="0.25">
      <c r="A1066" s="92" t="s">
        <v>436</v>
      </c>
      <c r="B1066" s="93" t="s">
        <v>282</v>
      </c>
      <c r="C1066" s="12"/>
      <c r="D1066" s="12"/>
      <c r="E1066" s="15"/>
      <c r="F1066" s="12"/>
      <c r="G1066" s="15">
        <v>1</v>
      </c>
      <c r="H1066" s="12"/>
      <c r="I1066" s="75"/>
      <c r="J1066" s="75"/>
      <c r="K1066" s="75"/>
      <c r="L1066" s="241"/>
      <c r="M1066" s="39" t="s">
        <v>201</v>
      </c>
      <c r="N1066" s="40" t="s">
        <v>152</v>
      </c>
      <c r="O1066" s="9"/>
      <c r="P1066" s="45" t="str">
        <f>IF(R1066="","",T1066&amp;"-"&amp;U1066)</f>
        <v>SPF-01-SW04</v>
      </c>
      <c r="Q1066" s="14" t="str">
        <f t="shared" si="694"/>
        <v>Level-7</v>
      </c>
      <c r="R1066" s="25" t="str">
        <f>T1066</f>
        <v>SPF-01</v>
      </c>
      <c r="S1066" s="54" t="str">
        <f>B1066</f>
        <v>VSD Speed Control</v>
      </c>
      <c r="T1066" s="12" t="str">
        <f>B1062</f>
        <v>SPF-01</v>
      </c>
      <c r="U1066" s="51" t="s">
        <v>340</v>
      </c>
      <c r="V1066" s="14" t="s">
        <v>288</v>
      </c>
      <c r="W1066" s="87" t="s">
        <v>302</v>
      </c>
      <c r="X1066" s="78"/>
      <c r="Y1066" s="159"/>
    </row>
    <row r="1067" spans="1:25" s="126" customFormat="1" ht="15" x14ac:dyDescent="0.25">
      <c r="A1067" s="92" t="s">
        <v>436</v>
      </c>
      <c r="B1067" s="93" t="s">
        <v>735</v>
      </c>
      <c r="C1067" s="12"/>
      <c r="D1067" s="12"/>
      <c r="E1067" s="15">
        <v>2</v>
      </c>
      <c r="F1067" s="12"/>
      <c r="G1067" s="15"/>
      <c r="H1067" s="12"/>
      <c r="I1067" s="75"/>
      <c r="J1067" s="75"/>
      <c r="K1067" s="75"/>
      <c r="L1067" s="219"/>
      <c r="M1067" s="39"/>
      <c r="N1067" s="40"/>
      <c r="O1067" s="9"/>
      <c r="P1067" s="45"/>
      <c r="Q1067" s="14"/>
      <c r="R1067" s="25"/>
      <c r="S1067" s="54" t="str">
        <f>B1067</f>
        <v>Static DP transducer</v>
      </c>
      <c r="T1067" s="12"/>
      <c r="U1067" s="51"/>
      <c r="V1067" s="14"/>
      <c r="W1067" s="12" t="s">
        <v>344</v>
      </c>
      <c r="X1067" s="78">
        <v>2</v>
      </c>
      <c r="Y1067" s="159"/>
    </row>
    <row r="1068" spans="1:25" s="125" customFormat="1" x14ac:dyDescent="0.2">
      <c r="A1068" s="92"/>
      <c r="B1068" s="35" t="s">
        <v>132</v>
      </c>
      <c r="C1068" s="33">
        <f>SUBTOTAL(9,C1063:C1066)</f>
        <v>0</v>
      </c>
      <c r="D1068" s="33">
        <f>SUBTOTAL(9,D1063:D1066)</f>
        <v>0</v>
      </c>
      <c r="E1068" s="33">
        <f>SUBTOTAL(9,E1063:E1067)</f>
        <v>2</v>
      </c>
      <c r="F1068" s="33">
        <f>SUBTOTAL(9,F1063:F1066)</f>
        <v>0</v>
      </c>
      <c r="G1068" s="33">
        <f>SUBTOTAL(9,G1063:G1066)</f>
        <v>4</v>
      </c>
      <c r="H1068" s="33">
        <f>SUBTOTAL(9,H1063:H1066)</f>
        <v>0</v>
      </c>
      <c r="I1068" s="38"/>
      <c r="J1068" s="38"/>
      <c r="K1068" s="38"/>
      <c r="L1068" s="38"/>
      <c r="M1068" s="38"/>
      <c r="N1068" s="38"/>
      <c r="O1068" s="92"/>
      <c r="P1068" s="88"/>
      <c r="Q1068" s="92"/>
      <c r="R1068" s="145"/>
      <c r="S1068" s="92"/>
      <c r="T1068" s="88"/>
      <c r="U1068" s="146"/>
      <c r="V1068" s="145"/>
      <c r="W1068" s="88"/>
      <c r="X1068" s="88"/>
      <c r="Y1068" s="144"/>
    </row>
    <row r="1069" spans="1:25" s="126" customFormat="1" x14ac:dyDescent="0.2">
      <c r="A1069" s="74"/>
      <c r="B1069" s="111" t="s">
        <v>596</v>
      </c>
      <c r="C1069" s="112"/>
      <c r="D1069" s="112"/>
      <c r="E1069" s="112"/>
      <c r="F1069" s="112"/>
      <c r="G1069" s="112"/>
      <c r="H1069" s="112"/>
      <c r="I1069" s="114"/>
      <c r="J1069" s="114"/>
      <c r="K1069" s="114"/>
      <c r="L1069" s="114"/>
      <c r="M1069" s="114"/>
      <c r="N1069" s="114"/>
      <c r="O1069" s="98"/>
      <c r="P1069" s="115"/>
      <c r="Q1069" s="98"/>
      <c r="R1069" s="116"/>
      <c r="S1069" s="98"/>
      <c r="T1069" s="115"/>
      <c r="U1069" s="107"/>
      <c r="V1069" s="116"/>
      <c r="W1069" s="6"/>
      <c r="X1069" s="6"/>
      <c r="Y1069" s="144"/>
    </row>
    <row r="1070" spans="1:25" s="126" customFormat="1" x14ac:dyDescent="0.2">
      <c r="A1070" s="92"/>
      <c r="B1070" s="46" t="s">
        <v>435</v>
      </c>
      <c r="C1070" s="33" t="s">
        <v>72</v>
      </c>
      <c r="D1070" s="33" t="s">
        <v>73</v>
      </c>
      <c r="E1070" s="33" t="s">
        <v>74</v>
      </c>
      <c r="F1070" s="33" t="s">
        <v>75</v>
      </c>
      <c r="G1070" s="33" t="s">
        <v>151</v>
      </c>
      <c r="H1070" s="33" t="s">
        <v>199</v>
      </c>
      <c r="I1070" s="38" t="s">
        <v>139</v>
      </c>
      <c r="J1070" s="38" t="s">
        <v>140</v>
      </c>
      <c r="K1070" s="38" t="s">
        <v>169</v>
      </c>
      <c r="L1070" s="38" t="s">
        <v>141</v>
      </c>
      <c r="M1070" s="38" t="s">
        <v>142</v>
      </c>
      <c r="N1070" s="38" t="s">
        <v>143</v>
      </c>
      <c r="O1070" s="34"/>
      <c r="P1070" s="33"/>
      <c r="Q1070" s="34"/>
      <c r="R1070" s="32"/>
      <c r="S1070" s="34"/>
      <c r="T1070" s="33"/>
      <c r="U1070" s="49"/>
      <c r="V1070" s="32"/>
      <c r="W1070" s="33" t="s">
        <v>510</v>
      </c>
      <c r="X1070" s="33"/>
      <c r="Y1070" s="157"/>
    </row>
    <row r="1071" spans="1:25" s="126" customFormat="1" ht="15" x14ac:dyDescent="0.25">
      <c r="A1071" s="92" t="s">
        <v>436</v>
      </c>
      <c r="B1071" s="93" t="s">
        <v>279</v>
      </c>
      <c r="C1071" s="12"/>
      <c r="D1071" s="12"/>
      <c r="E1071" s="15"/>
      <c r="F1071" s="12"/>
      <c r="G1071" s="15">
        <v>1</v>
      </c>
      <c r="H1071" s="12"/>
      <c r="I1071" s="75"/>
      <c r="J1071" s="75"/>
      <c r="K1071" s="75"/>
      <c r="L1071" s="240" t="str">
        <f>B1070</f>
        <v>SPF-02</v>
      </c>
      <c r="M1071" s="76" t="s">
        <v>254</v>
      </c>
      <c r="N1071" s="77" t="s">
        <v>173</v>
      </c>
      <c r="O1071" s="9"/>
      <c r="P1071" s="45" t="str">
        <f>IF(R1071="","",T1071&amp;"-"&amp;U1071)</f>
        <v>SPF-02-SW01</v>
      </c>
      <c r="Q1071" s="14" t="str">
        <f t="shared" ref="Q1071:Q1074" si="695">$A$826</f>
        <v>Level-7</v>
      </c>
      <c r="R1071" s="25" t="str">
        <f>T1071</f>
        <v>SPF-02</v>
      </c>
      <c r="S1071" s="54" t="str">
        <f>B1071</f>
        <v>Enable</v>
      </c>
      <c r="T1071" s="12" t="str">
        <f>B1070</f>
        <v>SPF-02</v>
      </c>
      <c r="U1071" s="51" t="s">
        <v>337</v>
      </c>
      <c r="V1071" s="14" t="s">
        <v>288</v>
      </c>
      <c r="W1071" s="87" t="s">
        <v>302</v>
      </c>
      <c r="X1071" s="12"/>
      <c r="Y1071" s="158"/>
    </row>
    <row r="1072" spans="1:25" s="126" customFormat="1" ht="14.25" x14ac:dyDescent="0.2">
      <c r="A1072" s="92" t="s">
        <v>436</v>
      </c>
      <c r="B1072" s="93" t="s">
        <v>280</v>
      </c>
      <c r="C1072" s="12"/>
      <c r="D1072" s="12"/>
      <c r="E1072" s="15"/>
      <c r="F1072" s="12"/>
      <c r="G1072" s="15">
        <v>1</v>
      </c>
      <c r="H1072" s="12"/>
      <c r="I1072" s="39" t="s">
        <v>154</v>
      </c>
      <c r="J1072" s="40" t="s">
        <v>152</v>
      </c>
      <c r="K1072" s="39" t="s">
        <v>153</v>
      </c>
      <c r="L1072" s="241"/>
      <c r="M1072" s="39" t="s">
        <v>200</v>
      </c>
      <c r="N1072" s="77" t="s">
        <v>173</v>
      </c>
      <c r="O1072" s="9"/>
      <c r="P1072" s="45" t="str">
        <f>IF(R1072="","",T1072&amp;"-"&amp;U1072)</f>
        <v>SPF-02-SW02</v>
      </c>
      <c r="Q1072" s="14" t="str">
        <f t="shared" si="695"/>
        <v>Level-7</v>
      </c>
      <c r="R1072" s="25" t="str">
        <f>T1072</f>
        <v>SPF-02</v>
      </c>
      <c r="S1072" s="54" t="str">
        <f>B1072</f>
        <v>Status</v>
      </c>
      <c r="T1072" s="12" t="str">
        <f>B1070</f>
        <v>SPF-02</v>
      </c>
      <c r="U1072" s="51" t="s">
        <v>338</v>
      </c>
      <c r="V1072" s="14" t="s">
        <v>288</v>
      </c>
      <c r="W1072" s="87" t="s">
        <v>302</v>
      </c>
      <c r="X1072" s="78"/>
      <c r="Y1072" s="159"/>
    </row>
    <row r="1073" spans="1:25" s="126" customFormat="1" ht="14.25" x14ac:dyDescent="0.2">
      <c r="A1073" s="92" t="s">
        <v>436</v>
      </c>
      <c r="B1073" s="93" t="s">
        <v>281</v>
      </c>
      <c r="C1073" s="12"/>
      <c r="D1073" s="12"/>
      <c r="E1073" s="15"/>
      <c r="F1073" s="12"/>
      <c r="G1073" s="15">
        <v>1</v>
      </c>
      <c r="H1073" s="12"/>
      <c r="I1073" s="39" t="s">
        <v>278</v>
      </c>
      <c r="J1073" s="40" t="s">
        <v>152</v>
      </c>
      <c r="K1073" s="39" t="s">
        <v>153</v>
      </c>
      <c r="L1073" s="241"/>
      <c r="M1073" s="39" t="s">
        <v>200</v>
      </c>
      <c r="N1073" s="77" t="s">
        <v>173</v>
      </c>
      <c r="O1073" s="9"/>
      <c r="P1073" s="45" t="str">
        <f>IF(R1073="","",T1073&amp;"-"&amp;U1073)</f>
        <v>SPF-02-SW03</v>
      </c>
      <c r="Q1073" s="14" t="str">
        <f t="shared" si="695"/>
        <v>Level-7</v>
      </c>
      <c r="R1073" s="25" t="str">
        <f>T1073</f>
        <v>SPF-02</v>
      </c>
      <c r="S1073" s="54" t="str">
        <f>B1073</f>
        <v>VSD Fault</v>
      </c>
      <c r="T1073" s="12" t="str">
        <f>B1070</f>
        <v>SPF-02</v>
      </c>
      <c r="U1073" s="51" t="s">
        <v>339</v>
      </c>
      <c r="V1073" s="14" t="s">
        <v>288</v>
      </c>
      <c r="W1073" s="87" t="s">
        <v>302</v>
      </c>
      <c r="X1073" s="78"/>
      <c r="Y1073" s="159"/>
    </row>
    <row r="1074" spans="1:25" s="126" customFormat="1" ht="15" x14ac:dyDescent="0.25">
      <c r="A1074" s="92" t="s">
        <v>436</v>
      </c>
      <c r="B1074" s="93" t="s">
        <v>282</v>
      </c>
      <c r="C1074" s="12"/>
      <c r="D1074" s="12"/>
      <c r="E1074" s="15"/>
      <c r="F1074" s="12"/>
      <c r="G1074" s="15">
        <v>1</v>
      </c>
      <c r="H1074" s="12"/>
      <c r="I1074" s="75"/>
      <c r="J1074" s="75"/>
      <c r="K1074" s="75"/>
      <c r="L1074" s="241"/>
      <c r="M1074" s="39" t="s">
        <v>201</v>
      </c>
      <c r="N1074" s="40" t="s">
        <v>152</v>
      </c>
      <c r="O1074" s="9"/>
      <c r="P1074" s="45" t="str">
        <f>IF(R1074="","",T1074&amp;"-"&amp;U1074)</f>
        <v>SPF-02-SW04</v>
      </c>
      <c r="Q1074" s="14" t="str">
        <f t="shared" si="695"/>
        <v>Level-7</v>
      </c>
      <c r="R1074" s="25" t="str">
        <f>T1074</f>
        <v>SPF-02</v>
      </c>
      <c r="S1074" s="54" t="str">
        <f>B1074</f>
        <v>VSD Speed Control</v>
      </c>
      <c r="T1074" s="12" t="str">
        <f>B1070</f>
        <v>SPF-02</v>
      </c>
      <c r="U1074" s="51" t="s">
        <v>340</v>
      </c>
      <c r="V1074" s="14" t="s">
        <v>288</v>
      </c>
      <c r="W1074" s="87" t="s">
        <v>302</v>
      </c>
      <c r="X1074" s="78"/>
      <c r="Y1074" s="159"/>
    </row>
    <row r="1075" spans="1:25" s="126" customFormat="1" ht="15" x14ac:dyDescent="0.25">
      <c r="A1075" s="92" t="s">
        <v>436</v>
      </c>
      <c r="B1075" s="93" t="s">
        <v>735</v>
      </c>
      <c r="C1075" s="12"/>
      <c r="D1075" s="12"/>
      <c r="E1075" s="15">
        <v>2</v>
      </c>
      <c r="F1075" s="12"/>
      <c r="G1075" s="15"/>
      <c r="H1075" s="12"/>
      <c r="I1075" s="75"/>
      <c r="J1075" s="75"/>
      <c r="K1075" s="75"/>
      <c r="L1075" s="182"/>
      <c r="M1075" s="39"/>
      <c r="N1075" s="40"/>
      <c r="O1075" s="9"/>
      <c r="P1075" s="45"/>
      <c r="Q1075" s="14"/>
      <c r="R1075" s="25"/>
      <c r="S1075" s="54" t="str">
        <f>B1075</f>
        <v>Static DP transducer</v>
      </c>
      <c r="T1075" s="12"/>
      <c r="U1075" s="51"/>
      <c r="V1075" s="14"/>
      <c r="W1075" s="12" t="s">
        <v>344</v>
      </c>
      <c r="X1075" s="78">
        <v>2</v>
      </c>
      <c r="Y1075" s="159"/>
    </row>
    <row r="1076" spans="1:25" s="125" customFormat="1" x14ac:dyDescent="0.2">
      <c r="A1076" s="92"/>
      <c r="B1076" s="35" t="s">
        <v>132</v>
      </c>
      <c r="C1076" s="33">
        <f t="shared" ref="C1076:H1076" si="696">SUBTOTAL(9,C1071:C1074)</f>
        <v>0</v>
      </c>
      <c r="D1076" s="33">
        <f t="shared" si="696"/>
        <v>0</v>
      </c>
      <c r="E1076" s="33">
        <f>SUBTOTAL(9,E1071:E1075)</f>
        <v>2</v>
      </c>
      <c r="F1076" s="33">
        <f t="shared" si="696"/>
        <v>0</v>
      </c>
      <c r="G1076" s="33">
        <f t="shared" si="696"/>
        <v>4</v>
      </c>
      <c r="H1076" s="33">
        <f t="shared" si="696"/>
        <v>0</v>
      </c>
      <c r="I1076" s="38"/>
      <c r="J1076" s="38"/>
      <c r="K1076" s="38"/>
      <c r="L1076" s="38"/>
      <c r="M1076" s="38"/>
      <c r="N1076" s="38"/>
      <c r="O1076" s="92"/>
      <c r="P1076" s="88"/>
      <c r="Q1076" s="92"/>
      <c r="R1076" s="145"/>
      <c r="S1076" s="92"/>
      <c r="T1076" s="88"/>
      <c r="U1076" s="146"/>
      <c r="V1076" s="145"/>
      <c r="W1076" s="88"/>
      <c r="X1076" s="88"/>
      <c r="Y1076" s="144"/>
    </row>
    <row r="1077" spans="1:25" s="125" customFormat="1" x14ac:dyDescent="0.2">
      <c r="A1077" s="92"/>
      <c r="B1077" s="35"/>
      <c r="C1077" s="33"/>
      <c r="D1077" s="33"/>
      <c r="E1077" s="33"/>
      <c r="F1077" s="33"/>
      <c r="G1077" s="33"/>
      <c r="H1077" s="33"/>
      <c r="I1077" s="38"/>
      <c r="J1077" s="38"/>
      <c r="K1077" s="38"/>
      <c r="L1077" s="38"/>
      <c r="M1077" s="38"/>
      <c r="N1077" s="38"/>
      <c r="O1077" s="92"/>
      <c r="P1077" s="88"/>
      <c r="Q1077" s="92"/>
      <c r="R1077" s="145"/>
      <c r="S1077" s="92"/>
      <c r="T1077" s="88"/>
      <c r="U1077" s="146"/>
      <c r="V1077" s="145"/>
      <c r="W1077" s="88"/>
      <c r="X1077" s="88"/>
      <c r="Y1077" s="144"/>
    </row>
    <row r="1078" spans="1:25" s="125" customFormat="1" x14ac:dyDescent="0.2">
      <c r="A1078" s="74"/>
      <c r="B1078" s="111"/>
      <c r="C1078" s="112"/>
      <c r="D1078" s="112"/>
      <c r="E1078" s="112"/>
      <c r="F1078" s="112"/>
      <c r="G1078" s="112"/>
      <c r="H1078" s="112"/>
      <c r="I1078" s="114"/>
      <c r="J1078" s="114"/>
      <c r="K1078" s="114"/>
      <c r="L1078" s="114"/>
      <c r="M1078" s="114"/>
      <c r="N1078" s="114"/>
      <c r="O1078" s="74"/>
      <c r="P1078" s="6"/>
      <c r="Q1078" s="74"/>
      <c r="R1078" s="7"/>
      <c r="S1078" s="74"/>
      <c r="T1078" s="6"/>
      <c r="U1078" s="51"/>
      <c r="V1078" s="7"/>
      <c r="W1078" s="6"/>
      <c r="X1078" s="6"/>
      <c r="Y1078" s="144"/>
    </row>
    <row r="1079" spans="1:25" s="126" customFormat="1" x14ac:dyDescent="0.2">
      <c r="A1079" s="92"/>
      <c r="B1079" s="46" t="s">
        <v>396</v>
      </c>
      <c r="C1079" s="33" t="s">
        <v>72</v>
      </c>
      <c r="D1079" s="33" t="s">
        <v>73</v>
      </c>
      <c r="E1079" s="33" t="s">
        <v>74</v>
      </c>
      <c r="F1079" s="33" t="s">
        <v>75</v>
      </c>
      <c r="G1079" s="33" t="s">
        <v>151</v>
      </c>
      <c r="H1079" s="33" t="s">
        <v>199</v>
      </c>
      <c r="I1079" s="38" t="s">
        <v>139</v>
      </c>
      <c r="J1079" s="38" t="s">
        <v>140</v>
      </c>
      <c r="K1079" s="38" t="s">
        <v>169</v>
      </c>
      <c r="L1079" s="38" t="s">
        <v>141</v>
      </c>
      <c r="M1079" s="38" t="s">
        <v>142</v>
      </c>
      <c r="N1079" s="38" t="s">
        <v>143</v>
      </c>
      <c r="O1079" s="34"/>
      <c r="P1079" s="33"/>
      <c r="Q1079" s="34"/>
      <c r="R1079" s="32"/>
      <c r="S1079" s="34"/>
      <c r="T1079" s="33"/>
      <c r="U1079" s="49"/>
      <c r="V1079" s="32"/>
      <c r="W1079" s="46" t="s">
        <v>517</v>
      </c>
      <c r="X1079" s="33"/>
      <c r="Y1079" s="157"/>
    </row>
    <row r="1080" spans="1:25" s="126" customFormat="1" ht="15" x14ac:dyDescent="0.25">
      <c r="A1080" s="92" t="s">
        <v>288</v>
      </c>
      <c r="B1080" s="93" t="s">
        <v>279</v>
      </c>
      <c r="C1080" s="12"/>
      <c r="D1080" s="12"/>
      <c r="E1080" s="15"/>
      <c r="F1080" s="12"/>
      <c r="G1080" s="15">
        <v>1</v>
      </c>
      <c r="H1080" s="12"/>
      <c r="I1080" s="75"/>
      <c r="J1080" s="75"/>
      <c r="K1080" s="75"/>
      <c r="L1080" s="240" t="str">
        <f>B1079</f>
        <v>GEF-L4-01</v>
      </c>
      <c r="M1080" s="76" t="s">
        <v>254</v>
      </c>
      <c r="N1080" s="77" t="s">
        <v>173</v>
      </c>
      <c r="O1080" s="9"/>
      <c r="P1080" s="45" t="str">
        <f>IF(R1080="","",T1080&amp;"-"&amp;U1080)</f>
        <v>GEF-L4-01-SW01</v>
      </c>
      <c r="Q1080" s="14" t="str">
        <f t="shared" ref="Q1080:Q1083" si="697">$A$826</f>
        <v>Level-7</v>
      </c>
      <c r="R1080" s="25" t="str">
        <f>T1080</f>
        <v>GEF-L4-01</v>
      </c>
      <c r="S1080" s="54" t="str">
        <f>B1080</f>
        <v>Enable</v>
      </c>
      <c r="T1080" s="12" t="str">
        <f>B1079</f>
        <v>GEF-L4-01</v>
      </c>
      <c r="U1080" s="51" t="s">
        <v>337</v>
      </c>
      <c r="V1080" s="14" t="s">
        <v>288</v>
      </c>
      <c r="W1080" s="87" t="s">
        <v>302</v>
      </c>
      <c r="X1080" s="12"/>
      <c r="Y1080" s="158"/>
    </row>
    <row r="1081" spans="1:25" s="126" customFormat="1" ht="14.25" x14ac:dyDescent="0.2">
      <c r="A1081" s="92" t="s">
        <v>288</v>
      </c>
      <c r="B1081" s="93" t="s">
        <v>280</v>
      </c>
      <c r="C1081" s="12"/>
      <c r="D1081" s="12"/>
      <c r="E1081" s="15"/>
      <c r="F1081" s="12"/>
      <c r="G1081" s="15">
        <v>1</v>
      </c>
      <c r="H1081" s="12"/>
      <c r="I1081" s="39" t="s">
        <v>154</v>
      </c>
      <c r="J1081" s="40" t="s">
        <v>152</v>
      </c>
      <c r="K1081" s="39" t="s">
        <v>153</v>
      </c>
      <c r="L1081" s="241"/>
      <c r="M1081" s="39" t="s">
        <v>200</v>
      </c>
      <c r="N1081" s="77" t="s">
        <v>173</v>
      </c>
      <c r="O1081" s="9"/>
      <c r="P1081" s="45" t="str">
        <f>IF(R1081="","",T1081&amp;"-"&amp;U1081)</f>
        <v>GEF-L4-01-SW02</v>
      </c>
      <c r="Q1081" s="14" t="str">
        <f t="shared" si="697"/>
        <v>Level-7</v>
      </c>
      <c r="R1081" s="25" t="str">
        <f>T1081</f>
        <v>GEF-L4-01</v>
      </c>
      <c r="S1081" s="54" t="str">
        <f>B1081</f>
        <v>Status</v>
      </c>
      <c r="T1081" s="12" t="str">
        <f>B1079</f>
        <v>GEF-L4-01</v>
      </c>
      <c r="U1081" s="51" t="s">
        <v>338</v>
      </c>
      <c r="V1081" s="14" t="s">
        <v>288</v>
      </c>
      <c r="W1081" s="87" t="s">
        <v>302</v>
      </c>
      <c r="X1081" s="78"/>
      <c r="Y1081" s="159"/>
    </row>
    <row r="1082" spans="1:25" s="126" customFormat="1" ht="14.25" x14ac:dyDescent="0.2">
      <c r="A1082" s="92" t="s">
        <v>288</v>
      </c>
      <c r="B1082" s="93" t="s">
        <v>281</v>
      </c>
      <c r="C1082" s="12"/>
      <c r="D1082" s="12"/>
      <c r="E1082" s="15"/>
      <c r="F1082" s="12"/>
      <c r="G1082" s="15">
        <v>1</v>
      </c>
      <c r="H1082" s="12"/>
      <c r="I1082" s="39" t="s">
        <v>278</v>
      </c>
      <c r="J1082" s="40" t="s">
        <v>152</v>
      </c>
      <c r="K1082" s="39" t="s">
        <v>153</v>
      </c>
      <c r="L1082" s="241"/>
      <c r="M1082" s="39" t="s">
        <v>200</v>
      </c>
      <c r="N1082" s="77" t="s">
        <v>173</v>
      </c>
      <c r="O1082" s="9"/>
      <c r="P1082" s="45" t="str">
        <f>IF(R1082="","",T1082&amp;"-"&amp;U1082)</f>
        <v>GEF-L4-01-SW03</v>
      </c>
      <c r="Q1082" s="14" t="str">
        <f t="shared" si="697"/>
        <v>Level-7</v>
      </c>
      <c r="R1082" s="25" t="str">
        <f>T1082</f>
        <v>GEF-L4-01</v>
      </c>
      <c r="S1082" s="54" t="str">
        <f>B1082</f>
        <v>VSD Fault</v>
      </c>
      <c r="T1082" s="12" t="str">
        <f>B1079</f>
        <v>GEF-L4-01</v>
      </c>
      <c r="U1082" s="51" t="s">
        <v>339</v>
      </c>
      <c r="V1082" s="14" t="s">
        <v>288</v>
      </c>
      <c r="W1082" s="87" t="s">
        <v>302</v>
      </c>
      <c r="X1082" s="78"/>
      <c r="Y1082" s="159"/>
    </row>
    <row r="1083" spans="1:25" s="126" customFormat="1" ht="15" x14ac:dyDescent="0.25">
      <c r="A1083" s="92" t="s">
        <v>288</v>
      </c>
      <c r="B1083" s="93" t="s">
        <v>282</v>
      </c>
      <c r="C1083" s="12"/>
      <c r="D1083" s="12"/>
      <c r="E1083" s="15"/>
      <c r="F1083" s="12"/>
      <c r="G1083" s="15">
        <v>1</v>
      </c>
      <c r="H1083" s="12"/>
      <c r="I1083" s="75"/>
      <c r="J1083" s="75"/>
      <c r="K1083" s="75"/>
      <c r="L1083" s="241"/>
      <c r="M1083" s="39" t="s">
        <v>201</v>
      </c>
      <c r="N1083" s="40" t="s">
        <v>152</v>
      </c>
      <c r="O1083" s="9"/>
      <c r="P1083" s="45" t="str">
        <f>IF(R1083="","",T1083&amp;"-"&amp;U1083)</f>
        <v>GEF-L4-01-SW04</v>
      </c>
      <c r="Q1083" s="14" t="str">
        <f t="shared" si="697"/>
        <v>Level-7</v>
      </c>
      <c r="R1083" s="25" t="str">
        <f>T1083</f>
        <v>GEF-L4-01</v>
      </c>
      <c r="S1083" s="54" t="str">
        <f>B1083</f>
        <v>VSD Speed Control</v>
      </c>
      <c r="T1083" s="12" t="str">
        <f>B1079</f>
        <v>GEF-L4-01</v>
      </c>
      <c r="U1083" s="51" t="s">
        <v>340</v>
      </c>
      <c r="V1083" s="14" t="s">
        <v>288</v>
      </c>
      <c r="W1083" s="87" t="s">
        <v>302</v>
      </c>
      <c r="X1083" s="78"/>
      <c r="Y1083" s="159"/>
    </row>
    <row r="1084" spans="1:25" s="125" customFormat="1" x14ac:dyDescent="0.2">
      <c r="A1084" s="92"/>
      <c r="B1084" s="35" t="s">
        <v>132</v>
      </c>
      <c r="C1084" s="33">
        <f t="shared" ref="C1084:H1084" si="698">SUBTOTAL(9,C1080:C1083)</f>
        <v>0</v>
      </c>
      <c r="D1084" s="33">
        <f t="shared" si="698"/>
        <v>0</v>
      </c>
      <c r="E1084" s="33">
        <f t="shared" si="698"/>
        <v>0</v>
      </c>
      <c r="F1084" s="33">
        <f t="shared" si="698"/>
        <v>0</v>
      </c>
      <c r="G1084" s="33">
        <f t="shared" si="698"/>
        <v>4</v>
      </c>
      <c r="H1084" s="33">
        <f t="shared" si="698"/>
        <v>0</v>
      </c>
      <c r="I1084" s="38"/>
      <c r="J1084" s="38"/>
      <c r="K1084" s="38"/>
      <c r="L1084" s="38"/>
      <c r="M1084" s="38"/>
      <c r="N1084" s="38"/>
      <c r="O1084" s="92"/>
      <c r="P1084" s="88"/>
      <c r="Q1084" s="92"/>
      <c r="R1084" s="145"/>
      <c r="S1084" s="92"/>
      <c r="T1084" s="88"/>
      <c r="U1084" s="146"/>
      <c r="V1084" s="145"/>
      <c r="W1084" s="88"/>
      <c r="X1084" s="88"/>
      <c r="Y1084" s="144"/>
    </row>
    <row r="1085" spans="1:25" s="126" customFormat="1" x14ac:dyDescent="0.2">
      <c r="A1085" s="74"/>
      <c r="B1085" s="111" t="s">
        <v>585</v>
      </c>
      <c r="C1085" s="112"/>
      <c r="D1085" s="112"/>
      <c r="E1085" s="112"/>
      <c r="F1085" s="112"/>
      <c r="G1085" s="112"/>
      <c r="H1085" s="112"/>
      <c r="I1085" s="114"/>
      <c r="J1085" s="114"/>
      <c r="K1085" s="114"/>
      <c r="L1085" s="114"/>
      <c r="M1085" s="114"/>
      <c r="N1085" s="114"/>
      <c r="O1085" s="98"/>
      <c r="P1085" s="115"/>
      <c r="Q1085" s="98"/>
      <c r="R1085" s="116"/>
      <c r="S1085" s="98"/>
      <c r="T1085" s="115"/>
      <c r="U1085" s="107"/>
      <c r="V1085" s="116"/>
      <c r="W1085" s="6"/>
      <c r="X1085" s="6"/>
      <c r="Y1085" s="144"/>
    </row>
    <row r="1086" spans="1:25" s="126" customFormat="1" x14ac:dyDescent="0.2">
      <c r="A1086" s="92"/>
      <c r="B1086" s="46" t="s">
        <v>455</v>
      </c>
      <c r="C1086" s="33" t="s">
        <v>72</v>
      </c>
      <c r="D1086" s="33" t="s">
        <v>73</v>
      </c>
      <c r="E1086" s="33" t="s">
        <v>74</v>
      </c>
      <c r="F1086" s="33" t="s">
        <v>75</v>
      </c>
      <c r="G1086" s="33" t="s">
        <v>151</v>
      </c>
      <c r="H1086" s="33" t="s">
        <v>199</v>
      </c>
      <c r="I1086" s="38" t="s">
        <v>139</v>
      </c>
      <c r="J1086" s="38" t="s">
        <v>140</v>
      </c>
      <c r="K1086" s="38" t="s">
        <v>169</v>
      </c>
      <c r="L1086" s="38" t="s">
        <v>141</v>
      </c>
      <c r="M1086" s="38" t="s">
        <v>142</v>
      </c>
      <c r="N1086" s="38" t="s">
        <v>143</v>
      </c>
      <c r="O1086" s="34"/>
      <c r="P1086" s="33"/>
      <c r="Q1086" s="34"/>
      <c r="R1086" s="32"/>
      <c r="S1086" s="34"/>
      <c r="T1086" s="33"/>
      <c r="U1086" s="49"/>
      <c r="V1086" s="32"/>
      <c r="W1086" s="46" t="s">
        <v>523</v>
      </c>
      <c r="X1086" s="33"/>
      <c r="Y1086" s="157"/>
    </row>
    <row r="1087" spans="1:25" s="126" customFormat="1" ht="15" x14ac:dyDescent="0.25">
      <c r="A1087" s="92" t="s">
        <v>288</v>
      </c>
      <c r="B1087" s="93" t="s">
        <v>279</v>
      </c>
      <c r="C1087" s="12"/>
      <c r="D1087" s="12"/>
      <c r="E1087" s="15"/>
      <c r="F1087" s="12"/>
      <c r="G1087" s="15">
        <v>1</v>
      </c>
      <c r="H1087" s="12"/>
      <c r="I1087" s="75"/>
      <c r="J1087" s="75"/>
      <c r="K1087" s="75"/>
      <c r="L1087" s="240" t="str">
        <f>B1086</f>
        <v>GEF-L4-02</v>
      </c>
      <c r="M1087" s="76" t="s">
        <v>254</v>
      </c>
      <c r="N1087" s="77" t="s">
        <v>173</v>
      </c>
      <c r="O1087" s="9"/>
      <c r="P1087" s="45" t="str">
        <f>IF(R1087="","",T1087&amp;"-"&amp;U1087)</f>
        <v>GEF-L4-02-SW01</v>
      </c>
      <c r="Q1087" s="14" t="str">
        <f t="shared" ref="Q1087:Q1090" si="699">$A$826</f>
        <v>Level-7</v>
      </c>
      <c r="R1087" s="25" t="str">
        <f>T1087</f>
        <v>GEF-L4-02</v>
      </c>
      <c r="S1087" s="54" t="str">
        <f>B1087</f>
        <v>Enable</v>
      </c>
      <c r="T1087" s="12" t="str">
        <f>B1086</f>
        <v>GEF-L4-02</v>
      </c>
      <c r="U1087" s="51" t="s">
        <v>337</v>
      </c>
      <c r="V1087" s="14" t="s">
        <v>288</v>
      </c>
      <c r="W1087" s="87" t="s">
        <v>302</v>
      </c>
      <c r="X1087" s="12"/>
      <c r="Y1087" s="158"/>
    </row>
    <row r="1088" spans="1:25" s="126" customFormat="1" ht="14.25" x14ac:dyDescent="0.2">
      <c r="A1088" s="92" t="s">
        <v>288</v>
      </c>
      <c r="B1088" s="93" t="s">
        <v>280</v>
      </c>
      <c r="C1088" s="12"/>
      <c r="D1088" s="12"/>
      <c r="E1088" s="15"/>
      <c r="F1088" s="12"/>
      <c r="G1088" s="15">
        <v>1</v>
      </c>
      <c r="H1088" s="12"/>
      <c r="I1088" s="39" t="s">
        <v>154</v>
      </c>
      <c r="J1088" s="40" t="s">
        <v>152</v>
      </c>
      <c r="K1088" s="39" t="s">
        <v>153</v>
      </c>
      <c r="L1088" s="241"/>
      <c r="M1088" s="39" t="s">
        <v>200</v>
      </c>
      <c r="N1088" s="77" t="s">
        <v>173</v>
      </c>
      <c r="O1088" s="9"/>
      <c r="P1088" s="45" t="str">
        <f>IF(R1088="","",T1088&amp;"-"&amp;U1088)</f>
        <v>GEF-L4-02-SW02</v>
      </c>
      <c r="Q1088" s="14" t="str">
        <f t="shared" si="699"/>
        <v>Level-7</v>
      </c>
      <c r="R1088" s="25" t="str">
        <f>T1088</f>
        <v>GEF-L4-02</v>
      </c>
      <c r="S1088" s="54" t="str">
        <f>B1088</f>
        <v>Status</v>
      </c>
      <c r="T1088" s="12" t="str">
        <f>B1086</f>
        <v>GEF-L4-02</v>
      </c>
      <c r="U1088" s="51" t="s">
        <v>338</v>
      </c>
      <c r="V1088" s="14" t="s">
        <v>288</v>
      </c>
      <c r="W1088" s="87" t="s">
        <v>302</v>
      </c>
      <c r="X1088" s="78"/>
      <c r="Y1088" s="159"/>
    </row>
    <row r="1089" spans="1:25" s="126" customFormat="1" ht="14.25" x14ac:dyDescent="0.2">
      <c r="A1089" s="92" t="s">
        <v>288</v>
      </c>
      <c r="B1089" s="93" t="s">
        <v>281</v>
      </c>
      <c r="C1089" s="12"/>
      <c r="D1089" s="12"/>
      <c r="E1089" s="15"/>
      <c r="F1089" s="12"/>
      <c r="G1089" s="15">
        <v>1</v>
      </c>
      <c r="H1089" s="12"/>
      <c r="I1089" s="39" t="s">
        <v>278</v>
      </c>
      <c r="J1089" s="40" t="s">
        <v>152</v>
      </c>
      <c r="K1089" s="39" t="s">
        <v>153</v>
      </c>
      <c r="L1089" s="241"/>
      <c r="M1089" s="39" t="s">
        <v>200</v>
      </c>
      <c r="N1089" s="77" t="s">
        <v>173</v>
      </c>
      <c r="O1089" s="9"/>
      <c r="P1089" s="45" t="str">
        <f>IF(R1089="","",T1089&amp;"-"&amp;U1089)</f>
        <v>GEF-L4-02-SW03</v>
      </c>
      <c r="Q1089" s="14" t="str">
        <f t="shared" si="699"/>
        <v>Level-7</v>
      </c>
      <c r="R1089" s="25" t="str">
        <f>T1089</f>
        <v>GEF-L4-02</v>
      </c>
      <c r="S1089" s="54" t="str">
        <f>B1089</f>
        <v>VSD Fault</v>
      </c>
      <c r="T1089" s="12" t="str">
        <f>B1086</f>
        <v>GEF-L4-02</v>
      </c>
      <c r="U1089" s="51" t="s">
        <v>339</v>
      </c>
      <c r="V1089" s="14" t="s">
        <v>288</v>
      </c>
      <c r="W1089" s="87" t="s">
        <v>302</v>
      </c>
      <c r="X1089" s="78"/>
      <c r="Y1089" s="159"/>
    </row>
    <row r="1090" spans="1:25" s="126" customFormat="1" ht="15" x14ac:dyDescent="0.25">
      <c r="A1090" s="92" t="s">
        <v>288</v>
      </c>
      <c r="B1090" s="93" t="s">
        <v>282</v>
      </c>
      <c r="C1090" s="12"/>
      <c r="D1090" s="12"/>
      <c r="E1090" s="15"/>
      <c r="F1090" s="12"/>
      <c r="G1090" s="15">
        <v>1</v>
      </c>
      <c r="H1090" s="12"/>
      <c r="I1090" s="75"/>
      <c r="J1090" s="75"/>
      <c r="K1090" s="75"/>
      <c r="L1090" s="241"/>
      <c r="M1090" s="39" t="s">
        <v>201</v>
      </c>
      <c r="N1090" s="40" t="s">
        <v>152</v>
      </c>
      <c r="O1090" s="9"/>
      <c r="P1090" s="45" t="str">
        <f>IF(R1090="","",T1090&amp;"-"&amp;U1090)</f>
        <v>GEF-L4-02-SW04</v>
      </c>
      <c r="Q1090" s="14" t="str">
        <f t="shared" si="699"/>
        <v>Level-7</v>
      </c>
      <c r="R1090" s="25" t="str">
        <f>T1090</f>
        <v>GEF-L4-02</v>
      </c>
      <c r="S1090" s="54" t="str">
        <f>B1090</f>
        <v>VSD Speed Control</v>
      </c>
      <c r="T1090" s="12" t="str">
        <f>B1086</f>
        <v>GEF-L4-02</v>
      </c>
      <c r="U1090" s="51" t="s">
        <v>340</v>
      </c>
      <c r="V1090" s="14" t="s">
        <v>288</v>
      </c>
      <c r="W1090" s="87" t="s">
        <v>302</v>
      </c>
      <c r="X1090" s="78"/>
      <c r="Y1090" s="159"/>
    </row>
    <row r="1091" spans="1:25" s="125" customFormat="1" x14ac:dyDescent="0.2">
      <c r="A1091" s="92"/>
      <c r="B1091" s="35" t="s">
        <v>132</v>
      </c>
      <c r="C1091" s="33">
        <f t="shared" ref="C1091:H1091" si="700">SUBTOTAL(9,C1087:C1090)</f>
        <v>0</v>
      </c>
      <c r="D1091" s="33">
        <f t="shared" si="700"/>
        <v>0</v>
      </c>
      <c r="E1091" s="33">
        <f t="shared" si="700"/>
        <v>0</v>
      </c>
      <c r="F1091" s="33">
        <f t="shared" si="700"/>
        <v>0</v>
      </c>
      <c r="G1091" s="33">
        <f t="shared" si="700"/>
        <v>4</v>
      </c>
      <c r="H1091" s="33">
        <f t="shared" si="700"/>
        <v>0</v>
      </c>
      <c r="I1091" s="38"/>
      <c r="J1091" s="38"/>
      <c r="K1091" s="38"/>
      <c r="L1091" s="38"/>
      <c r="M1091" s="38"/>
      <c r="N1091" s="38"/>
      <c r="O1091" s="92"/>
      <c r="P1091" s="88"/>
      <c r="Q1091" s="92"/>
      <c r="R1091" s="145"/>
      <c r="S1091" s="92"/>
      <c r="T1091" s="88"/>
      <c r="U1091" s="146"/>
      <c r="V1091" s="145"/>
      <c r="W1091" s="88"/>
      <c r="X1091" s="88"/>
      <c r="Y1091" s="144"/>
    </row>
    <row r="1092" spans="1:25" s="126" customFormat="1" x14ac:dyDescent="0.2">
      <c r="A1092" s="74"/>
      <c r="B1092" s="111" t="s">
        <v>586</v>
      </c>
      <c r="C1092" s="112"/>
      <c r="D1092" s="112"/>
      <c r="E1092" s="112"/>
      <c r="F1092" s="112"/>
      <c r="G1092" s="112"/>
      <c r="H1092" s="112"/>
      <c r="I1092" s="114"/>
      <c r="J1092" s="114"/>
      <c r="K1092" s="114"/>
      <c r="L1092" s="114"/>
      <c r="M1092" s="114"/>
      <c r="N1092" s="114"/>
      <c r="O1092" s="98"/>
      <c r="P1092" s="115"/>
      <c r="Q1092" s="98"/>
      <c r="R1092" s="116"/>
      <c r="S1092" s="98"/>
      <c r="T1092" s="115"/>
      <c r="U1092" s="107"/>
      <c r="V1092" s="116"/>
      <c r="W1092" s="6"/>
      <c r="X1092" s="6"/>
      <c r="Y1092" s="144"/>
    </row>
    <row r="1093" spans="1:25" s="126" customFormat="1" x14ac:dyDescent="0.2">
      <c r="A1093" s="92"/>
      <c r="B1093" s="46" t="s">
        <v>456</v>
      </c>
      <c r="C1093" s="33" t="s">
        <v>72</v>
      </c>
      <c r="D1093" s="33" t="s">
        <v>73</v>
      </c>
      <c r="E1093" s="33" t="s">
        <v>74</v>
      </c>
      <c r="F1093" s="33" t="s">
        <v>75</v>
      </c>
      <c r="G1093" s="33" t="s">
        <v>151</v>
      </c>
      <c r="H1093" s="33" t="s">
        <v>199</v>
      </c>
      <c r="I1093" s="38" t="s">
        <v>139</v>
      </c>
      <c r="J1093" s="38" t="s">
        <v>140</v>
      </c>
      <c r="K1093" s="38" t="s">
        <v>169</v>
      </c>
      <c r="L1093" s="38" t="s">
        <v>141</v>
      </c>
      <c r="M1093" s="38" t="s">
        <v>142</v>
      </c>
      <c r="N1093" s="38" t="s">
        <v>143</v>
      </c>
      <c r="O1093" s="34"/>
      <c r="P1093" s="33"/>
      <c r="Q1093" s="34"/>
      <c r="R1093" s="32"/>
      <c r="S1093" s="34"/>
      <c r="T1093" s="33"/>
      <c r="U1093" s="49"/>
      <c r="V1093" s="32"/>
      <c r="W1093" s="46" t="s">
        <v>524</v>
      </c>
      <c r="X1093" s="33"/>
      <c r="Y1093" s="157"/>
    </row>
    <row r="1094" spans="1:25" s="126" customFormat="1" ht="15" x14ac:dyDescent="0.25">
      <c r="A1094" s="92" t="s">
        <v>454</v>
      </c>
      <c r="B1094" s="93" t="s">
        <v>279</v>
      </c>
      <c r="C1094" s="12"/>
      <c r="D1094" s="12"/>
      <c r="E1094" s="15"/>
      <c r="F1094" s="12"/>
      <c r="G1094" s="15">
        <v>1</v>
      </c>
      <c r="H1094" s="12"/>
      <c r="I1094" s="75"/>
      <c r="J1094" s="75"/>
      <c r="K1094" s="75"/>
      <c r="L1094" s="240" t="str">
        <f>B1093</f>
        <v>GEF-L4-03</v>
      </c>
      <c r="M1094" s="76" t="s">
        <v>254</v>
      </c>
      <c r="N1094" s="77" t="s">
        <v>173</v>
      </c>
      <c r="O1094" s="9"/>
      <c r="P1094" s="45" t="str">
        <f>IF(R1094="","",T1094&amp;"-"&amp;U1094)</f>
        <v>GEF-L4-03-SW01</v>
      </c>
      <c r="Q1094" s="14" t="str">
        <f t="shared" ref="Q1094:Q1097" si="701">$A$826</f>
        <v>Level-7</v>
      </c>
      <c r="R1094" s="25" t="str">
        <f>T1094</f>
        <v>GEF-L4-03</v>
      </c>
      <c r="S1094" s="54" t="str">
        <f>B1094</f>
        <v>Enable</v>
      </c>
      <c r="T1094" s="12" t="str">
        <f>B1093</f>
        <v>GEF-L4-03</v>
      </c>
      <c r="U1094" s="51" t="s">
        <v>337</v>
      </c>
      <c r="V1094" s="14" t="s">
        <v>288</v>
      </c>
      <c r="W1094" s="87" t="s">
        <v>302</v>
      </c>
      <c r="X1094" s="12"/>
      <c r="Y1094" s="158"/>
    </row>
    <row r="1095" spans="1:25" s="126" customFormat="1" ht="14.25" x14ac:dyDescent="0.2">
      <c r="A1095" s="92" t="s">
        <v>454</v>
      </c>
      <c r="B1095" s="93" t="s">
        <v>280</v>
      </c>
      <c r="C1095" s="12"/>
      <c r="D1095" s="12"/>
      <c r="E1095" s="15"/>
      <c r="F1095" s="12"/>
      <c r="G1095" s="15">
        <v>1</v>
      </c>
      <c r="H1095" s="12"/>
      <c r="I1095" s="39" t="s">
        <v>154</v>
      </c>
      <c r="J1095" s="40" t="s">
        <v>152</v>
      </c>
      <c r="K1095" s="39" t="s">
        <v>153</v>
      </c>
      <c r="L1095" s="241"/>
      <c r="M1095" s="39" t="s">
        <v>200</v>
      </c>
      <c r="N1095" s="77" t="s">
        <v>173</v>
      </c>
      <c r="O1095" s="9"/>
      <c r="P1095" s="45" t="str">
        <f>IF(R1095="","",T1095&amp;"-"&amp;U1095)</f>
        <v>GEF-L4-03-SW02</v>
      </c>
      <c r="Q1095" s="14" t="str">
        <f t="shared" si="701"/>
        <v>Level-7</v>
      </c>
      <c r="R1095" s="25" t="str">
        <f>T1095</f>
        <v>GEF-L4-03</v>
      </c>
      <c r="S1095" s="54" t="str">
        <f>B1095</f>
        <v>Status</v>
      </c>
      <c r="T1095" s="12" t="str">
        <f>B1093</f>
        <v>GEF-L4-03</v>
      </c>
      <c r="U1095" s="51" t="s">
        <v>338</v>
      </c>
      <c r="V1095" s="14" t="s">
        <v>288</v>
      </c>
      <c r="W1095" s="87" t="s">
        <v>302</v>
      </c>
      <c r="X1095" s="78"/>
      <c r="Y1095" s="159"/>
    </row>
    <row r="1096" spans="1:25" s="126" customFormat="1" ht="14.25" x14ac:dyDescent="0.2">
      <c r="A1096" s="92" t="s">
        <v>454</v>
      </c>
      <c r="B1096" s="93" t="s">
        <v>281</v>
      </c>
      <c r="C1096" s="12"/>
      <c r="D1096" s="12"/>
      <c r="E1096" s="15"/>
      <c r="F1096" s="12"/>
      <c r="G1096" s="15">
        <v>1</v>
      </c>
      <c r="H1096" s="12"/>
      <c r="I1096" s="39" t="s">
        <v>278</v>
      </c>
      <c r="J1096" s="40" t="s">
        <v>152</v>
      </c>
      <c r="K1096" s="39" t="s">
        <v>153</v>
      </c>
      <c r="L1096" s="241"/>
      <c r="M1096" s="39" t="s">
        <v>200</v>
      </c>
      <c r="N1096" s="77" t="s">
        <v>173</v>
      </c>
      <c r="O1096" s="9"/>
      <c r="P1096" s="45" t="str">
        <f>IF(R1096="","",T1096&amp;"-"&amp;U1096)</f>
        <v>GEF-L4-03-SW03</v>
      </c>
      <c r="Q1096" s="14" t="str">
        <f t="shared" si="701"/>
        <v>Level-7</v>
      </c>
      <c r="R1096" s="25" t="str">
        <f>T1096</f>
        <v>GEF-L4-03</v>
      </c>
      <c r="S1096" s="54" t="str">
        <f>B1096</f>
        <v>VSD Fault</v>
      </c>
      <c r="T1096" s="12" t="str">
        <f>B1093</f>
        <v>GEF-L4-03</v>
      </c>
      <c r="U1096" s="51" t="s">
        <v>339</v>
      </c>
      <c r="V1096" s="14" t="s">
        <v>288</v>
      </c>
      <c r="W1096" s="87" t="s">
        <v>302</v>
      </c>
      <c r="X1096" s="78"/>
      <c r="Y1096" s="159"/>
    </row>
    <row r="1097" spans="1:25" s="126" customFormat="1" ht="15" x14ac:dyDescent="0.25">
      <c r="A1097" s="92" t="s">
        <v>454</v>
      </c>
      <c r="B1097" s="93" t="s">
        <v>282</v>
      </c>
      <c r="C1097" s="12"/>
      <c r="D1097" s="12"/>
      <c r="E1097" s="15"/>
      <c r="F1097" s="12"/>
      <c r="G1097" s="15">
        <v>1</v>
      </c>
      <c r="H1097" s="12"/>
      <c r="I1097" s="75"/>
      <c r="J1097" s="75"/>
      <c r="K1097" s="75"/>
      <c r="L1097" s="241"/>
      <c r="M1097" s="39" t="s">
        <v>201</v>
      </c>
      <c r="N1097" s="40" t="s">
        <v>152</v>
      </c>
      <c r="O1097" s="9"/>
      <c r="P1097" s="45" t="str">
        <f>IF(R1097="","",T1097&amp;"-"&amp;U1097)</f>
        <v>GEF-L4-03-SW04</v>
      </c>
      <c r="Q1097" s="14" t="str">
        <f t="shared" si="701"/>
        <v>Level-7</v>
      </c>
      <c r="R1097" s="25" t="str">
        <f>T1097</f>
        <v>GEF-L4-03</v>
      </c>
      <c r="S1097" s="54" t="str">
        <f>B1097</f>
        <v>VSD Speed Control</v>
      </c>
      <c r="T1097" s="12" t="str">
        <f>B1093</f>
        <v>GEF-L4-03</v>
      </c>
      <c r="U1097" s="51" t="s">
        <v>340</v>
      </c>
      <c r="V1097" s="14" t="s">
        <v>288</v>
      </c>
      <c r="W1097" s="87" t="s">
        <v>302</v>
      </c>
      <c r="X1097" s="78"/>
      <c r="Y1097" s="159"/>
    </row>
    <row r="1098" spans="1:25" s="125" customFormat="1" x14ac:dyDescent="0.2">
      <c r="A1098" s="92"/>
      <c r="B1098" s="35" t="s">
        <v>132</v>
      </c>
      <c r="C1098" s="33">
        <f t="shared" ref="C1098:H1098" si="702">SUBTOTAL(9,C1094:C1097)</f>
        <v>0</v>
      </c>
      <c r="D1098" s="33">
        <f t="shared" si="702"/>
        <v>0</v>
      </c>
      <c r="E1098" s="33">
        <f t="shared" si="702"/>
        <v>0</v>
      </c>
      <c r="F1098" s="33">
        <f t="shared" si="702"/>
        <v>0</v>
      </c>
      <c r="G1098" s="33">
        <f t="shared" si="702"/>
        <v>4</v>
      </c>
      <c r="H1098" s="33">
        <f t="shared" si="702"/>
        <v>0</v>
      </c>
      <c r="I1098" s="38"/>
      <c r="J1098" s="38"/>
      <c r="K1098" s="38"/>
      <c r="L1098" s="38"/>
      <c r="M1098" s="38"/>
      <c r="N1098" s="38"/>
      <c r="O1098" s="92"/>
      <c r="P1098" s="88"/>
      <c r="Q1098" s="92"/>
      <c r="R1098" s="145"/>
      <c r="S1098" s="92"/>
      <c r="T1098" s="88"/>
      <c r="U1098" s="146"/>
      <c r="V1098" s="145"/>
      <c r="W1098" s="88"/>
      <c r="X1098" s="88"/>
      <c r="Y1098" s="144"/>
    </row>
    <row r="1099" spans="1:25" s="126" customFormat="1" x14ac:dyDescent="0.2">
      <c r="A1099" s="74"/>
      <c r="B1099" s="111" t="s">
        <v>589</v>
      </c>
      <c r="C1099" s="112"/>
      <c r="D1099" s="112"/>
      <c r="E1099" s="112"/>
      <c r="F1099" s="112"/>
      <c r="G1099" s="112"/>
      <c r="H1099" s="112"/>
      <c r="I1099" s="114"/>
      <c r="J1099" s="114"/>
      <c r="K1099" s="114"/>
      <c r="L1099" s="114"/>
      <c r="M1099" s="114"/>
      <c r="N1099" s="114"/>
      <c r="O1099" s="98"/>
      <c r="P1099" s="115"/>
      <c r="Q1099" s="98"/>
      <c r="R1099" s="116"/>
      <c r="S1099" s="98"/>
      <c r="T1099" s="115"/>
      <c r="U1099" s="107"/>
      <c r="V1099" s="116"/>
      <c r="W1099" s="6"/>
      <c r="X1099" s="6"/>
      <c r="Y1099" s="144"/>
    </row>
    <row r="1100" spans="1:25" s="126" customFormat="1" x14ac:dyDescent="0.2">
      <c r="A1100" s="92"/>
      <c r="B1100" s="46" t="s">
        <v>457</v>
      </c>
      <c r="C1100" s="33" t="s">
        <v>72</v>
      </c>
      <c r="D1100" s="33" t="s">
        <v>73</v>
      </c>
      <c r="E1100" s="33" t="s">
        <v>74</v>
      </c>
      <c r="F1100" s="33" t="s">
        <v>75</v>
      </c>
      <c r="G1100" s="33" t="s">
        <v>151</v>
      </c>
      <c r="H1100" s="33" t="s">
        <v>199</v>
      </c>
      <c r="I1100" s="38" t="s">
        <v>139</v>
      </c>
      <c r="J1100" s="38" t="s">
        <v>140</v>
      </c>
      <c r="K1100" s="38" t="s">
        <v>169</v>
      </c>
      <c r="L1100" s="38" t="s">
        <v>141</v>
      </c>
      <c r="M1100" s="38" t="s">
        <v>142</v>
      </c>
      <c r="N1100" s="38" t="s">
        <v>143</v>
      </c>
      <c r="O1100" s="34"/>
      <c r="P1100" s="33"/>
      <c r="Q1100" s="34"/>
      <c r="R1100" s="32"/>
      <c r="S1100" s="34"/>
      <c r="T1100" s="33"/>
      <c r="U1100" s="49"/>
      <c r="V1100" s="32"/>
      <c r="W1100" s="46" t="s">
        <v>525</v>
      </c>
      <c r="X1100" s="33"/>
      <c r="Y1100" s="157"/>
    </row>
    <row r="1101" spans="1:25" s="126" customFormat="1" ht="15" x14ac:dyDescent="0.25">
      <c r="A1101" s="92" t="s">
        <v>288</v>
      </c>
      <c r="B1101" s="93" t="s">
        <v>279</v>
      </c>
      <c r="C1101" s="12"/>
      <c r="D1101" s="12"/>
      <c r="E1101" s="15"/>
      <c r="F1101" s="12"/>
      <c r="G1101" s="15">
        <v>1</v>
      </c>
      <c r="H1101" s="12"/>
      <c r="I1101" s="75"/>
      <c r="J1101" s="75"/>
      <c r="K1101" s="75"/>
      <c r="L1101" s="240" t="str">
        <f>B1100</f>
        <v>GEF-L4-05</v>
      </c>
      <c r="M1101" s="76" t="s">
        <v>254</v>
      </c>
      <c r="N1101" s="77" t="s">
        <v>173</v>
      </c>
      <c r="O1101" s="9"/>
      <c r="P1101" s="45" t="str">
        <f>IF(R1101="","",T1101&amp;"-"&amp;U1101)</f>
        <v>GEF-L4-05-SW01</v>
      </c>
      <c r="Q1101" s="14" t="str">
        <f t="shared" ref="Q1101:Q1104" si="703">$A$826</f>
        <v>Level-7</v>
      </c>
      <c r="R1101" s="25" t="str">
        <f>T1101</f>
        <v>GEF-L4-05</v>
      </c>
      <c r="S1101" s="54" t="str">
        <f>B1101</f>
        <v>Enable</v>
      </c>
      <c r="T1101" s="12" t="str">
        <f>B1100</f>
        <v>GEF-L4-05</v>
      </c>
      <c r="U1101" s="51" t="s">
        <v>337</v>
      </c>
      <c r="V1101" s="14" t="s">
        <v>288</v>
      </c>
      <c r="W1101" s="87" t="s">
        <v>302</v>
      </c>
      <c r="X1101" s="12"/>
      <c r="Y1101" s="158"/>
    </row>
    <row r="1102" spans="1:25" s="126" customFormat="1" ht="14.25" x14ac:dyDescent="0.2">
      <c r="A1102" s="92" t="s">
        <v>288</v>
      </c>
      <c r="B1102" s="93" t="s">
        <v>280</v>
      </c>
      <c r="C1102" s="12"/>
      <c r="D1102" s="12"/>
      <c r="E1102" s="15"/>
      <c r="F1102" s="12"/>
      <c r="G1102" s="15">
        <v>1</v>
      </c>
      <c r="H1102" s="12"/>
      <c r="I1102" s="39" t="s">
        <v>154</v>
      </c>
      <c r="J1102" s="40" t="s">
        <v>152</v>
      </c>
      <c r="K1102" s="39" t="s">
        <v>153</v>
      </c>
      <c r="L1102" s="241"/>
      <c r="M1102" s="39" t="s">
        <v>200</v>
      </c>
      <c r="N1102" s="77" t="s">
        <v>173</v>
      </c>
      <c r="O1102" s="9"/>
      <c r="P1102" s="45" t="str">
        <f>IF(R1102="","",T1102&amp;"-"&amp;U1102)</f>
        <v>GEF-L4-05-SW02</v>
      </c>
      <c r="Q1102" s="14" t="str">
        <f t="shared" si="703"/>
        <v>Level-7</v>
      </c>
      <c r="R1102" s="25" t="str">
        <f>T1102</f>
        <v>GEF-L4-05</v>
      </c>
      <c r="S1102" s="54" t="str">
        <f>B1102</f>
        <v>Status</v>
      </c>
      <c r="T1102" s="12" t="str">
        <f>B1100</f>
        <v>GEF-L4-05</v>
      </c>
      <c r="U1102" s="51" t="s">
        <v>338</v>
      </c>
      <c r="V1102" s="14" t="s">
        <v>288</v>
      </c>
      <c r="W1102" s="87" t="s">
        <v>302</v>
      </c>
      <c r="X1102" s="78"/>
      <c r="Y1102" s="159"/>
    </row>
    <row r="1103" spans="1:25" s="126" customFormat="1" ht="14.25" x14ac:dyDescent="0.2">
      <c r="A1103" s="92" t="s">
        <v>288</v>
      </c>
      <c r="B1103" s="93" t="s">
        <v>281</v>
      </c>
      <c r="C1103" s="12"/>
      <c r="D1103" s="12"/>
      <c r="E1103" s="15"/>
      <c r="F1103" s="12"/>
      <c r="G1103" s="15">
        <v>1</v>
      </c>
      <c r="H1103" s="12"/>
      <c r="I1103" s="39" t="s">
        <v>278</v>
      </c>
      <c r="J1103" s="40" t="s">
        <v>152</v>
      </c>
      <c r="K1103" s="39" t="s">
        <v>153</v>
      </c>
      <c r="L1103" s="241"/>
      <c r="M1103" s="39" t="s">
        <v>200</v>
      </c>
      <c r="N1103" s="77" t="s">
        <v>173</v>
      </c>
      <c r="O1103" s="9"/>
      <c r="P1103" s="45" t="str">
        <f>IF(R1103="","",T1103&amp;"-"&amp;U1103)</f>
        <v>GEF-L4-05-SW03</v>
      </c>
      <c r="Q1103" s="14" t="str">
        <f t="shared" si="703"/>
        <v>Level-7</v>
      </c>
      <c r="R1103" s="25" t="str">
        <f>T1103</f>
        <v>GEF-L4-05</v>
      </c>
      <c r="S1103" s="54" t="str">
        <f>B1103</f>
        <v>VSD Fault</v>
      </c>
      <c r="T1103" s="12" t="str">
        <f>B1100</f>
        <v>GEF-L4-05</v>
      </c>
      <c r="U1103" s="51" t="s">
        <v>339</v>
      </c>
      <c r="V1103" s="14" t="s">
        <v>288</v>
      </c>
      <c r="W1103" s="87" t="s">
        <v>302</v>
      </c>
      <c r="X1103" s="78"/>
      <c r="Y1103" s="159"/>
    </row>
    <row r="1104" spans="1:25" s="126" customFormat="1" ht="15" x14ac:dyDescent="0.25">
      <c r="A1104" s="92" t="s">
        <v>288</v>
      </c>
      <c r="B1104" s="93" t="s">
        <v>282</v>
      </c>
      <c r="C1104" s="12"/>
      <c r="D1104" s="12"/>
      <c r="E1104" s="15"/>
      <c r="F1104" s="12"/>
      <c r="G1104" s="15">
        <v>1</v>
      </c>
      <c r="H1104" s="12"/>
      <c r="I1104" s="75"/>
      <c r="J1104" s="75"/>
      <c r="K1104" s="75"/>
      <c r="L1104" s="241"/>
      <c r="M1104" s="39" t="s">
        <v>201</v>
      </c>
      <c r="N1104" s="40" t="s">
        <v>152</v>
      </c>
      <c r="O1104" s="9"/>
      <c r="P1104" s="45" t="str">
        <f>IF(R1104="","",T1104&amp;"-"&amp;U1104)</f>
        <v>GEF-L4-05-SW04</v>
      </c>
      <c r="Q1104" s="14" t="str">
        <f t="shared" si="703"/>
        <v>Level-7</v>
      </c>
      <c r="R1104" s="25" t="str">
        <f>T1104</f>
        <v>GEF-L4-05</v>
      </c>
      <c r="S1104" s="54" t="str">
        <f>B1104</f>
        <v>VSD Speed Control</v>
      </c>
      <c r="T1104" s="12" t="str">
        <f>B1100</f>
        <v>GEF-L4-05</v>
      </c>
      <c r="U1104" s="51" t="s">
        <v>340</v>
      </c>
      <c r="V1104" s="14" t="s">
        <v>288</v>
      </c>
      <c r="W1104" s="87" t="s">
        <v>302</v>
      </c>
      <c r="X1104" s="78"/>
      <c r="Y1104" s="159"/>
    </row>
    <row r="1105" spans="1:25" s="125" customFormat="1" x14ac:dyDescent="0.2">
      <c r="A1105" s="92"/>
      <c r="B1105" s="35" t="s">
        <v>132</v>
      </c>
      <c r="C1105" s="33">
        <f t="shared" ref="C1105:H1105" si="704">SUBTOTAL(9,C1101:C1104)</f>
        <v>0</v>
      </c>
      <c r="D1105" s="33">
        <f t="shared" si="704"/>
        <v>0</v>
      </c>
      <c r="E1105" s="33">
        <f t="shared" si="704"/>
        <v>0</v>
      </c>
      <c r="F1105" s="33">
        <f t="shared" si="704"/>
        <v>0</v>
      </c>
      <c r="G1105" s="33">
        <f t="shared" si="704"/>
        <v>4</v>
      </c>
      <c r="H1105" s="33">
        <f t="shared" si="704"/>
        <v>0</v>
      </c>
      <c r="I1105" s="38"/>
      <c r="J1105" s="38"/>
      <c r="K1105" s="38"/>
      <c r="L1105" s="38"/>
      <c r="M1105" s="38"/>
      <c r="N1105" s="38"/>
      <c r="O1105" s="92"/>
      <c r="P1105" s="88"/>
      <c r="Q1105" s="92"/>
      <c r="R1105" s="145"/>
      <c r="S1105" s="92"/>
      <c r="T1105" s="88"/>
      <c r="U1105" s="146"/>
      <c r="V1105" s="145"/>
      <c r="W1105" s="88"/>
      <c r="X1105" s="88"/>
      <c r="Y1105" s="144"/>
    </row>
    <row r="1106" spans="1:25" s="126" customFormat="1" x14ac:dyDescent="0.2">
      <c r="A1106" s="74"/>
      <c r="B1106" s="111" t="s">
        <v>791</v>
      </c>
      <c r="C1106" s="112"/>
      <c r="D1106" s="112"/>
      <c r="E1106" s="112"/>
      <c r="F1106" s="112"/>
      <c r="G1106" s="112"/>
      <c r="H1106" s="112"/>
      <c r="I1106" s="114"/>
      <c r="J1106" s="114"/>
      <c r="K1106" s="114"/>
      <c r="L1106" s="114"/>
      <c r="M1106" s="114"/>
      <c r="N1106" s="114"/>
      <c r="O1106" s="98"/>
      <c r="P1106" s="115"/>
      <c r="Q1106" s="98"/>
      <c r="R1106" s="116"/>
      <c r="S1106" s="98"/>
      <c r="T1106" s="115"/>
      <c r="U1106" s="107"/>
      <c r="V1106" s="116"/>
      <c r="W1106" s="6"/>
      <c r="X1106" s="6"/>
      <c r="Y1106" s="144"/>
    </row>
    <row r="1107" spans="1:25" s="126" customFormat="1" x14ac:dyDescent="0.2">
      <c r="A1107" s="92"/>
      <c r="B1107" s="46" t="s">
        <v>870</v>
      </c>
      <c r="C1107" s="33" t="s">
        <v>72</v>
      </c>
      <c r="D1107" s="33" t="s">
        <v>73</v>
      </c>
      <c r="E1107" s="33" t="s">
        <v>74</v>
      </c>
      <c r="F1107" s="33" t="s">
        <v>75</v>
      </c>
      <c r="G1107" s="33" t="s">
        <v>151</v>
      </c>
      <c r="H1107" s="33" t="s">
        <v>199</v>
      </c>
      <c r="I1107" s="38" t="s">
        <v>139</v>
      </c>
      <c r="J1107" s="38" t="s">
        <v>140</v>
      </c>
      <c r="K1107" s="38" t="s">
        <v>169</v>
      </c>
      <c r="L1107" s="38" t="s">
        <v>141</v>
      </c>
      <c r="M1107" s="38" t="s">
        <v>142</v>
      </c>
      <c r="N1107" s="38" t="s">
        <v>143</v>
      </c>
      <c r="O1107" s="34"/>
      <c r="P1107" s="33"/>
      <c r="Q1107" s="34"/>
      <c r="R1107" s="32"/>
      <c r="S1107" s="34"/>
      <c r="T1107" s="33"/>
      <c r="U1107" s="49"/>
      <c r="V1107" s="32"/>
      <c r="W1107" s="46" t="s">
        <v>526</v>
      </c>
      <c r="X1107" s="33"/>
      <c r="Y1107" s="157"/>
    </row>
    <row r="1108" spans="1:25" s="126" customFormat="1" ht="15" x14ac:dyDescent="0.25">
      <c r="A1108" s="92" t="s">
        <v>288</v>
      </c>
      <c r="B1108" s="93" t="s">
        <v>279</v>
      </c>
      <c r="C1108" s="12"/>
      <c r="D1108" s="12"/>
      <c r="E1108" s="15"/>
      <c r="F1108" s="12"/>
      <c r="G1108" s="15">
        <v>1</v>
      </c>
      <c r="H1108" s="12"/>
      <c r="I1108" s="75"/>
      <c r="J1108" s="75"/>
      <c r="K1108" s="75"/>
      <c r="L1108" s="240" t="str">
        <f>B1107</f>
        <v>GEF-L4/5/6/7</v>
      </c>
      <c r="M1108" s="76" t="s">
        <v>254</v>
      </c>
      <c r="N1108" s="77" t="s">
        <v>173</v>
      </c>
      <c r="O1108" s="9"/>
      <c r="P1108" s="45" t="str">
        <f>IF(R1108="","",T1108&amp;"-"&amp;U1108)</f>
        <v>GEF-L4/5/6/7-SW01</v>
      </c>
      <c r="Q1108" s="14" t="str">
        <f t="shared" ref="Q1108:Q1111" si="705">$A$826</f>
        <v>Level-7</v>
      </c>
      <c r="R1108" s="25" t="str">
        <f>T1108</f>
        <v>GEF-L4/5/6/7</v>
      </c>
      <c r="S1108" s="54" t="str">
        <f>B1108</f>
        <v>Enable</v>
      </c>
      <c r="T1108" s="12" t="str">
        <f>B1107</f>
        <v>GEF-L4/5/6/7</v>
      </c>
      <c r="U1108" s="51" t="s">
        <v>337</v>
      </c>
      <c r="V1108" s="14" t="s">
        <v>288</v>
      </c>
      <c r="W1108" s="87" t="s">
        <v>302</v>
      </c>
      <c r="X1108" s="12"/>
      <c r="Y1108" s="158"/>
    </row>
    <row r="1109" spans="1:25" s="126" customFormat="1" ht="14.25" x14ac:dyDescent="0.2">
      <c r="A1109" s="92" t="s">
        <v>288</v>
      </c>
      <c r="B1109" s="93" t="s">
        <v>280</v>
      </c>
      <c r="C1109" s="12"/>
      <c r="D1109" s="12"/>
      <c r="E1109" s="15"/>
      <c r="F1109" s="12"/>
      <c r="G1109" s="15">
        <v>1</v>
      </c>
      <c r="H1109" s="12"/>
      <c r="I1109" s="39" t="s">
        <v>154</v>
      </c>
      <c r="J1109" s="40" t="s">
        <v>152</v>
      </c>
      <c r="K1109" s="39" t="s">
        <v>153</v>
      </c>
      <c r="L1109" s="241"/>
      <c r="M1109" s="39" t="s">
        <v>200</v>
      </c>
      <c r="N1109" s="77" t="s">
        <v>173</v>
      </c>
      <c r="O1109" s="9"/>
      <c r="P1109" s="45" t="str">
        <f>IF(R1109="","",T1109&amp;"-"&amp;U1109)</f>
        <v>GEF-L4/5/6/7-SW02</v>
      </c>
      <c r="Q1109" s="14" t="str">
        <f t="shared" si="705"/>
        <v>Level-7</v>
      </c>
      <c r="R1109" s="25" t="str">
        <f>T1109</f>
        <v>GEF-L4/5/6/7</v>
      </c>
      <c r="S1109" s="54" t="str">
        <f>B1109</f>
        <v>Status</v>
      </c>
      <c r="T1109" s="12" t="str">
        <f>B1107</f>
        <v>GEF-L4/5/6/7</v>
      </c>
      <c r="U1109" s="51" t="s">
        <v>338</v>
      </c>
      <c r="V1109" s="14" t="s">
        <v>288</v>
      </c>
      <c r="W1109" s="87" t="s">
        <v>302</v>
      </c>
      <c r="X1109" s="78"/>
      <c r="Y1109" s="159"/>
    </row>
    <row r="1110" spans="1:25" s="126" customFormat="1" ht="14.25" x14ac:dyDescent="0.2">
      <c r="A1110" s="92" t="s">
        <v>288</v>
      </c>
      <c r="B1110" s="93" t="s">
        <v>281</v>
      </c>
      <c r="C1110" s="12"/>
      <c r="D1110" s="12"/>
      <c r="E1110" s="15"/>
      <c r="F1110" s="12"/>
      <c r="G1110" s="15">
        <v>1</v>
      </c>
      <c r="H1110" s="12"/>
      <c r="I1110" s="39" t="s">
        <v>278</v>
      </c>
      <c r="J1110" s="40" t="s">
        <v>152</v>
      </c>
      <c r="K1110" s="39" t="s">
        <v>153</v>
      </c>
      <c r="L1110" s="241"/>
      <c r="M1110" s="39" t="s">
        <v>200</v>
      </c>
      <c r="N1110" s="77" t="s">
        <v>173</v>
      </c>
      <c r="O1110" s="9"/>
      <c r="P1110" s="45" t="str">
        <f>IF(R1110="","",T1110&amp;"-"&amp;U1110)</f>
        <v>GEF-L4/5/6/7-SW03</v>
      </c>
      <c r="Q1110" s="14" t="str">
        <f t="shared" si="705"/>
        <v>Level-7</v>
      </c>
      <c r="R1110" s="25" t="str">
        <f>T1110</f>
        <v>GEF-L4/5/6/7</v>
      </c>
      <c r="S1110" s="54" t="str">
        <f>B1110</f>
        <v>VSD Fault</v>
      </c>
      <c r="T1110" s="12" t="str">
        <f>B1107</f>
        <v>GEF-L4/5/6/7</v>
      </c>
      <c r="U1110" s="51" t="s">
        <v>339</v>
      </c>
      <c r="V1110" s="14" t="s">
        <v>288</v>
      </c>
      <c r="W1110" s="87" t="s">
        <v>302</v>
      </c>
      <c r="X1110" s="78"/>
      <c r="Y1110" s="159"/>
    </row>
    <row r="1111" spans="1:25" s="126" customFormat="1" ht="15" x14ac:dyDescent="0.25">
      <c r="A1111" s="92" t="s">
        <v>288</v>
      </c>
      <c r="B1111" s="93" t="s">
        <v>282</v>
      </c>
      <c r="C1111" s="12"/>
      <c r="D1111" s="12"/>
      <c r="E1111" s="15"/>
      <c r="F1111" s="12"/>
      <c r="G1111" s="15">
        <v>1</v>
      </c>
      <c r="H1111" s="12"/>
      <c r="I1111" s="75"/>
      <c r="J1111" s="75"/>
      <c r="K1111" s="75"/>
      <c r="L1111" s="241"/>
      <c r="M1111" s="39" t="s">
        <v>201</v>
      </c>
      <c r="N1111" s="40" t="s">
        <v>152</v>
      </c>
      <c r="O1111" s="9"/>
      <c r="P1111" s="45" t="str">
        <f>IF(R1111="","",T1111&amp;"-"&amp;U1111)</f>
        <v>GEF-L4/5/6/7-SW04</v>
      </c>
      <c r="Q1111" s="14" t="str">
        <f t="shared" si="705"/>
        <v>Level-7</v>
      </c>
      <c r="R1111" s="25" t="str">
        <f>T1111</f>
        <v>GEF-L4/5/6/7</v>
      </c>
      <c r="S1111" s="54" t="str">
        <f>B1111</f>
        <v>VSD Speed Control</v>
      </c>
      <c r="T1111" s="12" t="str">
        <f>B1107</f>
        <v>GEF-L4/5/6/7</v>
      </c>
      <c r="U1111" s="51" t="s">
        <v>340</v>
      </c>
      <c r="V1111" s="14" t="s">
        <v>288</v>
      </c>
      <c r="W1111" s="87" t="s">
        <v>302</v>
      </c>
      <c r="X1111" s="78"/>
      <c r="Y1111" s="159"/>
    </row>
    <row r="1112" spans="1:25" s="125" customFormat="1" x14ac:dyDescent="0.2">
      <c r="A1112" s="92"/>
      <c r="B1112" s="35" t="s">
        <v>132</v>
      </c>
      <c r="C1112" s="33">
        <f t="shared" ref="C1112:H1112" si="706">SUBTOTAL(9,C1108:C1111)</f>
        <v>0</v>
      </c>
      <c r="D1112" s="33">
        <f t="shared" si="706"/>
        <v>0</v>
      </c>
      <c r="E1112" s="33">
        <f t="shared" si="706"/>
        <v>0</v>
      </c>
      <c r="F1112" s="33">
        <f t="shared" si="706"/>
        <v>0</v>
      </c>
      <c r="G1112" s="33">
        <f t="shared" si="706"/>
        <v>4</v>
      </c>
      <c r="H1112" s="33">
        <f t="shared" si="706"/>
        <v>0</v>
      </c>
      <c r="I1112" s="38"/>
      <c r="J1112" s="38"/>
      <c r="K1112" s="38"/>
      <c r="L1112" s="38"/>
      <c r="M1112" s="38"/>
      <c r="N1112" s="38"/>
      <c r="O1112" s="92"/>
      <c r="P1112" s="88"/>
      <c r="Q1112" s="92"/>
      <c r="R1112" s="145"/>
      <c r="S1112" s="92"/>
      <c r="T1112" s="88"/>
      <c r="U1112" s="146"/>
      <c r="V1112" s="145"/>
      <c r="W1112" s="88"/>
      <c r="X1112" s="88"/>
      <c r="Y1112" s="144"/>
    </row>
    <row r="1113" spans="1:25" s="126" customFormat="1" x14ac:dyDescent="0.2">
      <c r="A1113" s="74"/>
      <c r="B1113" s="111"/>
      <c r="C1113" s="112"/>
      <c r="D1113" s="112"/>
      <c r="E1113" s="112"/>
      <c r="F1113" s="112"/>
      <c r="G1113" s="112"/>
      <c r="H1113" s="112"/>
      <c r="I1113" s="114"/>
      <c r="J1113" s="114"/>
      <c r="K1113" s="114"/>
      <c r="L1113" s="114"/>
      <c r="M1113" s="114"/>
      <c r="N1113" s="114"/>
      <c r="O1113" s="98"/>
      <c r="P1113" s="115"/>
      <c r="Q1113" s="98"/>
      <c r="R1113" s="116"/>
      <c r="S1113" s="98"/>
      <c r="T1113" s="115"/>
      <c r="U1113" s="107"/>
      <c r="V1113" s="116"/>
      <c r="W1113" s="6"/>
      <c r="X1113" s="6"/>
      <c r="Y1113" s="144"/>
    </row>
    <row r="1114" spans="1:25" s="126" customFormat="1" x14ac:dyDescent="0.2">
      <c r="A1114" s="92"/>
      <c r="B1114" s="46" t="s">
        <v>458</v>
      </c>
      <c r="C1114" s="33" t="s">
        <v>72</v>
      </c>
      <c r="D1114" s="33" t="s">
        <v>73</v>
      </c>
      <c r="E1114" s="33" t="s">
        <v>74</v>
      </c>
      <c r="F1114" s="33" t="s">
        <v>75</v>
      </c>
      <c r="G1114" s="33" t="s">
        <v>151</v>
      </c>
      <c r="H1114" s="33" t="s">
        <v>199</v>
      </c>
      <c r="I1114" s="38" t="s">
        <v>139</v>
      </c>
      <c r="J1114" s="38" t="s">
        <v>140</v>
      </c>
      <c r="K1114" s="38" t="s">
        <v>169</v>
      </c>
      <c r="L1114" s="38" t="s">
        <v>141</v>
      </c>
      <c r="M1114" s="38" t="s">
        <v>142</v>
      </c>
      <c r="N1114" s="38" t="s">
        <v>143</v>
      </c>
      <c r="O1114" s="34"/>
      <c r="P1114" s="33"/>
      <c r="Q1114" s="34"/>
      <c r="R1114" s="32"/>
      <c r="S1114" s="34"/>
      <c r="T1114" s="33"/>
      <c r="U1114" s="49"/>
      <c r="V1114" s="32"/>
      <c r="W1114" s="46" t="s">
        <v>516</v>
      </c>
      <c r="X1114" s="33"/>
      <c r="Y1114" s="157"/>
    </row>
    <row r="1115" spans="1:25" s="126" customFormat="1" ht="15" x14ac:dyDescent="0.25">
      <c r="A1115" s="92" t="s">
        <v>288</v>
      </c>
      <c r="B1115" s="93" t="s">
        <v>279</v>
      </c>
      <c r="C1115" s="12"/>
      <c r="D1115" s="12"/>
      <c r="E1115" s="15"/>
      <c r="F1115" s="12"/>
      <c r="G1115" s="15">
        <v>1</v>
      </c>
      <c r="H1115" s="12"/>
      <c r="I1115" s="75"/>
      <c r="J1115" s="75"/>
      <c r="K1115" s="75"/>
      <c r="L1115" s="240" t="str">
        <f>B1114</f>
        <v>GEF-L5-01</v>
      </c>
      <c r="M1115" s="76" t="s">
        <v>254</v>
      </c>
      <c r="N1115" s="77" t="s">
        <v>173</v>
      </c>
      <c r="O1115" s="9"/>
      <c r="P1115" s="45" t="str">
        <f>IF(R1115="","",T1115&amp;"-"&amp;U1115)</f>
        <v>GEF-L5-01-SW01</v>
      </c>
      <c r="Q1115" s="14" t="str">
        <f t="shared" ref="Q1115:Q1118" si="707">$A$826</f>
        <v>Level-7</v>
      </c>
      <c r="R1115" s="25" t="str">
        <f>T1115</f>
        <v>GEF-L5-01</v>
      </c>
      <c r="S1115" s="54" t="str">
        <f>B1115</f>
        <v>Enable</v>
      </c>
      <c r="T1115" s="12" t="str">
        <f>B1114</f>
        <v>GEF-L5-01</v>
      </c>
      <c r="U1115" s="51" t="s">
        <v>337</v>
      </c>
      <c r="V1115" s="14" t="s">
        <v>288</v>
      </c>
      <c r="W1115" s="87" t="s">
        <v>302</v>
      </c>
      <c r="X1115" s="12"/>
      <c r="Y1115" s="158"/>
    </row>
    <row r="1116" spans="1:25" s="126" customFormat="1" ht="14.25" x14ac:dyDescent="0.2">
      <c r="A1116" s="92" t="s">
        <v>288</v>
      </c>
      <c r="B1116" s="93" t="s">
        <v>280</v>
      </c>
      <c r="C1116" s="12"/>
      <c r="D1116" s="12"/>
      <c r="E1116" s="15"/>
      <c r="F1116" s="12"/>
      <c r="G1116" s="15">
        <v>1</v>
      </c>
      <c r="H1116" s="12"/>
      <c r="I1116" s="39" t="s">
        <v>154</v>
      </c>
      <c r="J1116" s="40" t="s">
        <v>152</v>
      </c>
      <c r="K1116" s="39" t="s">
        <v>153</v>
      </c>
      <c r="L1116" s="241"/>
      <c r="M1116" s="39" t="s">
        <v>200</v>
      </c>
      <c r="N1116" s="77" t="s">
        <v>173</v>
      </c>
      <c r="O1116" s="9"/>
      <c r="P1116" s="45" t="str">
        <f>IF(R1116="","",T1116&amp;"-"&amp;U1116)</f>
        <v>GEF-L5-01-SW02</v>
      </c>
      <c r="Q1116" s="14" t="str">
        <f t="shared" si="707"/>
        <v>Level-7</v>
      </c>
      <c r="R1116" s="25" t="str">
        <f>T1116</f>
        <v>GEF-L5-01</v>
      </c>
      <c r="S1116" s="54" t="str">
        <f>B1116</f>
        <v>Status</v>
      </c>
      <c r="T1116" s="12" t="str">
        <f>B1114</f>
        <v>GEF-L5-01</v>
      </c>
      <c r="U1116" s="51" t="s">
        <v>338</v>
      </c>
      <c r="V1116" s="14" t="s">
        <v>288</v>
      </c>
      <c r="W1116" s="87" t="s">
        <v>302</v>
      </c>
      <c r="X1116" s="78"/>
      <c r="Y1116" s="159"/>
    </row>
    <row r="1117" spans="1:25" s="126" customFormat="1" ht="14.25" x14ac:dyDescent="0.2">
      <c r="A1117" s="92" t="s">
        <v>288</v>
      </c>
      <c r="B1117" s="93" t="s">
        <v>281</v>
      </c>
      <c r="C1117" s="12"/>
      <c r="D1117" s="12"/>
      <c r="E1117" s="15"/>
      <c r="F1117" s="12"/>
      <c r="G1117" s="15">
        <v>1</v>
      </c>
      <c r="H1117" s="12"/>
      <c r="I1117" s="39" t="s">
        <v>278</v>
      </c>
      <c r="J1117" s="40" t="s">
        <v>152</v>
      </c>
      <c r="K1117" s="39" t="s">
        <v>153</v>
      </c>
      <c r="L1117" s="241"/>
      <c r="M1117" s="39" t="s">
        <v>200</v>
      </c>
      <c r="N1117" s="77" t="s">
        <v>173</v>
      </c>
      <c r="O1117" s="9"/>
      <c r="P1117" s="45" t="str">
        <f>IF(R1117="","",T1117&amp;"-"&amp;U1117)</f>
        <v>GEF-L5-01-SW03</v>
      </c>
      <c r="Q1117" s="14" t="str">
        <f t="shared" si="707"/>
        <v>Level-7</v>
      </c>
      <c r="R1117" s="25" t="str">
        <f>T1117</f>
        <v>GEF-L5-01</v>
      </c>
      <c r="S1117" s="54" t="str">
        <f>B1117</f>
        <v>VSD Fault</v>
      </c>
      <c r="T1117" s="12" t="str">
        <f>B1114</f>
        <v>GEF-L5-01</v>
      </c>
      <c r="U1117" s="51" t="s">
        <v>339</v>
      </c>
      <c r="V1117" s="14" t="s">
        <v>288</v>
      </c>
      <c r="W1117" s="87" t="s">
        <v>302</v>
      </c>
      <c r="X1117" s="78"/>
      <c r="Y1117" s="159"/>
    </row>
    <row r="1118" spans="1:25" s="126" customFormat="1" ht="15" x14ac:dyDescent="0.25">
      <c r="A1118" s="92" t="s">
        <v>288</v>
      </c>
      <c r="B1118" s="93" t="s">
        <v>282</v>
      </c>
      <c r="C1118" s="12"/>
      <c r="D1118" s="12"/>
      <c r="E1118" s="15"/>
      <c r="F1118" s="12"/>
      <c r="G1118" s="15">
        <v>1</v>
      </c>
      <c r="H1118" s="12"/>
      <c r="I1118" s="75"/>
      <c r="J1118" s="75"/>
      <c r="K1118" s="75"/>
      <c r="L1118" s="241"/>
      <c r="M1118" s="39" t="s">
        <v>201</v>
      </c>
      <c r="N1118" s="40" t="s">
        <v>152</v>
      </c>
      <c r="O1118" s="9"/>
      <c r="P1118" s="45" t="str">
        <f>IF(R1118="","",T1118&amp;"-"&amp;U1118)</f>
        <v>GEF-L5-01-SW04</v>
      </c>
      <c r="Q1118" s="14" t="str">
        <f t="shared" si="707"/>
        <v>Level-7</v>
      </c>
      <c r="R1118" s="25" t="str">
        <f>T1118</f>
        <v>GEF-L5-01</v>
      </c>
      <c r="S1118" s="54" t="str">
        <f>B1118</f>
        <v>VSD Speed Control</v>
      </c>
      <c r="T1118" s="12" t="str">
        <f>B1114</f>
        <v>GEF-L5-01</v>
      </c>
      <c r="U1118" s="51" t="s">
        <v>340</v>
      </c>
      <c r="V1118" s="14" t="s">
        <v>288</v>
      </c>
      <c r="W1118" s="87" t="s">
        <v>302</v>
      </c>
      <c r="X1118" s="78"/>
      <c r="Y1118" s="159"/>
    </row>
    <row r="1119" spans="1:25" s="125" customFormat="1" x14ac:dyDescent="0.2">
      <c r="A1119" s="92"/>
      <c r="B1119" s="35" t="s">
        <v>132</v>
      </c>
      <c r="C1119" s="33">
        <f t="shared" ref="C1119:H1119" si="708">SUBTOTAL(9,C1115:C1118)</f>
        <v>0</v>
      </c>
      <c r="D1119" s="33">
        <f t="shared" si="708"/>
        <v>0</v>
      </c>
      <c r="E1119" s="33">
        <f t="shared" si="708"/>
        <v>0</v>
      </c>
      <c r="F1119" s="33">
        <f t="shared" si="708"/>
        <v>0</v>
      </c>
      <c r="G1119" s="33">
        <f t="shared" si="708"/>
        <v>4</v>
      </c>
      <c r="H1119" s="33">
        <f t="shared" si="708"/>
        <v>0</v>
      </c>
      <c r="I1119" s="38"/>
      <c r="J1119" s="38"/>
      <c r="K1119" s="38"/>
      <c r="L1119" s="38"/>
      <c r="M1119" s="38"/>
      <c r="N1119" s="38"/>
      <c r="O1119" s="92"/>
      <c r="P1119" s="88"/>
      <c r="Q1119" s="92"/>
      <c r="R1119" s="145"/>
      <c r="S1119" s="92"/>
      <c r="T1119" s="88"/>
      <c r="U1119" s="146"/>
      <c r="V1119" s="145"/>
      <c r="W1119" s="88"/>
      <c r="X1119" s="88"/>
      <c r="Y1119" s="144"/>
    </row>
    <row r="1120" spans="1:25" s="126" customFormat="1" x14ac:dyDescent="0.2">
      <c r="A1120" s="74"/>
      <c r="B1120" s="111" t="s">
        <v>792</v>
      </c>
      <c r="C1120" s="112"/>
      <c r="D1120" s="112"/>
      <c r="E1120" s="112"/>
      <c r="F1120" s="112"/>
      <c r="G1120" s="112"/>
      <c r="H1120" s="112"/>
      <c r="I1120" s="114"/>
      <c r="J1120" s="114"/>
      <c r="K1120" s="114"/>
      <c r="L1120" s="114"/>
      <c r="M1120" s="114"/>
      <c r="N1120" s="114"/>
      <c r="O1120" s="98"/>
      <c r="P1120" s="115"/>
      <c r="Q1120" s="98"/>
      <c r="R1120" s="116"/>
      <c r="S1120" s="98"/>
      <c r="T1120" s="115"/>
      <c r="U1120" s="107"/>
      <c r="V1120" s="116"/>
      <c r="W1120" s="6"/>
      <c r="X1120" s="6"/>
      <c r="Y1120" s="144"/>
    </row>
    <row r="1121" spans="1:25" s="126" customFormat="1" x14ac:dyDescent="0.2">
      <c r="A1121" s="92"/>
      <c r="B1121" s="46" t="s">
        <v>419</v>
      </c>
      <c r="C1121" s="33" t="s">
        <v>72</v>
      </c>
      <c r="D1121" s="33" t="s">
        <v>73</v>
      </c>
      <c r="E1121" s="33" t="s">
        <v>74</v>
      </c>
      <c r="F1121" s="33" t="s">
        <v>75</v>
      </c>
      <c r="G1121" s="33" t="s">
        <v>151</v>
      </c>
      <c r="H1121" s="33" t="s">
        <v>199</v>
      </c>
      <c r="I1121" s="38" t="s">
        <v>139</v>
      </c>
      <c r="J1121" s="38" t="s">
        <v>140</v>
      </c>
      <c r="K1121" s="38" t="s">
        <v>169</v>
      </c>
      <c r="L1121" s="38" t="s">
        <v>141</v>
      </c>
      <c r="M1121" s="38" t="s">
        <v>142</v>
      </c>
      <c r="N1121" s="38" t="s">
        <v>143</v>
      </c>
      <c r="O1121" s="34"/>
      <c r="P1121" s="33"/>
      <c r="Q1121" s="34"/>
      <c r="R1121" s="32"/>
      <c r="S1121" s="34"/>
      <c r="T1121" s="33"/>
      <c r="U1121" s="49"/>
      <c r="V1121" s="32"/>
      <c r="W1121" s="46" t="s">
        <v>515</v>
      </c>
      <c r="X1121" s="33"/>
      <c r="Y1121" s="157"/>
    </row>
    <row r="1122" spans="1:25" s="126" customFormat="1" ht="15" x14ac:dyDescent="0.25">
      <c r="A1122" s="92" t="s">
        <v>288</v>
      </c>
      <c r="B1122" s="93" t="s">
        <v>279</v>
      </c>
      <c r="C1122" s="12"/>
      <c r="D1122" s="12"/>
      <c r="E1122" s="15"/>
      <c r="F1122" s="12"/>
      <c r="G1122" s="15">
        <v>1</v>
      </c>
      <c r="H1122" s="12"/>
      <c r="I1122" s="75"/>
      <c r="J1122" s="75"/>
      <c r="K1122" s="75"/>
      <c r="L1122" s="240" t="str">
        <f>B1121</f>
        <v>GEF-L5-02</v>
      </c>
      <c r="M1122" s="76" t="s">
        <v>254</v>
      </c>
      <c r="N1122" s="77" t="s">
        <v>173</v>
      </c>
      <c r="O1122" s="9"/>
      <c r="P1122" s="45" t="str">
        <f>IF(R1122="","",T1122&amp;"-"&amp;U1122)</f>
        <v>GEF-L5-02-SW01</v>
      </c>
      <c r="Q1122" s="14" t="str">
        <f t="shared" ref="Q1122:Q1125" si="709">$A$826</f>
        <v>Level-7</v>
      </c>
      <c r="R1122" s="25" t="str">
        <f>T1122</f>
        <v>GEF-L5-02</v>
      </c>
      <c r="S1122" s="54" t="str">
        <f>B1122</f>
        <v>Enable</v>
      </c>
      <c r="T1122" s="12" t="str">
        <f>B1121</f>
        <v>GEF-L5-02</v>
      </c>
      <c r="U1122" s="51" t="s">
        <v>337</v>
      </c>
      <c r="V1122" s="14" t="s">
        <v>288</v>
      </c>
      <c r="W1122" s="87" t="s">
        <v>302</v>
      </c>
      <c r="X1122" s="12"/>
      <c r="Y1122" s="158"/>
    </row>
    <row r="1123" spans="1:25" s="126" customFormat="1" ht="14.25" x14ac:dyDescent="0.2">
      <c r="A1123" s="92" t="s">
        <v>288</v>
      </c>
      <c r="B1123" s="93" t="s">
        <v>280</v>
      </c>
      <c r="C1123" s="12"/>
      <c r="D1123" s="12"/>
      <c r="E1123" s="15"/>
      <c r="F1123" s="12"/>
      <c r="G1123" s="15">
        <v>1</v>
      </c>
      <c r="H1123" s="12"/>
      <c r="I1123" s="39" t="s">
        <v>154</v>
      </c>
      <c r="J1123" s="40" t="s">
        <v>152</v>
      </c>
      <c r="K1123" s="39" t="s">
        <v>153</v>
      </c>
      <c r="L1123" s="241"/>
      <c r="M1123" s="39" t="s">
        <v>200</v>
      </c>
      <c r="N1123" s="77" t="s">
        <v>173</v>
      </c>
      <c r="O1123" s="9"/>
      <c r="P1123" s="45" t="str">
        <f>IF(R1123="","",T1123&amp;"-"&amp;U1123)</f>
        <v>GEF-L5-02-SW02</v>
      </c>
      <c r="Q1123" s="14" t="str">
        <f t="shared" si="709"/>
        <v>Level-7</v>
      </c>
      <c r="R1123" s="25" t="str">
        <f>T1123</f>
        <v>GEF-L5-02</v>
      </c>
      <c r="S1123" s="54" t="str">
        <f>B1123</f>
        <v>Status</v>
      </c>
      <c r="T1123" s="12" t="str">
        <f>B1121</f>
        <v>GEF-L5-02</v>
      </c>
      <c r="U1123" s="51" t="s">
        <v>338</v>
      </c>
      <c r="V1123" s="14" t="s">
        <v>288</v>
      </c>
      <c r="W1123" s="87" t="s">
        <v>302</v>
      </c>
      <c r="X1123" s="78"/>
      <c r="Y1123" s="159"/>
    </row>
    <row r="1124" spans="1:25" s="126" customFormat="1" ht="14.25" x14ac:dyDescent="0.2">
      <c r="A1124" s="92" t="s">
        <v>288</v>
      </c>
      <c r="B1124" s="93" t="s">
        <v>281</v>
      </c>
      <c r="C1124" s="12"/>
      <c r="D1124" s="12"/>
      <c r="E1124" s="15"/>
      <c r="F1124" s="12"/>
      <c r="G1124" s="15">
        <v>1</v>
      </c>
      <c r="H1124" s="12"/>
      <c r="I1124" s="39" t="s">
        <v>278</v>
      </c>
      <c r="J1124" s="40" t="s">
        <v>152</v>
      </c>
      <c r="K1124" s="39" t="s">
        <v>153</v>
      </c>
      <c r="L1124" s="241"/>
      <c r="M1124" s="39" t="s">
        <v>200</v>
      </c>
      <c r="N1124" s="77" t="s">
        <v>173</v>
      </c>
      <c r="O1124" s="9"/>
      <c r="P1124" s="45" t="str">
        <f>IF(R1124="","",T1124&amp;"-"&amp;U1124)</f>
        <v>GEF-L5-02-SW03</v>
      </c>
      <c r="Q1124" s="14" t="str">
        <f t="shared" si="709"/>
        <v>Level-7</v>
      </c>
      <c r="R1124" s="25" t="str">
        <f>T1124</f>
        <v>GEF-L5-02</v>
      </c>
      <c r="S1124" s="54" t="str">
        <f>B1124</f>
        <v>VSD Fault</v>
      </c>
      <c r="T1124" s="12" t="str">
        <f>B1121</f>
        <v>GEF-L5-02</v>
      </c>
      <c r="U1124" s="51" t="s">
        <v>339</v>
      </c>
      <c r="V1124" s="14" t="s">
        <v>288</v>
      </c>
      <c r="W1124" s="87" t="s">
        <v>302</v>
      </c>
      <c r="X1124" s="78"/>
      <c r="Y1124" s="159"/>
    </row>
    <row r="1125" spans="1:25" s="126" customFormat="1" ht="15" x14ac:dyDescent="0.25">
      <c r="A1125" s="92" t="s">
        <v>288</v>
      </c>
      <c r="B1125" s="93" t="s">
        <v>282</v>
      </c>
      <c r="C1125" s="12"/>
      <c r="D1125" s="12"/>
      <c r="E1125" s="15"/>
      <c r="F1125" s="12"/>
      <c r="G1125" s="15">
        <v>1</v>
      </c>
      <c r="H1125" s="12"/>
      <c r="I1125" s="75"/>
      <c r="J1125" s="75"/>
      <c r="K1125" s="75"/>
      <c r="L1125" s="241"/>
      <c r="M1125" s="39" t="s">
        <v>201</v>
      </c>
      <c r="N1125" s="40" t="s">
        <v>152</v>
      </c>
      <c r="O1125" s="9"/>
      <c r="P1125" s="45" t="str">
        <f>IF(R1125="","",T1125&amp;"-"&amp;U1125)</f>
        <v>GEF-L5-02-SW04</v>
      </c>
      <c r="Q1125" s="14" t="str">
        <f t="shared" si="709"/>
        <v>Level-7</v>
      </c>
      <c r="R1125" s="25" t="str">
        <f>T1125</f>
        <v>GEF-L5-02</v>
      </c>
      <c r="S1125" s="54" t="str">
        <f>B1125</f>
        <v>VSD Speed Control</v>
      </c>
      <c r="T1125" s="12" t="str">
        <f>B1121</f>
        <v>GEF-L5-02</v>
      </c>
      <c r="U1125" s="51" t="s">
        <v>340</v>
      </c>
      <c r="V1125" s="14" t="s">
        <v>288</v>
      </c>
      <c r="W1125" s="87" t="s">
        <v>302</v>
      </c>
      <c r="X1125" s="78"/>
      <c r="Y1125" s="159"/>
    </row>
    <row r="1126" spans="1:25" s="125" customFormat="1" x14ac:dyDescent="0.2">
      <c r="A1126" s="92"/>
      <c r="B1126" s="35" t="s">
        <v>132</v>
      </c>
      <c r="C1126" s="33">
        <f t="shared" ref="C1126:H1126" si="710">SUBTOTAL(9,C1122:C1125)</f>
        <v>0</v>
      </c>
      <c r="D1126" s="33">
        <f t="shared" si="710"/>
        <v>0</v>
      </c>
      <c r="E1126" s="33">
        <f t="shared" si="710"/>
        <v>0</v>
      </c>
      <c r="F1126" s="33">
        <f t="shared" si="710"/>
        <v>0</v>
      </c>
      <c r="G1126" s="33">
        <f t="shared" si="710"/>
        <v>4</v>
      </c>
      <c r="H1126" s="33">
        <f t="shared" si="710"/>
        <v>0</v>
      </c>
      <c r="I1126" s="38"/>
      <c r="J1126" s="38"/>
      <c r="K1126" s="38"/>
      <c r="L1126" s="38"/>
      <c r="M1126" s="38"/>
      <c r="N1126" s="38"/>
      <c r="O1126" s="92"/>
      <c r="P1126" s="88"/>
      <c r="Q1126" s="92"/>
      <c r="R1126" s="145"/>
      <c r="S1126" s="92"/>
      <c r="T1126" s="88"/>
      <c r="U1126" s="146"/>
      <c r="V1126" s="145"/>
      <c r="W1126" s="88"/>
      <c r="X1126" s="88"/>
      <c r="Y1126" s="144"/>
    </row>
    <row r="1127" spans="1:25" s="126" customFormat="1" x14ac:dyDescent="0.2">
      <c r="A1127" s="74"/>
      <c r="B1127" s="111" t="s">
        <v>792</v>
      </c>
      <c r="C1127" s="112"/>
      <c r="D1127" s="112"/>
      <c r="E1127" s="112"/>
      <c r="F1127" s="112"/>
      <c r="G1127" s="112"/>
      <c r="H1127" s="112"/>
      <c r="I1127" s="114"/>
      <c r="J1127" s="114"/>
      <c r="K1127" s="114"/>
      <c r="L1127" s="114"/>
      <c r="M1127" s="114"/>
      <c r="N1127" s="114"/>
      <c r="O1127" s="98"/>
      <c r="P1127" s="115"/>
      <c r="Q1127" s="98"/>
      <c r="R1127" s="116"/>
      <c r="S1127" s="98"/>
      <c r="T1127" s="115"/>
      <c r="U1127" s="107"/>
      <c r="V1127" s="116"/>
      <c r="W1127" s="6"/>
      <c r="X1127" s="6"/>
      <c r="Y1127" s="144"/>
    </row>
    <row r="1128" spans="1:25" s="126" customFormat="1" x14ac:dyDescent="0.2">
      <c r="A1128" s="92"/>
      <c r="B1128" s="46" t="s">
        <v>591</v>
      </c>
      <c r="C1128" s="33" t="s">
        <v>72</v>
      </c>
      <c r="D1128" s="33" t="s">
        <v>73</v>
      </c>
      <c r="E1128" s="33" t="s">
        <v>74</v>
      </c>
      <c r="F1128" s="33" t="s">
        <v>75</v>
      </c>
      <c r="G1128" s="33" t="s">
        <v>151</v>
      </c>
      <c r="H1128" s="33" t="s">
        <v>199</v>
      </c>
      <c r="I1128" s="38" t="s">
        <v>139</v>
      </c>
      <c r="J1128" s="38" t="s">
        <v>140</v>
      </c>
      <c r="K1128" s="38" t="s">
        <v>169</v>
      </c>
      <c r="L1128" s="38" t="s">
        <v>141</v>
      </c>
      <c r="M1128" s="38" t="s">
        <v>142</v>
      </c>
      <c r="N1128" s="38" t="s">
        <v>143</v>
      </c>
      <c r="O1128" s="34"/>
      <c r="P1128" s="33"/>
      <c r="Q1128" s="34"/>
      <c r="R1128" s="32"/>
      <c r="S1128" s="34"/>
      <c r="T1128" s="33"/>
      <c r="U1128" s="49"/>
      <c r="V1128" s="32"/>
      <c r="W1128" s="46" t="s">
        <v>809</v>
      </c>
      <c r="X1128" s="33"/>
      <c r="Y1128" s="157"/>
    </row>
    <row r="1129" spans="1:25" s="126" customFormat="1" ht="15" x14ac:dyDescent="0.25">
      <c r="A1129" s="92" t="s">
        <v>288</v>
      </c>
      <c r="B1129" s="93" t="s">
        <v>279</v>
      </c>
      <c r="C1129" s="12"/>
      <c r="D1129" s="12"/>
      <c r="E1129" s="15"/>
      <c r="F1129" s="12"/>
      <c r="G1129" s="15">
        <v>1</v>
      </c>
      <c r="H1129" s="12"/>
      <c r="I1129" s="75"/>
      <c r="J1129" s="75"/>
      <c r="K1129" s="75"/>
      <c r="L1129" s="240" t="str">
        <f>B1128</f>
        <v>GEF-L5-03</v>
      </c>
      <c r="M1129" s="76" t="s">
        <v>254</v>
      </c>
      <c r="N1129" s="77" t="s">
        <v>173</v>
      </c>
      <c r="O1129" s="9"/>
      <c r="P1129" s="45" t="str">
        <f>IF(R1129="","",T1129&amp;"-"&amp;U1129)</f>
        <v>GEF-L5-03-SW01</v>
      </c>
      <c r="Q1129" s="14" t="str">
        <f t="shared" ref="Q1129:Q1132" si="711">$A$826</f>
        <v>Level-7</v>
      </c>
      <c r="R1129" s="25" t="str">
        <f>T1129</f>
        <v>GEF-L5-03</v>
      </c>
      <c r="S1129" s="54" t="str">
        <f>B1129</f>
        <v>Enable</v>
      </c>
      <c r="T1129" s="12" t="str">
        <f>B1128</f>
        <v>GEF-L5-03</v>
      </c>
      <c r="U1129" s="51" t="s">
        <v>337</v>
      </c>
      <c r="V1129" s="14" t="s">
        <v>288</v>
      </c>
      <c r="W1129" s="87" t="s">
        <v>302</v>
      </c>
      <c r="X1129" s="12"/>
      <c r="Y1129" s="158"/>
    </row>
    <row r="1130" spans="1:25" s="126" customFormat="1" ht="14.25" x14ac:dyDescent="0.2">
      <c r="A1130" s="92" t="s">
        <v>288</v>
      </c>
      <c r="B1130" s="93" t="s">
        <v>280</v>
      </c>
      <c r="C1130" s="12"/>
      <c r="D1130" s="12"/>
      <c r="E1130" s="15"/>
      <c r="F1130" s="12"/>
      <c r="G1130" s="15">
        <v>1</v>
      </c>
      <c r="H1130" s="12"/>
      <c r="I1130" s="39" t="s">
        <v>154</v>
      </c>
      <c r="J1130" s="40" t="s">
        <v>152</v>
      </c>
      <c r="K1130" s="39" t="s">
        <v>153</v>
      </c>
      <c r="L1130" s="241"/>
      <c r="M1130" s="39" t="s">
        <v>200</v>
      </c>
      <c r="N1130" s="77" t="s">
        <v>173</v>
      </c>
      <c r="O1130" s="9"/>
      <c r="P1130" s="45" t="str">
        <f>IF(R1130="","",T1130&amp;"-"&amp;U1130)</f>
        <v>GEF-L5-03-SW02</v>
      </c>
      <c r="Q1130" s="14" t="str">
        <f t="shared" si="711"/>
        <v>Level-7</v>
      </c>
      <c r="R1130" s="25" t="str">
        <f>T1130</f>
        <v>GEF-L5-03</v>
      </c>
      <c r="S1130" s="54" t="str">
        <f>B1130</f>
        <v>Status</v>
      </c>
      <c r="T1130" s="12" t="str">
        <f>B1128</f>
        <v>GEF-L5-03</v>
      </c>
      <c r="U1130" s="51" t="s">
        <v>338</v>
      </c>
      <c r="V1130" s="14" t="s">
        <v>288</v>
      </c>
      <c r="W1130" s="87" t="s">
        <v>302</v>
      </c>
      <c r="X1130" s="78"/>
      <c r="Y1130" s="159"/>
    </row>
    <row r="1131" spans="1:25" s="126" customFormat="1" ht="14.25" x14ac:dyDescent="0.2">
      <c r="A1131" s="92" t="s">
        <v>288</v>
      </c>
      <c r="B1131" s="93" t="s">
        <v>281</v>
      </c>
      <c r="C1131" s="12"/>
      <c r="D1131" s="12"/>
      <c r="E1131" s="15"/>
      <c r="F1131" s="12"/>
      <c r="G1131" s="15">
        <v>1</v>
      </c>
      <c r="H1131" s="12"/>
      <c r="I1131" s="39" t="s">
        <v>278</v>
      </c>
      <c r="J1131" s="40" t="s">
        <v>152</v>
      </c>
      <c r="K1131" s="39" t="s">
        <v>153</v>
      </c>
      <c r="L1131" s="241"/>
      <c r="M1131" s="39" t="s">
        <v>200</v>
      </c>
      <c r="N1131" s="77" t="s">
        <v>173</v>
      </c>
      <c r="O1131" s="9"/>
      <c r="P1131" s="45" t="str">
        <f>IF(R1131="","",T1131&amp;"-"&amp;U1131)</f>
        <v>GEF-L5-03-SW03</v>
      </c>
      <c r="Q1131" s="14" t="str">
        <f t="shared" si="711"/>
        <v>Level-7</v>
      </c>
      <c r="R1131" s="25" t="str">
        <f>T1131</f>
        <v>GEF-L5-03</v>
      </c>
      <c r="S1131" s="54" t="str">
        <f>B1131</f>
        <v>VSD Fault</v>
      </c>
      <c r="T1131" s="12" t="str">
        <f>B1128</f>
        <v>GEF-L5-03</v>
      </c>
      <c r="U1131" s="51" t="s">
        <v>339</v>
      </c>
      <c r="V1131" s="14" t="s">
        <v>288</v>
      </c>
      <c r="W1131" s="87" t="s">
        <v>302</v>
      </c>
      <c r="X1131" s="78"/>
      <c r="Y1131" s="159"/>
    </row>
    <row r="1132" spans="1:25" s="126" customFormat="1" ht="15" x14ac:dyDescent="0.25">
      <c r="A1132" s="92" t="s">
        <v>288</v>
      </c>
      <c r="B1132" s="93" t="s">
        <v>282</v>
      </c>
      <c r="C1132" s="12"/>
      <c r="D1132" s="12"/>
      <c r="E1132" s="15"/>
      <c r="F1132" s="12"/>
      <c r="G1132" s="15">
        <v>1</v>
      </c>
      <c r="H1132" s="12"/>
      <c r="I1132" s="75"/>
      <c r="J1132" s="75"/>
      <c r="K1132" s="75"/>
      <c r="L1132" s="241"/>
      <c r="M1132" s="39" t="s">
        <v>201</v>
      </c>
      <c r="N1132" s="40" t="s">
        <v>152</v>
      </c>
      <c r="O1132" s="9"/>
      <c r="P1132" s="45" t="str">
        <f>IF(R1132="","",T1132&amp;"-"&amp;U1132)</f>
        <v>GEF-L5-03-SW04</v>
      </c>
      <c r="Q1132" s="14" t="str">
        <f t="shared" si="711"/>
        <v>Level-7</v>
      </c>
      <c r="R1132" s="25" t="str">
        <f>T1132</f>
        <v>GEF-L5-03</v>
      </c>
      <c r="S1132" s="54" t="str">
        <f>B1132</f>
        <v>VSD Speed Control</v>
      </c>
      <c r="T1132" s="12" t="str">
        <f>B1128</f>
        <v>GEF-L5-03</v>
      </c>
      <c r="U1132" s="51" t="s">
        <v>340</v>
      </c>
      <c r="V1132" s="14" t="s">
        <v>288</v>
      </c>
      <c r="W1132" s="87" t="s">
        <v>302</v>
      </c>
      <c r="X1132" s="78"/>
      <c r="Y1132" s="159"/>
    </row>
    <row r="1133" spans="1:25" s="125" customFormat="1" x14ac:dyDescent="0.2">
      <c r="A1133" s="92"/>
      <c r="B1133" s="35" t="s">
        <v>132</v>
      </c>
      <c r="C1133" s="33">
        <f t="shared" ref="C1133:H1133" si="712">SUBTOTAL(9,C1129:C1132)</f>
        <v>0</v>
      </c>
      <c r="D1133" s="33">
        <f t="shared" si="712"/>
        <v>0</v>
      </c>
      <c r="E1133" s="33">
        <f t="shared" si="712"/>
        <v>0</v>
      </c>
      <c r="F1133" s="33">
        <f t="shared" si="712"/>
        <v>0</v>
      </c>
      <c r="G1133" s="33">
        <f t="shared" si="712"/>
        <v>4</v>
      </c>
      <c r="H1133" s="33">
        <f t="shared" si="712"/>
        <v>0</v>
      </c>
      <c r="I1133" s="38"/>
      <c r="J1133" s="38"/>
      <c r="K1133" s="38"/>
      <c r="L1133" s="38"/>
      <c r="M1133" s="38"/>
      <c r="N1133" s="38"/>
      <c r="O1133" s="92"/>
      <c r="P1133" s="88"/>
      <c r="Q1133" s="92"/>
      <c r="R1133" s="145"/>
      <c r="S1133" s="92"/>
      <c r="T1133" s="88"/>
      <c r="U1133" s="146"/>
      <c r="V1133" s="145"/>
      <c r="W1133" s="88"/>
      <c r="X1133" s="88"/>
      <c r="Y1133" s="144"/>
    </row>
    <row r="1134" spans="1:25" s="126" customFormat="1" x14ac:dyDescent="0.2">
      <c r="A1134" s="74"/>
      <c r="B1134" s="111" t="s">
        <v>793</v>
      </c>
      <c r="C1134" s="112"/>
      <c r="D1134" s="112"/>
      <c r="E1134" s="112"/>
      <c r="F1134" s="112"/>
      <c r="G1134" s="112"/>
      <c r="H1134" s="112"/>
      <c r="I1134" s="114"/>
      <c r="J1134" s="114"/>
      <c r="K1134" s="114"/>
      <c r="L1134" s="114"/>
      <c r="M1134" s="114"/>
      <c r="N1134" s="114"/>
      <c r="O1134" s="98"/>
      <c r="P1134" s="115"/>
      <c r="Q1134" s="98"/>
      <c r="R1134" s="116"/>
      <c r="S1134" s="98"/>
      <c r="T1134" s="115"/>
      <c r="U1134" s="107"/>
      <c r="V1134" s="116"/>
      <c r="W1134" s="6"/>
      <c r="X1134" s="6"/>
      <c r="Y1134" s="144"/>
    </row>
    <row r="1135" spans="1:25" s="126" customFormat="1" x14ac:dyDescent="0.2">
      <c r="A1135" s="92"/>
      <c r="B1135" s="46" t="s">
        <v>592</v>
      </c>
      <c r="C1135" s="33" t="s">
        <v>72</v>
      </c>
      <c r="D1135" s="33" t="s">
        <v>73</v>
      </c>
      <c r="E1135" s="33" t="s">
        <v>74</v>
      </c>
      <c r="F1135" s="33" t="s">
        <v>75</v>
      </c>
      <c r="G1135" s="33" t="s">
        <v>151</v>
      </c>
      <c r="H1135" s="33" t="s">
        <v>199</v>
      </c>
      <c r="I1135" s="38" t="s">
        <v>139</v>
      </c>
      <c r="J1135" s="38" t="s">
        <v>140</v>
      </c>
      <c r="K1135" s="38" t="s">
        <v>169</v>
      </c>
      <c r="L1135" s="38" t="s">
        <v>141</v>
      </c>
      <c r="M1135" s="38" t="s">
        <v>142</v>
      </c>
      <c r="N1135" s="38" t="s">
        <v>143</v>
      </c>
      <c r="O1135" s="34"/>
      <c r="P1135" s="33"/>
      <c r="Q1135" s="34"/>
      <c r="R1135" s="32"/>
      <c r="S1135" s="34"/>
      <c r="T1135" s="33"/>
      <c r="U1135" s="49"/>
      <c r="V1135" s="32"/>
      <c r="W1135" s="46" t="s">
        <v>807</v>
      </c>
      <c r="X1135" s="33"/>
      <c r="Y1135" s="157"/>
    </row>
    <row r="1136" spans="1:25" s="126" customFormat="1" ht="15" x14ac:dyDescent="0.25">
      <c r="A1136" s="92" t="s">
        <v>288</v>
      </c>
      <c r="B1136" s="93" t="s">
        <v>279</v>
      </c>
      <c r="C1136" s="12"/>
      <c r="D1136" s="12"/>
      <c r="E1136" s="15"/>
      <c r="F1136" s="12"/>
      <c r="G1136" s="15">
        <v>1</v>
      </c>
      <c r="H1136" s="12"/>
      <c r="I1136" s="75"/>
      <c r="J1136" s="75"/>
      <c r="K1136" s="75"/>
      <c r="L1136" s="240" t="str">
        <f>B1135</f>
        <v>GEF-L5-04</v>
      </c>
      <c r="M1136" s="76" t="s">
        <v>254</v>
      </c>
      <c r="N1136" s="77" t="s">
        <v>173</v>
      </c>
      <c r="O1136" s="9"/>
      <c r="P1136" s="45" t="str">
        <f>IF(R1136="","",T1136&amp;"-"&amp;U1136)</f>
        <v>GEF-L5-04-SW01</v>
      </c>
      <c r="Q1136" s="14" t="str">
        <f t="shared" ref="Q1136:Q1139" si="713">$A$826</f>
        <v>Level-7</v>
      </c>
      <c r="R1136" s="25" t="str">
        <f>T1136</f>
        <v>GEF-L5-04</v>
      </c>
      <c r="S1136" s="54" t="str">
        <f>B1136</f>
        <v>Enable</v>
      </c>
      <c r="T1136" s="12" t="str">
        <f>B1135</f>
        <v>GEF-L5-04</v>
      </c>
      <c r="U1136" s="51" t="s">
        <v>337</v>
      </c>
      <c r="V1136" s="14" t="s">
        <v>288</v>
      </c>
      <c r="W1136" s="87" t="s">
        <v>302</v>
      </c>
      <c r="X1136" s="12"/>
      <c r="Y1136" s="158"/>
    </row>
    <row r="1137" spans="1:25" s="126" customFormat="1" ht="14.25" x14ac:dyDescent="0.2">
      <c r="A1137" s="92" t="s">
        <v>288</v>
      </c>
      <c r="B1137" s="93" t="s">
        <v>280</v>
      </c>
      <c r="C1137" s="12"/>
      <c r="D1137" s="12"/>
      <c r="E1137" s="15"/>
      <c r="F1137" s="12"/>
      <c r="G1137" s="15">
        <v>1</v>
      </c>
      <c r="H1137" s="12"/>
      <c r="I1137" s="39" t="s">
        <v>154</v>
      </c>
      <c r="J1137" s="40" t="s">
        <v>152</v>
      </c>
      <c r="K1137" s="39" t="s">
        <v>153</v>
      </c>
      <c r="L1137" s="241"/>
      <c r="M1137" s="39" t="s">
        <v>200</v>
      </c>
      <c r="N1137" s="77" t="s">
        <v>173</v>
      </c>
      <c r="O1137" s="9"/>
      <c r="P1137" s="45" t="str">
        <f>IF(R1137="","",T1137&amp;"-"&amp;U1137)</f>
        <v>GEF-L5-04-SW02</v>
      </c>
      <c r="Q1137" s="14" t="str">
        <f t="shared" si="713"/>
        <v>Level-7</v>
      </c>
      <c r="R1137" s="25" t="str">
        <f>T1137</f>
        <v>GEF-L5-04</v>
      </c>
      <c r="S1137" s="54" t="str">
        <f>B1137</f>
        <v>Status</v>
      </c>
      <c r="T1137" s="12" t="str">
        <f>B1135</f>
        <v>GEF-L5-04</v>
      </c>
      <c r="U1137" s="51" t="s">
        <v>338</v>
      </c>
      <c r="V1137" s="14" t="s">
        <v>288</v>
      </c>
      <c r="W1137" s="87" t="s">
        <v>302</v>
      </c>
      <c r="X1137" s="78"/>
      <c r="Y1137" s="159"/>
    </row>
    <row r="1138" spans="1:25" s="126" customFormat="1" ht="14.25" x14ac:dyDescent="0.2">
      <c r="A1138" s="92" t="s">
        <v>288</v>
      </c>
      <c r="B1138" s="93" t="s">
        <v>281</v>
      </c>
      <c r="C1138" s="12"/>
      <c r="D1138" s="12"/>
      <c r="E1138" s="15"/>
      <c r="F1138" s="12"/>
      <c r="G1138" s="15">
        <v>1</v>
      </c>
      <c r="H1138" s="12"/>
      <c r="I1138" s="39" t="s">
        <v>278</v>
      </c>
      <c r="J1138" s="40" t="s">
        <v>152</v>
      </c>
      <c r="K1138" s="39" t="s">
        <v>153</v>
      </c>
      <c r="L1138" s="241"/>
      <c r="M1138" s="39" t="s">
        <v>200</v>
      </c>
      <c r="N1138" s="77" t="s">
        <v>173</v>
      </c>
      <c r="O1138" s="9"/>
      <c r="P1138" s="45" t="str">
        <f>IF(R1138="","",T1138&amp;"-"&amp;U1138)</f>
        <v>GEF-L5-04-SW03</v>
      </c>
      <c r="Q1138" s="14" t="str">
        <f t="shared" si="713"/>
        <v>Level-7</v>
      </c>
      <c r="R1138" s="25" t="str">
        <f>T1138</f>
        <v>GEF-L5-04</v>
      </c>
      <c r="S1138" s="54" t="str">
        <f>B1138</f>
        <v>VSD Fault</v>
      </c>
      <c r="T1138" s="12" t="str">
        <f>B1135</f>
        <v>GEF-L5-04</v>
      </c>
      <c r="U1138" s="51" t="s">
        <v>339</v>
      </c>
      <c r="V1138" s="14" t="s">
        <v>288</v>
      </c>
      <c r="W1138" s="87" t="s">
        <v>302</v>
      </c>
      <c r="X1138" s="78"/>
      <c r="Y1138" s="159"/>
    </row>
    <row r="1139" spans="1:25" s="126" customFormat="1" ht="15" x14ac:dyDescent="0.25">
      <c r="A1139" s="92" t="s">
        <v>288</v>
      </c>
      <c r="B1139" s="93" t="s">
        <v>282</v>
      </c>
      <c r="C1139" s="12"/>
      <c r="D1139" s="12"/>
      <c r="E1139" s="15"/>
      <c r="F1139" s="12"/>
      <c r="G1139" s="15">
        <v>1</v>
      </c>
      <c r="H1139" s="12"/>
      <c r="I1139" s="75"/>
      <c r="J1139" s="75"/>
      <c r="K1139" s="75"/>
      <c r="L1139" s="241"/>
      <c r="M1139" s="39" t="s">
        <v>201</v>
      </c>
      <c r="N1139" s="40" t="s">
        <v>152</v>
      </c>
      <c r="O1139" s="9"/>
      <c r="P1139" s="45" t="str">
        <f>IF(R1139="","",T1139&amp;"-"&amp;U1139)</f>
        <v>GEF-L5-04-SW04</v>
      </c>
      <c r="Q1139" s="14" t="str">
        <f t="shared" si="713"/>
        <v>Level-7</v>
      </c>
      <c r="R1139" s="25" t="str">
        <f>T1139</f>
        <v>GEF-L5-04</v>
      </c>
      <c r="S1139" s="54" t="str">
        <f>B1139</f>
        <v>VSD Speed Control</v>
      </c>
      <c r="T1139" s="12" t="str">
        <f>B1135</f>
        <v>GEF-L5-04</v>
      </c>
      <c r="U1139" s="51" t="s">
        <v>340</v>
      </c>
      <c r="V1139" s="14" t="s">
        <v>288</v>
      </c>
      <c r="W1139" s="87" t="s">
        <v>302</v>
      </c>
      <c r="X1139" s="78"/>
      <c r="Y1139" s="159"/>
    </row>
    <row r="1140" spans="1:25" s="126" customFormat="1" ht="15" x14ac:dyDescent="0.25">
      <c r="A1140" s="92"/>
      <c r="B1140" s="111" t="s">
        <v>793</v>
      </c>
      <c r="C1140" s="12"/>
      <c r="D1140" s="12"/>
      <c r="E1140" s="15"/>
      <c r="F1140" s="12"/>
      <c r="G1140" s="15"/>
      <c r="H1140" s="12"/>
      <c r="I1140" s="75"/>
      <c r="J1140" s="75"/>
      <c r="K1140" s="75"/>
      <c r="L1140" s="191"/>
      <c r="M1140" s="39"/>
      <c r="N1140" s="40"/>
      <c r="O1140" s="9"/>
      <c r="P1140" s="45"/>
      <c r="Q1140" s="14"/>
      <c r="R1140" s="25"/>
      <c r="S1140" s="54"/>
      <c r="T1140" s="12"/>
      <c r="U1140" s="51"/>
      <c r="V1140" s="14"/>
      <c r="W1140" s="87"/>
      <c r="X1140" s="78"/>
      <c r="Y1140" s="159"/>
    </row>
    <row r="1141" spans="1:25" s="125" customFormat="1" x14ac:dyDescent="0.2">
      <c r="A1141" s="92"/>
      <c r="B1141" s="35" t="s">
        <v>132</v>
      </c>
      <c r="C1141" s="33">
        <f t="shared" ref="C1141:H1141" si="714">SUBTOTAL(9,C1136:C1139)</f>
        <v>0</v>
      </c>
      <c r="D1141" s="33">
        <f t="shared" si="714"/>
        <v>0</v>
      </c>
      <c r="E1141" s="33">
        <f t="shared" si="714"/>
        <v>0</v>
      </c>
      <c r="F1141" s="33">
        <f t="shared" si="714"/>
        <v>0</v>
      </c>
      <c r="G1141" s="33">
        <f t="shared" si="714"/>
        <v>4</v>
      </c>
      <c r="H1141" s="33">
        <f t="shared" si="714"/>
        <v>0</v>
      </c>
      <c r="I1141" s="38"/>
      <c r="J1141" s="38"/>
      <c r="K1141" s="38"/>
      <c r="L1141" s="38"/>
      <c r="M1141" s="38"/>
      <c r="N1141" s="38"/>
      <c r="O1141" s="92"/>
      <c r="P1141" s="88"/>
      <c r="Q1141" s="92"/>
      <c r="R1141" s="145"/>
      <c r="S1141" s="92"/>
      <c r="T1141" s="88"/>
      <c r="U1141" s="146"/>
      <c r="V1141" s="145"/>
      <c r="W1141" s="88"/>
      <c r="X1141" s="88"/>
      <c r="Y1141" s="144"/>
    </row>
    <row r="1142" spans="1:25" s="126" customFormat="1" x14ac:dyDescent="0.2">
      <c r="A1142" s="92"/>
      <c r="B1142" s="46" t="s">
        <v>593</v>
      </c>
      <c r="C1142" s="33" t="s">
        <v>72</v>
      </c>
      <c r="D1142" s="33" t="s">
        <v>73</v>
      </c>
      <c r="E1142" s="33" t="s">
        <v>74</v>
      </c>
      <c r="F1142" s="33" t="s">
        <v>75</v>
      </c>
      <c r="G1142" s="33" t="s">
        <v>151</v>
      </c>
      <c r="H1142" s="33" t="s">
        <v>199</v>
      </c>
      <c r="I1142" s="38" t="s">
        <v>139</v>
      </c>
      <c r="J1142" s="38" t="s">
        <v>140</v>
      </c>
      <c r="K1142" s="38" t="s">
        <v>169</v>
      </c>
      <c r="L1142" s="38" t="s">
        <v>141</v>
      </c>
      <c r="M1142" s="38" t="s">
        <v>142</v>
      </c>
      <c r="N1142" s="38" t="s">
        <v>143</v>
      </c>
      <c r="O1142" s="34"/>
      <c r="P1142" s="33"/>
      <c r="Q1142" s="34"/>
      <c r="R1142" s="32"/>
      <c r="S1142" s="34"/>
      <c r="T1142" s="33"/>
      <c r="U1142" s="49"/>
      <c r="V1142" s="32"/>
      <c r="W1142" s="46" t="s">
        <v>808</v>
      </c>
      <c r="X1142" s="33"/>
      <c r="Y1142" s="157"/>
    </row>
    <row r="1143" spans="1:25" s="126" customFormat="1" ht="15" x14ac:dyDescent="0.25">
      <c r="A1143" s="92" t="s">
        <v>288</v>
      </c>
      <c r="B1143" s="93" t="s">
        <v>279</v>
      </c>
      <c r="C1143" s="12"/>
      <c r="D1143" s="12"/>
      <c r="E1143" s="15"/>
      <c r="F1143" s="12"/>
      <c r="G1143" s="15">
        <v>1</v>
      </c>
      <c r="H1143" s="12"/>
      <c r="I1143" s="75"/>
      <c r="J1143" s="75"/>
      <c r="K1143" s="75"/>
      <c r="L1143" s="240" t="str">
        <f>B1142</f>
        <v>GEF-L5-05</v>
      </c>
      <c r="M1143" s="76" t="s">
        <v>254</v>
      </c>
      <c r="N1143" s="77" t="s">
        <v>173</v>
      </c>
      <c r="O1143" s="9"/>
      <c r="P1143" s="45" t="str">
        <f>IF(R1143="","",T1143&amp;"-"&amp;U1143)</f>
        <v>GEF-L5-05-SW01</v>
      </c>
      <c r="Q1143" s="14" t="str">
        <f t="shared" ref="Q1143:Q1146" si="715">$A$826</f>
        <v>Level-7</v>
      </c>
      <c r="R1143" s="25" t="str">
        <f>T1143</f>
        <v>GEF-L5-05</v>
      </c>
      <c r="S1143" s="54" t="str">
        <f>B1143</f>
        <v>Enable</v>
      </c>
      <c r="T1143" s="12" t="str">
        <f>B1142</f>
        <v>GEF-L5-05</v>
      </c>
      <c r="U1143" s="51" t="s">
        <v>337</v>
      </c>
      <c r="V1143" s="14" t="s">
        <v>288</v>
      </c>
      <c r="W1143" s="87" t="s">
        <v>302</v>
      </c>
      <c r="X1143" s="12"/>
      <c r="Y1143" s="158"/>
    </row>
    <row r="1144" spans="1:25" s="126" customFormat="1" ht="14.25" x14ac:dyDescent="0.2">
      <c r="A1144" s="92" t="s">
        <v>288</v>
      </c>
      <c r="B1144" s="93" t="s">
        <v>280</v>
      </c>
      <c r="C1144" s="12"/>
      <c r="D1144" s="12"/>
      <c r="E1144" s="15"/>
      <c r="F1144" s="12"/>
      <c r="G1144" s="15">
        <v>1</v>
      </c>
      <c r="H1144" s="12"/>
      <c r="I1144" s="39" t="s">
        <v>154</v>
      </c>
      <c r="J1144" s="40" t="s">
        <v>152</v>
      </c>
      <c r="K1144" s="39" t="s">
        <v>153</v>
      </c>
      <c r="L1144" s="241"/>
      <c r="M1144" s="39" t="s">
        <v>200</v>
      </c>
      <c r="N1144" s="77" t="s">
        <v>173</v>
      </c>
      <c r="O1144" s="9"/>
      <c r="P1144" s="45" t="str">
        <f>IF(R1144="","",T1144&amp;"-"&amp;U1144)</f>
        <v>GEF-L5-05-SW02</v>
      </c>
      <c r="Q1144" s="14" t="str">
        <f t="shared" si="715"/>
        <v>Level-7</v>
      </c>
      <c r="R1144" s="25" t="str">
        <f>T1144</f>
        <v>GEF-L5-05</v>
      </c>
      <c r="S1144" s="54" t="str">
        <f>B1144</f>
        <v>Status</v>
      </c>
      <c r="T1144" s="12" t="str">
        <f>B1142</f>
        <v>GEF-L5-05</v>
      </c>
      <c r="U1144" s="51" t="s">
        <v>338</v>
      </c>
      <c r="V1144" s="14" t="s">
        <v>288</v>
      </c>
      <c r="W1144" s="87" t="s">
        <v>302</v>
      </c>
      <c r="X1144" s="78"/>
      <c r="Y1144" s="159"/>
    </row>
    <row r="1145" spans="1:25" s="126" customFormat="1" ht="14.25" x14ac:dyDescent="0.2">
      <c r="A1145" s="92" t="s">
        <v>288</v>
      </c>
      <c r="B1145" s="93" t="s">
        <v>281</v>
      </c>
      <c r="C1145" s="12"/>
      <c r="D1145" s="12"/>
      <c r="E1145" s="15"/>
      <c r="F1145" s="12"/>
      <c r="G1145" s="15">
        <v>1</v>
      </c>
      <c r="H1145" s="12"/>
      <c r="I1145" s="39" t="s">
        <v>278</v>
      </c>
      <c r="J1145" s="40" t="s">
        <v>152</v>
      </c>
      <c r="K1145" s="39" t="s">
        <v>153</v>
      </c>
      <c r="L1145" s="241"/>
      <c r="M1145" s="39" t="s">
        <v>200</v>
      </c>
      <c r="N1145" s="77" t="s">
        <v>173</v>
      </c>
      <c r="O1145" s="9"/>
      <c r="P1145" s="45" t="str">
        <f>IF(R1145="","",T1145&amp;"-"&amp;U1145)</f>
        <v>GEF-L5-05-SW03</v>
      </c>
      <c r="Q1145" s="14" t="str">
        <f t="shared" si="715"/>
        <v>Level-7</v>
      </c>
      <c r="R1145" s="25" t="str">
        <f>T1145</f>
        <v>GEF-L5-05</v>
      </c>
      <c r="S1145" s="54" t="str">
        <f>B1145</f>
        <v>VSD Fault</v>
      </c>
      <c r="T1145" s="12" t="str">
        <f>B1142</f>
        <v>GEF-L5-05</v>
      </c>
      <c r="U1145" s="51" t="s">
        <v>339</v>
      </c>
      <c r="V1145" s="14" t="s">
        <v>288</v>
      </c>
      <c r="W1145" s="87" t="s">
        <v>302</v>
      </c>
      <c r="X1145" s="78"/>
      <c r="Y1145" s="159"/>
    </row>
    <row r="1146" spans="1:25" s="126" customFormat="1" ht="15" x14ac:dyDescent="0.25">
      <c r="A1146" s="92" t="s">
        <v>288</v>
      </c>
      <c r="B1146" s="93" t="s">
        <v>282</v>
      </c>
      <c r="C1146" s="12"/>
      <c r="D1146" s="12"/>
      <c r="E1146" s="15"/>
      <c r="F1146" s="12"/>
      <c r="G1146" s="15">
        <v>1</v>
      </c>
      <c r="H1146" s="12"/>
      <c r="I1146" s="75"/>
      <c r="J1146" s="75"/>
      <c r="K1146" s="75"/>
      <c r="L1146" s="241"/>
      <c r="M1146" s="39" t="s">
        <v>201</v>
      </c>
      <c r="N1146" s="40" t="s">
        <v>152</v>
      </c>
      <c r="O1146" s="9"/>
      <c r="P1146" s="45" t="str">
        <f>IF(R1146="","",T1146&amp;"-"&amp;U1146)</f>
        <v>GEF-L5-05-SW04</v>
      </c>
      <c r="Q1146" s="14" t="str">
        <f t="shared" si="715"/>
        <v>Level-7</v>
      </c>
      <c r="R1146" s="25" t="str">
        <f>T1146</f>
        <v>GEF-L5-05</v>
      </c>
      <c r="S1146" s="54" t="str">
        <f>B1146</f>
        <v>VSD Speed Control</v>
      </c>
      <c r="T1146" s="12" t="str">
        <f>B1142</f>
        <v>GEF-L5-05</v>
      </c>
      <c r="U1146" s="51" t="s">
        <v>340</v>
      </c>
      <c r="V1146" s="14" t="s">
        <v>288</v>
      </c>
      <c r="W1146" s="87" t="s">
        <v>302</v>
      </c>
      <c r="X1146" s="78"/>
      <c r="Y1146" s="159"/>
    </row>
    <row r="1147" spans="1:25" s="125" customFormat="1" x14ac:dyDescent="0.2">
      <c r="A1147" s="92"/>
      <c r="B1147" s="35" t="s">
        <v>132</v>
      </c>
      <c r="C1147" s="33">
        <f t="shared" ref="C1147:H1147" si="716">SUBTOTAL(9,C1143:C1146)</f>
        <v>0</v>
      </c>
      <c r="D1147" s="33">
        <f t="shared" si="716"/>
        <v>0</v>
      </c>
      <c r="E1147" s="33">
        <f t="shared" si="716"/>
        <v>0</v>
      </c>
      <c r="F1147" s="33">
        <f t="shared" si="716"/>
        <v>0</v>
      </c>
      <c r="G1147" s="33">
        <f t="shared" si="716"/>
        <v>4</v>
      </c>
      <c r="H1147" s="33">
        <f t="shared" si="716"/>
        <v>0</v>
      </c>
      <c r="I1147" s="38"/>
      <c r="J1147" s="38"/>
      <c r="K1147" s="38"/>
      <c r="L1147" s="38"/>
      <c r="M1147" s="38"/>
      <c r="N1147" s="38"/>
      <c r="O1147" s="92"/>
      <c r="P1147" s="88"/>
      <c r="Q1147" s="92"/>
      <c r="R1147" s="145"/>
      <c r="S1147" s="92"/>
      <c r="T1147" s="88"/>
      <c r="U1147" s="146"/>
      <c r="V1147" s="145"/>
      <c r="W1147" s="88"/>
      <c r="X1147" s="88"/>
      <c r="Y1147" s="144"/>
    </row>
    <row r="1148" spans="1:25" s="126" customFormat="1" x14ac:dyDescent="0.2">
      <c r="A1148" s="74"/>
      <c r="B1148" s="111" t="s">
        <v>594</v>
      </c>
      <c r="C1148" s="112"/>
      <c r="D1148" s="112"/>
      <c r="E1148" s="112"/>
      <c r="F1148" s="112"/>
      <c r="G1148" s="112"/>
      <c r="H1148" s="112"/>
      <c r="I1148" s="114"/>
      <c r="J1148" s="114"/>
      <c r="K1148" s="114"/>
      <c r="L1148" s="114"/>
      <c r="M1148" s="114"/>
      <c r="N1148" s="114"/>
      <c r="O1148" s="98"/>
      <c r="P1148" s="115"/>
      <c r="Q1148" s="98"/>
      <c r="R1148" s="116"/>
      <c r="S1148" s="98"/>
      <c r="T1148" s="115"/>
      <c r="U1148" s="107"/>
      <c r="V1148" s="116"/>
      <c r="W1148" s="6"/>
      <c r="X1148" s="6"/>
      <c r="Y1148" s="144"/>
    </row>
    <row r="1149" spans="1:25" s="126" customFormat="1" x14ac:dyDescent="0.2">
      <c r="A1149" s="92"/>
      <c r="B1149" s="46" t="s">
        <v>459</v>
      </c>
      <c r="C1149" s="33" t="s">
        <v>72</v>
      </c>
      <c r="D1149" s="33" t="s">
        <v>73</v>
      </c>
      <c r="E1149" s="33" t="s">
        <v>74</v>
      </c>
      <c r="F1149" s="33" t="s">
        <v>75</v>
      </c>
      <c r="G1149" s="33" t="s">
        <v>151</v>
      </c>
      <c r="H1149" s="33" t="s">
        <v>199</v>
      </c>
      <c r="I1149" s="38" t="s">
        <v>139</v>
      </c>
      <c r="J1149" s="38" t="s">
        <v>140</v>
      </c>
      <c r="K1149" s="38" t="s">
        <v>169</v>
      </c>
      <c r="L1149" s="38" t="s">
        <v>141</v>
      </c>
      <c r="M1149" s="38" t="s">
        <v>142</v>
      </c>
      <c r="N1149" s="38" t="s">
        <v>143</v>
      </c>
      <c r="O1149" s="34"/>
      <c r="P1149" s="33"/>
      <c r="Q1149" s="34"/>
      <c r="R1149" s="32"/>
      <c r="S1149" s="34"/>
      <c r="T1149" s="33"/>
      <c r="U1149" s="49"/>
      <c r="V1149" s="32"/>
      <c r="W1149" s="46" t="s">
        <v>514</v>
      </c>
      <c r="X1149" s="33"/>
      <c r="Y1149" s="157"/>
    </row>
    <row r="1150" spans="1:25" s="126" customFormat="1" ht="15" x14ac:dyDescent="0.25">
      <c r="A1150" s="92" t="s">
        <v>288</v>
      </c>
      <c r="B1150" s="93" t="s">
        <v>279</v>
      </c>
      <c r="C1150" s="12"/>
      <c r="D1150" s="12"/>
      <c r="E1150" s="15"/>
      <c r="F1150" s="12"/>
      <c r="G1150" s="15">
        <v>1</v>
      </c>
      <c r="H1150" s="12"/>
      <c r="I1150" s="75"/>
      <c r="J1150" s="75"/>
      <c r="K1150" s="75"/>
      <c r="L1150" s="240" t="str">
        <f>B1149</f>
        <v>GEF-L7-01</v>
      </c>
      <c r="M1150" s="76" t="s">
        <v>254</v>
      </c>
      <c r="N1150" s="77" t="s">
        <v>173</v>
      </c>
      <c r="O1150" s="9"/>
      <c r="P1150" s="45" t="str">
        <f>IF(R1150="","",T1150&amp;"-"&amp;U1150)</f>
        <v>GEF-L7-01-SW01</v>
      </c>
      <c r="Q1150" s="14" t="str">
        <f t="shared" ref="Q1150:Q1153" si="717">$A$826</f>
        <v>Level-7</v>
      </c>
      <c r="R1150" s="25" t="str">
        <f>T1150</f>
        <v>GEF-L7-01</v>
      </c>
      <c r="S1150" s="54" t="str">
        <f>B1150</f>
        <v>Enable</v>
      </c>
      <c r="T1150" s="12" t="str">
        <f>B1149</f>
        <v>GEF-L7-01</v>
      </c>
      <c r="U1150" s="51" t="s">
        <v>337</v>
      </c>
      <c r="V1150" s="14" t="s">
        <v>288</v>
      </c>
      <c r="W1150" s="87" t="s">
        <v>302</v>
      </c>
      <c r="X1150" s="12"/>
      <c r="Y1150" s="158"/>
    </row>
    <row r="1151" spans="1:25" s="126" customFormat="1" ht="14.25" x14ac:dyDescent="0.2">
      <c r="A1151" s="92" t="s">
        <v>288</v>
      </c>
      <c r="B1151" s="93" t="s">
        <v>280</v>
      </c>
      <c r="C1151" s="12"/>
      <c r="D1151" s="12"/>
      <c r="E1151" s="15"/>
      <c r="F1151" s="12"/>
      <c r="G1151" s="15">
        <v>1</v>
      </c>
      <c r="H1151" s="12"/>
      <c r="I1151" s="39" t="s">
        <v>154</v>
      </c>
      <c r="J1151" s="40" t="s">
        <v>152</v>
      </c>
      <c r="K1151" s="39" t="s">
        <v>153</v>
      </c>
      <c r="L1151" s="241"/>
      <c r="M1151" s="39" t="s">
        <v>200</v>
      </c>
      <c r="N1151" s="77" t="s">
        <v>173</v>
      </c>
      <c r="O1151" s="9"/>
      <c r="P1151" s="45" t="str">
        <f>IF(R1151="","",T1151&amp;"-"&amp;U1151)</f>
        <v>GEF-L7-01-SW02</v>
      </c>
      <c r="Q1151" s="14" t="str">
        <f t="shared" si="717"/>
        <v>Level-7</v>
      </c>
      <c r="R1151" s="25" t="str">
        <f>T1151</f>
        <v>GEF-L7-01</v>
      </c>
      <c r="S1151" s="54" t="str">
        <f>B1151</f>
        <v>Status</v>
      </c>
      <c r="T1151" s="12" t="str">
        <f>B1149</f>
        <v>GEF-L7-01</v>
      </c>
      <c r="U1151" s="51" t="s">
        <v>338</v>
      </c>
      <c r="V1151" s="14" t="s">
        <v>288</v>
      </c>
      <c r="W1151" s="87" t="s">
        <v>302</v>
      </c>
      <c r="X1151" s="78"/>
      <c r="Y1151" s="159"/>
    </row>
    <row r="1152" spans="1:25" s="126" customFormat="1" ht="14.25" x14ac:dyDescent="0.2">
      <c r="A1152" s="92" t="s">
        <v>288</v>
      </c>
      <c r="B1152" s="93" t="s">
        <v>281</v>
      </c>
      <c r="C1152" s="12"/>
      <c r="D1152" s="12"/>
      <c r="E1152" s="15"/>
      <c r="F1152" s="12"/>
      <c r="G1152" s="15">
        <v>1</v>
      </c>
      <c r="H1152" s="12"/>
      <c r="I1152" s="39" t="s">
        <v>278</v>
      </c>
      <c r="J1152" s="40" t="s">
        <v>152</v>
      </c>
      <c r="K1152" s="39" t="s">
        <v>153</v>
      </c>
      <c r="L1152" s="241"/>
      <c r="M1152" s="39" t="s">
        <v>200</v>
      </c>
      <c r="N1152" s="77" t="s">
        <v>173</v>
      </c>
      <c r="O1152" s="9"/>
      <c r="P1152" s="45" t="str">
        <f>IF(R1152="","",T1152&amp;"-"&amp;U1152)</f>
        <v>GEF-L7-01-SW03</v>
      </c>
      <c r="Q1152" s="14" t="str">
        <f t="shared" si="717"/>
        <v>Level-7</v>
      </c>
      <c r="R1152" s="25" t="str">
        <f>T1152</f>
        <v>GEF-L7-01</v>
      </c>
      <c r="S1152" s="54" t="str">
        <f>B1152</f>
        <v>VSD Fault</v>
      </c>
      <c r="T1152" s="12" t="str">
        <f>B1149</f>
        <v>GEF-L7-01</v>
      </c>
      <c r="U1152" s="51" t="s">
        <v>339</v>
      </c>
      <c r="V1152" s="14" t="s">
        <v>288</v>
      </c>
      <c r="W1152" s="87" t="s">
        <v>302</v>
      </c>
      <c r="X1152" s="78"/>
      <c r="Y1152" s="159"/>
    </row>
    <row r="1153" spans="1:25" s="126" customFormat="1" ht="15" x14ac:dyDescent="0.25">
      <c r="A1153" s="92" t="s">
        <v>288</v>
      </c>
      <c r="B1153" s="93" t="s">
        <v>282</v>
      </c>
      <c r="C1153" s="12"/>
      <c r="D1153" s="12"/>
      <c r="E1153" s="15"/>
      <c r="F1153" s="12"/>
      <c r="G1153" s="15">
        <v>1</v>
      </c>
      <c r="H1153" s="12"/>
      <c r="I1153" s="75"/>
      <c r="J1153" s="75"/>
      <c r="K1153" s="75"/>
      <c r="L1153" s="241"/>
      <c r="M1153" s="39" t="s">
        <v>201</v>
      </c>
      <c r="N1153" s="40" t="s">
        <v>152</v>
      </c>
      <c r="O1153" s="9"/>
      <c r="P1153" s="45" t="str">
        <f>IF(R1153="","",T1153&amp;"-"&amp;U1153)</f>
        <v>GEF-L7-01-SW04</v>
      </c>
      <c r="Q1153" s="14" t="str">
        <f t="shared" si="717"/>
        <v>Level-7</v>
      </c>
      <c r="R1153" s="25" t="str">
        <f>T1153</f>
        <v>GEF-L7-01</v>
      </c>
      <c r="S1153" s="54" t="str">
        <f>B1153</f>
        <v>VSD Speed Control</v>
      </c>
      <c r="T1153" s="12" t="str">
        <f>B1149</f>
        <v>GEF-L7-01</v>
      </c>
      <c r="U1153" s="51" t="s">
        <v>340</v>
      </c>
      <c r="V1153" s="14" t="s">
        <v>288</v>
      </c>
      <c r="W1153" s="87" t="s">
        <v>302</v>
      </c>
      <c r="X1153" s="78"/>
      <c r="Y1153" s="159"/>
    </row>
    <row r="1154" spans="1:25" s="125" customFormat="1" x14ac:dyDescent="0.2">
      <c r="A1154" s="92"/>
      <c r="B1154" s="35" t="s">
        <v>132</v>
      </c>
      <c r="C1154" s="33">
        <f t="shared" ref="C1154:H1154" si="718">SUBTOTAL(9,C1150:C1153)</f>
        <v>0</v>
      </c>
      <c r="D1154" s="33">
        <f t="shared" si="718"/>
        <v>0</v>
      </c>
      <c r="E1154" s="33">
        <f t="shared" si="718"/>
        <v>0</v>
      </c>
      <c r="F1154" s="33">
        <f t="shared" si="718"/>
        <v>0</v>
      </c>
      <c r="G1154" s="33">
        <f t="shared" si="718"/>
        <v>4</v>
      </c>
      <c r="H1154" s="33">
        <f t="shared" si="718"/>
        <v>0</v>
      </c>
      <c r="I1154" s="38"/>
      <c r="J1154" s="38"/>
      <c r="K1154" s="38"/>
      <c r="L1154" s="38"/>
      <c r="M1154" s="38"/>
      <c r="N1154" s="38"/>
      <c r="O1154" s="92"/>
      <c r="P1154" s="88"/>
      <c r="Q1154" s="92"/>
      <c r="R1154" s="145"/>
      <c r="S1154" s="92"/>
      <c r="T1154" s="88"/>
      <c r="U1154" s="146"/>
      <c r="V1154" s="145"/>
      <c r="W1154" s="88"/>
      <c r="X1154" s="88"/>
      <c r="Y1154" s="144"/>
    </row>
    <row r="1155" spans="1:25" s="126" customFormat="1" ht="13.5" customHeight="1" x14ac:dyDescent="0.2">
      <c r="A1155" s="74"/>
      <c r="B1155" s="111" t="s">
        <v>594</v>
      </c>
      <c r="C1155" s="112"/>
      <c r="D1155" s="112"/>
      <c r="E1155" s="112"/>
      <c r="F1155" s="112"/>
      <c r="G1155" s="112"/>
      <c r="H1155" s="112"/>
      <c r="I1155" s="114"/>
      <c r="J1155" s="114"/>
      <c r="K1155" s="114"/>
      <c r="L1155" s="114"/>
      <c r="M1155" s="114"/>
      <c r="N1155" s="114"/>
      <c r="O1155" s="98"/>
      <c r="P1155" s="115"/>
      <c r="Q1155" s="98"/>
      <c r="R1155" s="116"/>
      <c r="S1155" s="98"/>
      <c r="T1155" s="115"/>
      <c r="U1155" s="107"/>
      <c r="V1155" s="116"/>
      <c r="W1155" s="6"/>
      <c r="X1155" s="6"/>
      <c r="Y1155" s="144"/>
    </row>
    <row r="1156" spans="1:25" s="126" customFormat="1" x14ac:dyDescent="0.2">
      <c r="A1156" s="92"/>
      <c r="B1156" s="46" t="s">
        <v>460</v>
      </c>
      <c r="C1156" s="33" t="s">
        <v>72</v>
      </c>
      <c r="D1156" s="33" t="s">
        <v>73</v>
      </c>
      <c r="E1156" s="33" t="s">
        <v>74</v>
      </c>
      <c r="F1156" s="33" t="s">
        <v>75</v>
      </c>
      <c r="G1156" s="33" t="s">
        <v>151</v>
      </c>
      <c r="H1156" s="33" t="s">
        <v>199</v>
      </c>
      <c r="I1156" s="38" t="s">
        <v>139</v>
      </c>
      <c r="J1156" s="38" t="s">
        <v>140</v>
      </c>
      <c r="K1156" s="38" t="s">
        <v>169</v>
      </c>
      <c r="L1156" s="38" t="s">
        <v>141</v>
      </c>
      <c r="M1156" s="38" t="s">
        <v>142</v>
      </c>
      <c r="N1156" s="38" t="s">
        <v>143</v>
      </c>
      <c r="O1156" s="34"/>
      <c r="P1156" s="33"/>
      <c r="Q1156" s="34"/>
      <c r="R1156" s="32"/>
      <c r="S1156" s="34"/>
      <c r="T1156" s="33"/>
      <c r="U1156" s="49"/>
      <c r="V1156" s="32"/>
      <c r="W1156" s="46" t="s">
        <v>527</v>
      </c>
      <c r="X1156" s="33"/>
      <c r="Y1156" s="157"/>
    </row>
    <row r="1157" spans="1:25" s="126" customFormat="1" ht="15" x14ac:dyDescent="0.25">
      <c r="A1157" s="92" t="s">
        <v>288</v>
      </c>
      <c r="B1157" s="93" t="s">
        <v>279</v>
      </c>
      <c r="C1157" s="12"/>
      <c r="D1157" s="12"/>
      <c r="E1157" s="15"/>
      <c r="F1157" s="12"/>
      <c r="G1157" s="15">
        <v>1</v>
      </c>
      <c r="H1157" s="12"/>
      <c r="I1157" s="75"/>
      <c r="J1157" s="75"/>
      <c r="K1157" s="75"/>
      <c r="L1157" s="240" t="str">
        <f>B1156</f>
        <v>OAF-L7-04</v>
      </c>
      <c r="M1157" s="76" t="s">
        <v>254</v>
      </c>
      <c r="N1157" s="77" t="s">
        <v>173</v>
      </c>
      <c r="O1157" s="9"/>
      <c r="P1157" s="45" t="str">
        <f>IF(R1157="","",T1157&amp;"-"&amp;U1157)</f>
        <v>OAF-L7-04-SW01</v>
      </c>
      <c r="Q1157" s="14" t="str">
        <f t="shared" ref="Q1157:Q1160" si="719">$A$826</f>
        <v>Level-7</v>
      </c>
      <c r="R1157" s="25" t="str">
        <f>T1157</f>
        <v>OAF-L7-04</v>
      </c>
      <c r="S1157" s="54" t="str">
        <f>B1157</f>
        <v>Enable</v>
      </c>
      <c r="T1157" s="12" t="str">
        <f>B1156</f>
        <v>OAF-L7-04</v>
      </c>
      <c r="U1157" s="51" t="s">
        <v>337</v>
      </c>
      <c r="V1157" s="14" t="s">
        <v>288</v>
      </c>
      <c r="W1157" s="87" t="s">
        <v>302</v>
      </c>
      <c r="X1157" s="12"/>
      <c r="Y1157" s="158"/>
    </row>
    <row r="1158" spans="1:25" s="126" customFormat="1" ht="14.25" x14ac:dyDescent="0.2">
      <c r="A1158" s="92" t="s">
        <v>288</v>
      </c>
      <c r="B1158" s="93" t="s">
        <v>280</v>
      </c>
      <c r="C1158" s="12"/>
      <c r="D1158" s="12"/>
      <c r="E1158" s="15"/>
      <c r="F1158" s="12"/>
      <c r="G1158" s="15">
        <v>1</v>
      </c>
      <c r="H1158" s="12"/>
      <c r="I1158" s="39" t="s">
        <v>154</v>
      </c>
      <c r="J1158" s="40" t="s">
        <v>152</v>
      </c>
      <c r="K1158" s="39" t="s">
        <v>153</v>
      </c>
      <c r="L1158" s="241"/>
      <c r="M1158" s="39" t="s">
        <v>200</v>
      </c>
      <c r="N1158" s="77" t="s">
        <v>173</v>
      </c>
      <c r="O1158" s="9"/>
      <c r="P1158" s="45" t="str">
        <f>IF(R1158="","",T1158&amp;"-"&amp;U1158)</f>
        <v>OAF-L7-04-SW02</v>
      </c>
      <c r="Q1158" s="14" t="str">
        <f t="shared" si="719"/>
        <v>Level-7</v>
      </c>
      <c r="R1158" s="25" t="str">
        <f>T1158</f>
        <v>OAF-L7-04</v>
      </c>
      <c r="S1158" s="54" t="str">
        <f>B1158</f>
        <v>Status</v>
      </c>
      <c r="T1158" s="12" t="str">
        <f>B1156</f>
        <v>OAF-L7-04</v>
      </c>
      <c r="U1158" s="51" t="s">
        <v>338</v>
      </c>
      <c r="V1158" s="14" t="s">
        <v>288</v>
      </c>
      <c r="W1158" s="87" t="s">
        <v>302</v>
      </c>
      <c r="X1158" s="78"/>
      <c r="Y1158" s="159"/>
    </row>
    <row r="1159" spans="1:25" s="126" customFormat="1" ht="14.25" x14ac:dyDescent="0.2">
      <c r="A1159" s="92" t="s">
        <v>288</v>
      </c>
      <c r="B1159" s="93" t="s">
        <v>281</v>
      </c>
      <c r="C1159" s="12"/>
      <c r="D1159" s="12"/>
      <c r="E1159" s="15"/>
      <c r="F1159" s="12"/>
      <c r="G1159" s="15">
        <v>1</v>
      </c>
      <c r="H1159" s="12"/>
      <c r="I1159" s="39" t="s">
        <v>278</v>
      </c>
      <c r="J1159" s="40" t="s">
        <v>152</v>
      </c>
      <c r="K1159" s="39" t="s">
        <v>153</v>
      </c>
      <c r="L1159" s="241"/>
      <c r="M1159" s="39" t="s">
        <v>200</v>
      </c>
      <c r="N1159" s="77" t="s">
        <v>173</v>
      </c>
      <c r="O1159" s="9"/>
      <c r="P1159" s="45" t="str">
        <f>IF(R1159="","",T1159&amp;"-"&amp;U1159)</f>
        <v>OAF-L7-04-SW03</v>
      </c>
      <c r="Q1159" s="14" t="str">
        <f t="shared" si="719"/>
        <v>Level-7</v>
      </c>
      <c r="R1159" s="25" t="str">
        <f>T1159</f>
        <v>OAF-L7-04</v>
      </c>
      <c r="S1159" s="54" t="str">
        <f>B1159</f>
        <v>VSD Fault</v>
      </c>
      <c r="T1159" s="12" t="str">
        <f>B1156</f>
        <v>OAF-L7-04</v>
      </c>
      <c r="U1159" s="51" t="s">
        <v>339</v>
      </c>
      <c r="V1159" s="14" t="s">
        <v>288</v>
      </c>
      <c r="W1159" s="87" t="s">
        <v>302</v>
      </c>
      <c r="X1159" s="78"/>
      <c r="Y1159" s="159"/>
    </row>
    <row r="1160" spans="1:25" s="126" customFormat="1" ht="15" x14ac:dyDescent="0.25">
      <c r="A1160" s="92" t="s">
        <v>288</v>
      </c>
      <c r="B1160" s="93" t="s">
        <v>282</v>
      </c>
      <c r="C1160" s="12"/>
      <c r="D1160" s="12"/>
      <c r="E1160" s="15"/>
      <c r="F1160" s="12"/>
      <c r="G1160" s="15">
        <v>1</v>
      </c>
      <c r="H1160" s="12"/>
      <c r="I1160" s="75"/>
      <c r="J1160" s="75"/>
      <c r="K1160" s="75"/>
      <c r="L1160" s="241"/>
      <c r="M1160" s="39" t="s">
        <v>201</v>
      </c>
      <c r="N1160" s="40" t="s">
        <v>152</v>
      </c>
      <c r="O1160" s="9"/>
      <c r="P1160" s="45" t="str">
        <f>IF(R1160="","",T1160&amp;"-"&amp;U1160)</f>
        <v>OAF-L7-04-SW04</v>
      </c>
      <c r="Q1160" s="14" t="str">
        <f t="shared" si="719"/>
        <v>Level-7</v>
      </c>
      <c r="R1160" s="25" t="str">
        <f>T1160</f>
        <v>OAF-L7-04</v>
      </c>
      <c r="S1160" s="54" t="str">
        <f>B1160</f>
        <v>VSD Speed Control</v>
      </c>
      <c r="T1160" s="12" t="str">
        <f>B1156</f>
        <v>OAF-L7-04</v>
      </c>
      <c r="U1160" s="51" t="s">
        <v>340</v>
      </c>
      <c r="V1160" s="14" t="s">
        <v>288</v>
      </c>
      <c r="W1160" s="87" t="s">
        <v>302</v>
      </c>
      <c r="X1160" s="78"/>
      <c r="Y1160" s="159"/>
    </row>
    <row r="1161" spans="1:25" s="125" customFormat="1" x14ac:dyDescent="0.2">
      <c r="A1161" s="92"/>
      <c r="B1161" s="35" t="s">
        <v>132</v>
      </c>
      <c r="C1161" s="33">
        <f t="shared" ref="C1161:H1161" si="720">SUBTOTAL(9,C1157:C1160)</f>
        <v>0</v>
      </c>
      <c r="D1161" s="33">
        <f t="shared" si="720"/>
        <v>0</v>
      </c>
      <c r="E1161" s="33">
        <f t="shared" si="720"/>
        <v>0</v>
      </c>
      <c r="F1161" s="33">
        <f t="shared" si="720"/>
        <v>0</v>
      </c>
      <c r="G1161" s="33">
        <f t="shared" si="720"/>
        <v>4</v>
      </c>
      <c r="H1161" s="33">
        <f t="shared" si="720"/>
        <v>0</v>
      </c>
      <c r="I1161" s="38"/>
      <c r="J1161" s="38"/>
      <c r="K1161" s="38"/>
      <c r="L1161" s="38"/>
      <c r="M1161" s="38"/>
      <c r="N1161" s="38"/>
      <c r="O1161" s="92"/>
      <c r="P1161" s="88"/>
      <c r="Q1161" s="92"/>
      <c r="R1161" s="145"/>
      <c r="S1161" s="92"/>
      <c r="T1161" s="88"/>
      <c r="U1161" s="146"/>
      <c r="V1161" s="145"/>
      <c r="W1161" s="88"/>
      <c r="X1161" s="88"/>
      <c r="Y1161" s="144"/>
    </row>
    <row r="1162" spans="1:25" s="126" customFormat="1" x14ac:dyDescent="0.2">
      <c r="A1162" s="92"/>
      <c r="B1162" s="46" t="s">
        <v>425</v>
      </c>
      <c r="C1162" s="33" t="s">
        <v>72</v>
      </c>
      <c r="D1162" s="33" t="s">
        <v>73</v>
      </c>
      <c r="E1162" s="33" t="s">
        <v>74</v>
      </c>
      <c r="F1162" s="33" t="s">
        <v>75</v>
      </c>
      <c r="G1162" s="33" t="s">
        <v>151</v>
      </c>
      <c r="H1162" s="33" t="s">
        <v>199</v>
      </c>
      <c r="I1162" s="38" t="s">
        <v>139</v>
      </c>
      <c r="J1162" s="38" t="s">
        <v>140</v>
      </c>
      <c r="K1162" s="38" t="s">
        <v>169</v>
      </c>
      <c r="L1162" s="38" t="s">
        <v>141</v>
      </c>
      <c r="M1162" s="38" t="s">
        <v>142</v>
      </c>
      <c r="N1162" s="38" t="s">
        <v>143</v>
      </c>
      <c r="O1162" s="34"/>
      <c r="P1162" s="33"/>
      <c r="Q1162" s="34"/>
      <c r="R1162" s="32"/>
      <c r="S1162" s="34"/>
      <c r="T1162" s="33"/>
      <c r="U1162" s="49"/>
      <c r="V1162" s="32"/>
      <c r="W1162" s="46" t="s">
        <v>527</v>
      </c>
      <c r="X1162" s="33"/>
      <c r="Y1162" s="157"/>
    </row>
    <row r="1163" spans="1:25" s="126" customFormat="1" ht="15" x14ac:dyDescent="0.25">
      <c r="A1163" s="92" t="s">
        <v>288</v>
      </c>
      <c r="B1163" s="93" t="s">
        <v>279</v>
      </c>
      <c r="C1163" s="12"/>
      <c r="D1163" s="12"/>
      <c r="E1163" s="15"/>
      <c r="F1163" s="12"/>
      <c r="G1163" s="15">
        <v>1</v>
      </c>
      <c r="H1163" s="12"/>
      <c r="I1163" s="75"/>
      <c r="J1163" s="75"/>
      <c r="K1163" s="75"/>
      <c r="L1163" s="240" t="str">
        <f>B1162</f>
        <v>GEF-L7-CR</v>
      </c>
      <c r="M1163" s="76" t="s">
        <v>254</v>
      </c>
      <c r="N1163" s="77" t="s">
        <v>173</v>
      </c>
      <c r="O1163" s="9"/>
      <c r="P1163" s="45" t="str">
        <f>IF(R1163="","",T1163&amp;"-"&amp;U1163)</f>
        <v>GEF-L7-CR-SW01</v>
      </c>
      <c r="Q1163" s="14" t="str">
        <f t="shared" ref="Q1163:Q1166" si="721">$A$826</f>
        <v>Level-7</v>
      </c>
      <c r="R1163" s="25" t="str">
        <f>T1163</f>
        <v>GEF-L7-CR</v>
      </c>
      <c r="S1163" s="54" t="str">
        <f>B1163</f>
        <v>Enable</v>
      </c>
      <c r="T1163" s="12" t="str">
        <f>B1162</f>
        <v>GEF-L7-CR</v>
      </c>
      <c r="U1163" s="51" t="s">
        <v>337</v>
      </c>
      <c r="V1163" s="14" t="s">
        <v>288</v>
      </c>
      <c r="W1163" s="87" t="s">
        <v>302</v>
      </c>
      <c r="X1163" s="12"/>
      <c r="Y1163" s="158"/>
    </row>
    <row r="1164" spans="1:25" s="126" customFormat="1" ht="14.25" x14ac:dyDescent="0.2">
      <c r="A1164" s="92" t="s">
        <v>288</v>
      </c>
      <c r="B1164" s="93" t="s">
        <v>280</v>
      </c>
      <c r="C1164" s="12"/>
      <c r="D1164" s="12"/>
      <c r="E1164" s="15"/>
      <c r="F1164" s="12"/>
      <c r="G1164" s="15">
        <v>1</v>
      </c>
      <c r="H1164" s="12"/>
      <c r="I1164" s="39" t="s">
        <v>154</v>
      </c>
      <c r="J1164" s="40" t="s">
        <v>152</v>
      </c>
      <c r="K1164" s="39" t="s">
        <v>153</v>
      </c>
      <c r="L1164" s="241"/>
      <c r="M1164" s="39" t="s">
        <v>200</v>
      </c>
      <c r="N1164" s="77" t="s">
        <v>173</v>
      </c>
      <c r="O1164" s="9"/>
      <c r="P1164" s="45" t="str">
        <f>IF(R1164="","",T1164&amp;"-"&amp;U1164)</f>
        <v>GEF-L7-CR-SW02</v>
      </c>
      <c r="Q1164" s="14" t="str">
        <f t="shared" si="721"/>
        <v>Level-7</v>
      </c>
      <c r="R1164" s="25" t="str">
        <f>T1164</f>
        <v>GEF-L7-CR</v>
      </c>
      <c r="S1164" s="54" t="str">
        <f>B1164</f>
        <v>Status</v>
      </c>
      <c r="T1164" s="12" t="str">
        <f>B1162</f>
        <v>GEF-L7-CR</v>
      </c>
      <c r="U1164" s="51" t="s">
        <v>338</v>
      </c>
      <c r="V1164" s="14" t="s">
        <v>288</v>
      </c>
      <c r="W1164" s="87" t="s">
        <v>302</v>
      </c>
      <c r="X1164" s="78"/>
      <c r="Y1164" s="159"/>
    </row>
    <row r="1165" spans="1:25" s="126" customFormat="1" ht="14.25" x14ac:dyDescent="0.2">
      <c r="A1165" s="92" t="s">
        <v>288</v>
      </c>
      <c r="B1165" s="93" t="s">
        <v>281</v>
      </c>
      <c r="C1165" s="12"/>
      <c r="D1165" s="12"/>
      <c r="E1165" s="15"/>
      <c r="F1165" s="12"/>
      <c r="G1165" s="15">
        <v>1</v>
      </c>
      <c r="H1165" s="12"/>
      <c r="I1165" s="39" t="s">
        <v>278</v>
      </c>
      <c r="J1165" s="40" t="s">
        <v>152</v>
      </c>
      <c r="K1165" s="39" t="s">
        <v>153</v>
      </c>
      <c r="L1165" s="241"/>
      <c r="M1165" s="39" t="s">
        <v>200</v>
      </c>
      <c r="N1165" s="77" t="s">
        <v>173</v>
      </c>
      <c r="O1165" s="9"/>
      <c r="P1165" s="45" t="str">
        <f>IF(R1165="","",T1165&amp;"-"&amp;U1165)</f>
        <v>GEF-L7-CR-SW03</v>
      </c>
      <c r="Q1165" s="14" t="str">
        <f t="shared" si="721"/>
        <v>Level-7</v>
      </c>
      <c r="R1165" s="25" t="str">
        <f>T1165</f>
        <v>GEF-L7-CR</v>
      </c>
      <c r="S1165" s="54" t="str">
        <f>B1165</f>
        <v>VSD Fault</v>
      </c>
      <c r="T1165" s="12" t="str">
        <f>B1162</f>
        <v>GEF-L7-CR</v>
      </c>
      <c r="U1165" s="51" t="s">
        <v>339</v>
      </c>
      <c r="V1165" s="14" t="s">
        <v>288</v>
      </c>
      <c r="W1165" s="87" t="s">
        <v>302</v>
      </c>
      <c r="X1165" s="78"/>
      <c r="Y1165" s="159"/>
    </row>
    <row r="1166" spans="1:25" s="126" customFormat="1" ht="15" x14ac:dyDescent="0.25">
      <c r="A1166" s="92" t="s">
        <v>288</v>
      </c>
      <c r="B1166" s="93" t="s">
        <v>282</v>
      </c>
      <c r="C1166" s="12"/>
      <c r="D1166" s="12"/>
      <c r="E1166" s="15"/>
      <c r="F1166" s="12"/>
      <c r="G1166" s="15">
        <v>1</v>
      </c>
      <c r="H1166" s="12"/>
      <c r="I1166" s="75"/>
      <c r="J1166" s="75"/>
      <c r="K1166" s="75"/>
      <c r="L1166" s="241"/>
      <c r="M1166" s="39" t="s">
        <v>201</v>
      </c>
      <c r="N1166" s="40" t="s">
        <v>152</v>
      </c>
      <c r="O1166" s="9"/>
      <c r="P1166" s="45" t="str">
        <f>IF(R1166="","",T1166&amp;"-"&amp;U1166)</f>
        <v>GEF-L7-CR-SW04</v>
      </c>
      <c r="Q1166" s="14" t="str">
        <f t="shared" si="721"/>
        <v>Level-7</v>
      </c>
      <c r="R1166" s="25" t="str">
        <f>T1166</f>
        <v>GEF-L7-CR</v>
      </c>
      <c r="S1166" s="54" t="str">
        <f>B1166</f>
        <v>VSD Speed Control</v>
      </c>
      <c r="T1166" s="12" t="str">
        <f>B1162</f>
        <v>GEF-L7-CR</v>
      </c>
      <c r="U1166" s="51" t="s">
        <v>340</v>
      </c>
      <c r="V1166" s="14" t="s">
        <v>288</v>
      </c>
      <c r="W1166" s="87" t="s">
        <v>302</v>
      </c>
      <c r="X1166" s="78"/>
      <c r="Y1166" s="159"/>
    </row>
    <row r="1167" spans="1:25" s="126" customFormat="1" x14ac:dyDescent="0.2">
      <c r="A1167" s="74"/>
      <c r="B1167" s="111"/>
      <c r="C1167" s="112"/>
      <c r="D1167" s="112"/>
      <c r="E1167" s="112"/>
      <c r="F1167" s="112"/>
      <c r="G1167" s="112"/>
      <c r="H1167" s="112"/>
      <c r="I1167" s="114"/>
      <c r="J1167" s="114"/>
      <c r="K1167" s="114"/>
      <c r="L1167" s="114"/>
      <c r="M1167" s="114"/>
      <c r="N1167" s="114"/>
      <c r="O1167" s="98"/>
      <c r="P1167" s="115"/>
      <c r="Q1167" s="98"/>
      <c r="R1167" s="116"/>
      <c r="S1167" s="98"/>
      <c r="T1167" s="115"/>
      <c r="U1167" s="107"/>
      <c r="V1167" s="116"/>
      <c r="W1167" s="6"/>
      <c r="X1167" s="6"/>
      <c r="Y1167" s="144"/>
    </row>
    <row r="1168" spans="1:25" s="125" customFormat="1" x14ac:dyDescent="0.2">
      <c r="A1168" s="101"/>
      <c r="B1168" s="105" t="s">
        <v>461</v>
      </c>
      <c r="C1168" s="102"/>
      <c r="D1168" s="102"/>
      <c r="E1168" s="102"/>
      <c r="F1168" s="102"/>
      <c r="G1168" s="102"/>
      <c r="H1168" s="102"/>
      <c r="I1168" s="108"/>
      <c r="J1168" s="118"/>
      <c r="K1168" s="119"/>
      <c r="L1168" s="108"/>
      <c r="M1168" s="109"/>
      <c r="N1168" s="103"/>
      <c r="O1168" s="104"/>
      <c r="P1168" s="102"/>
      <c r="Q1168" s="110"/>
      <c r="R1168" s="102"/>
      <c r="S1168" s="104"/>
      <c r="T1168" s="102"/>
      <c r="U1168" s="106"/>
      <c r="V1168" s="105"/>
      <c r="W1168" s="102"/>
      <c r="X1168" s="102"/>
      <c r="Y1168" s="153"/>
    </row>
    <row r="1169" spans="1:25" s="125" customFormat="1" x14ac:dyDescent="0.2">
      <c r="A1169" s="92"/>
      <c r="B1169" s="46" t="s">
        <v>711</v>
      </c>
      <c r="C1169" s="33" t="s">
        <v>72</v>
      </c>
      <c r="D1169" s="33" t="s">
        <v>73</v>
      </c>
      <c r="E1169" s="33" t="s">
        <v>74</v>
      </c>
      <c r="F1169" s="33" t="s">
        <v>75</v>
      </c>
      <c r="G1169" s="33" t="s">
        <v>151</v>
      </c>
      <c r="H1169" s="33" t="s">
        <v>199</v>
      </c>
      <c r="I1169" s="38" t="s">
        <v>139</v>
      </c>
      <c r="J1169" s="38" t="s">
        <v>140</v>
      </c>
      <c r="K1169" s="38" t="s">
        <v>169</v>
      </c>
      <c r="L1169" s="38" t="s">
        <v>141</v>
      </c>
      <c r="M1169" s="38" t="s">
        <v>142</v>
      </c>
      <c r="N1169" s="38" t="s">
        <v>143</v>
      </c>
      <c r="O1169" s="34"/>
      <c r="P1169" s="33"/>
      <c r="Q1169" s="34" t="s">
        <v>1186</v>
      </c>
      <c r="R1169" s="32"/>
      <c r="S1169" s="34"/>
      <c r="T1169" s="33"/>
      <c r="U1169" s="49"/>
      <c r="V1169" s="32"/>
      <c r="W1169" s="33" t="s">
        <v>316</v>
      </c>
      <c r="X1169" s="33">
        <v>1</v>
      </c>
      <c r="Y1169" s="157"/>
    </row>
    <row r="1170" spans="1:25" s="126" customFormat="1" ht="15" x14ac:dyDescent="0.25">
      <c r="A1170" s="92" t="s">
        <v>711</v>
      </c>
      <c r="B1170" s="74" t="s">
        <v>463</v>
      </c>
      <c r="C1170" s="12"/>
      <c r="D1170" s="12"/>
      <c r="E1170" s="12"/>
      <c r="F1170" s="12"/>
      <c r="G1170" s="12">
        <v>1</v>
      </c>
      <c r="H1170" s="12"/>
      <c r="I1170" s="75"/>
      <c r="J1170" s="75"/>
      <c r="K1170" s="75"/>
      <c r="L1170" s="244" t="s">
        <v>462</v>
      </c>
      <c r="M1170" s="39"/>
      <c r="N1170" s="40"/>
      <c r="O1170" s="9"/>
      <c r="P1170" s="45" t="str">
        <f t="shared" ref="P1170:P1177" si="722">IF(R1170="","",T1170&amp;"-"&amp;U1170)</f>
        <v>HLI-SW-01</v>
      </c>
      <c r="Q1170" s="14" t="str">
        <f t="shared" ref="Q1170:Q1211" si="723">$A$826</f>
        <v>Level-7</v>
      </c>
      <c r="R1170" s="7" t="str">
        <f t="shared" ref="R1170:R1182" si="724">T1170</f>
        <v>HLI</v>
      </c>
      <c r="S1170" s="54" t="str">
        <f>B1170</f>
        <v>Supply Water Temp</v>
      </c>
      <c r="T1170" s="126" t="s">
        <v>151</v>
      </c>
      <c r="U1170" s="51" t="s">
        <v>484</v>
      </c>
      <c r="V1170" s="12" t="s">
        <v>712</v>
      </c>
      <c r="W1170" s="12"/>
      <c r="X1170" s="12"/>
      <c r="Y1170" s="158"/>
    </row>
    <row r="1171" spans="1:25" s="126" customFormat="1" ht="15" x14ac:dyDescent="0.25">
      <c r="A1171" s="92" t="s">
        <v>711</v>
      </c>
      <c r="B1171" s="74" t="s">
        <v>494</v>
      </c>
      <c r="C1171" s="12"/>
      <c r="D1171" s="12"/>
      <c r="E1171" s="12"/>
      <c r="F1171" s="12"/>
      <c r="G1171" s="12">
        <v>1</v>
      </c>
      <c r="H1171" s="12"/>
      <c r="I1171" s="75"/>
      <c r="J1171" s="75"/>
      <c r="K1171" s="75"/>
      <c r="L1171" s="245"/>
      <c r="M1171" s="39"/>
      <c r="N1171" s="40"/>
      <c r="O1171" s="9"/>
      <c r="P1171" s="45" t="str">
        <f t="shared" si="722"/>
        <v>HLI-SW-02</v>
      </c>
      <c r="Q1171" s="14" t="str">
        <f t="shared" si="723"/>
        <v>Level-7</v>
      </c>
      <c r="R1171" s="7" t="str">
        <f t="shared" si="724"/>
        <v>HLI</v>
      </c>
      <c r="S1171" s="54" t="str">
        <f>B1171</f>
        <v>Return Water Temp</v>
      </c>
      <c r="T1171" s="126" t="s">
        <v>151</v>
      </c>
      <c r="U1171" s="51" t="s">
        <v>495</v>
      </c>
      <c r="V1171" s="12" t="s">
        <v>712</v>
      </c>
      <c r="W1171" s="12"/>
      <c r="X1171" s="78"/>
      <c r="Y1171" s="159"/>
    </row>
    <row r="1172" spans="1:25" s="126" customFormat="1" ht="15" x14ac:dyDescent="0.25">
      <c r="A1172" s="92" t="s">
        <v>711</v>
      </c>
      <c r="B1172" s="74" t="s">
        <v>464</v>
      </c>
      <c r="C1172" s="12"/>
      <c r="D1172" s="12"/>
      <c r="E1172" s="12"/>
      <c r="F1172" s="12"/>
      <c r="G1172" s="12">
        <v>1</v>
      </c>
      <c r="H1172" s="12"/>
      <c r="I1172" s="75"/>
      <c r="J1172" s="75"/>
      <c r="K1172" s="75"/>
      <c r="L1172" s="245"/>
      <c r="M1172" s="39"/>
      <c r="N1172" s="40"/>
      <c r="O1172" s="9"/>
      <c r="P1172" s="45" t="str">
        <f t="shared" si="722"/>
        <v>HLI-SW-03</v>
      </c>
      <c r="Q1172" s="14" t="str">
        <f t="shared" si="723"/>
        <v>Level-7</v>
      </c>
      <c r="R1172" s="7" t="str">
        <f t="shared" si="724"/>
        <v>HLI</v>
      </c>
      <c r="S1172" s="54" t="str">
        <f>B1172</f>
        <v>Cooling demand</v>
      </c>
      <c r="T1172" s="126" t="s">
        <v>151</v>
      </c>
      <c r="U1172" s="51" t="s">
        <v>496</v>
      </c>
      <c r="V1172" s="12" t="s">
        <v>712</v>
      </c>
      <c r="W1172" s="12"/>
      <c r="X1172" s="78"/>
      <c r="Y1172" s="159"/>
    </row>
    <row r="1173" spans="1:25" s="126" customFormat="1" ht="15" x14ac:dyDescent="0.25">
      <c r="A1173" s="92" t="s">
        <v>711</v>
      </c>
      <c r="B1173" s="74" t="s">
        <v>465</v>
      </c>
      <c r="C1173" s="12"/>
      <c r="D1173" s="12"/>
      <c r="E1173" s="12"/>
      <c r="F1173" s="12"/>
      <c r="G1173" s="12">
        <v>1</v>
      </c>
      <c r="H1173" s="12"/>
      <c r="I1173" s="75"/>
      <c r="J1173" s="75"/>
      <c r="K1173" s="75"/>
      <c r="L1173" s="245"/>
      <c r="M1173" s="39"/>
      <c r="N1173" s="40"/>
      <c r="O1173" s="9"/>
      <c r="P1173" s="45" t="str">
        <f t="shared" si="722"/>
        <v>HLI-SW-04</v>
      </c>
      <c r="Q1173" s="14" t="str">
        <f t="shared" si="723"/>
        <v>Level-7</v>
      </c>
      <c r="R1173" s="7" t="str">
        <f t="shared" si="724"/>
        <v>HLI</v>
      </c>
      <c r="S1173" s="54" t="str">
        <f>B1173</f>
        <v>Setpoint</v>
      </c>
      <c r="T1173" s="126" t="s">
        <v>151</v>
      </c>
      <c r="U1173" s="51" t="s">
        <v>497</v>
      </c>
      <c r="V1173" s="12" t="s">
        <v>712</v>
      </c>
      <c r="W1173" s="12"/>
      <c r="X1173" s="78"/>
      <c r="Y1173" s="159"/>
    </row>
    <row r="1174" spans="1:25" s="126" customFormat="1" ht="15" x14ac:dyDescent="0.25">
      <c r="A1174" s="92" t="s">
        <v>711</v>
      </c>
      <c r="B1174" s="126" t="s">
        <v>489</v>
      </c>
      <c r="C1174" s="6"/>
      <c r="D1174" s="6"/>
      <c r="E1174" s="6"/>
      <c r="F1174" s="6"/>
      <c r="G1174" s="6">
        <v>1</v>
      </c>
      <c r="H1174" s="6"/>
      <c r="I1174" s="75"/>
      <c r="J1174" s="75"/>
      <c r="K1174" s="75"/>
      <c r="L1174" s="245"/>
      <c r="M1174" s="39"/>
      <c r="N1174" s="40"/>
      <c r="O1174" s="9"/>
      <c r="P1174" s="45" t="str">
        <f t="shared" si="722"/>
        <v>HLI-SW-05</v>
      </c>
      <c r="Q1174" s="14" t="str">
        <f t="shared" si="723"/>
        <v>Level-7</v>
      </c>
      <c r="R1174" s="7" t="str">
        <f t="shared" si="724"/>
        <v>HLI</v>
      </c>
      <c r="S1174" s="54" t="str">
        <f>B1178</f>
        <v>Load Limiting</v>
      </c>
      <c r="T1174" s="126" t="s">
        <v>151</v>
      </c>
      <c r="U1174" s="51" t="s">
        <v>498</v>
      </c>
      <c r="V1174" s="12" t="s">
        <v>712</v>
      </c>
      <c r="W1174" s="12"/>
      <c r="X1174" s="78"/>
      <c r="Y1174" s="159"/>
    </row>
    <row r="1175" spans="1:25" s="126" customFormat="1" ht="15" x14ac:dyDescent="0.25">
      <c r="A1175" s="92" t="s">
        <v>711</v>
      </c>
      <c r="B1175" s="7" t="s">
        <v>487</v>
      </c>
      <c r="C1175" s="6"/>
      <c r="D1175" s="6"/>
      <c r="E1175" s="6"/>
      <c r="F1175" s="6"/>
      <c r="G1175" s="6">
        <v>1</v>
      </c>
      <c r="H1175" s="6"/>
      <c r="I1175" s="75"/>
      <c r="J1175" s="75"/>
      <c r="K1175" s="75"/>
      <c r="L1175" s="245"/>
      <c r="M1175" s="39"/>
      <c r="N1175" s="40"/>
      <c r="O1175" s="9"/>
      <c r="P1175" s="45" t="str">
        <f t="shared" si="722"/>
        <v>HLI-SW-06</v>
      </c>
      <c r="Q1175" s="14" t="str">
        <f t="shared" si="723"/>
        <v>Level-7</v>
      </c>
      <c r="R1175" s="7" t="str">
        <f t="shared" si="724"/>
        <v>HLI</v>
      </c>
      <c r="S1175" s="54" t="str">
        <f t="shared" ref="S1175:S1182" si="725">B1175</f>
        <v>Faults</v>
      </c>
      <c r="T1175" s="126" t="s">
        <v>151</v>
      </c>
      <c r="U1175" s="51" t="s">
        <v>499</v>
      </c>
      <c r="V1175" s="12" t="s">
        <v>712</v>
      </c>
      <c r="W1175" s="12" t="s">
        <v>302</v>
      </c>
      <c r="X1175" s="78"/>
      <c r="Y1175" s="159"/>
    </row>
    <row r="1176" spans="1:25" s="126" customFormat="1" ht="15" x14ac:dyDescent="0.25">
      <c r="A1176" s="92" t="s">
        <v>711</v>
      </c>
      <c r="B1176" s="7" t="s">
        <v>486</v>
      </c>
      <c r="C1176" s="6"/>
      <c r="D1176" s="6"/>
      <c r="E1176" s="6"/>
      <c r="F1176" s="6"/>
      <c r="G1176" s="6">
        <v>1</v>
      </c>
      <c r="H1176" s="6"/>
      <c r="I1176" s="75"/>
      <c r="J1176" s="75"/>
      <c r="K1176" s="75"/>
      <c r="L1176" s="245"/>
      <c r="M1176" s="39"/>
      <c r="N1176" s="40"/>
      <c r="O1176" s="9"/>
      <c r="P1176" s="45" t="str">
        <f t="shared" si="722"/>
        <v>HLI-SW-07</v>
      </c>
      <c r="Q1176" s="14" t="str">
        <f t="shared" si="723"/>
        <v>Level-7</v>
      </c>
      <c r="R1176" s="7" t="str">
        <f t="shared" si="724"/>
        <v>HLI</v>
      </c>
      <c r="S1176" s="54" t="str">
        <f t="shared" si="725"/>
        <v xml:space="preserve">Current State </v>
      </c>
      <c r="T1176" s="126" t="s">
        <v>151</v>
      </c>
      <c r="U1176" s="51" t="s">
        <v>500</v>
      </c>
      <c r="V1176" s="12" t="s">
        <v>712</v>
      </c>
      <c r="W1176" s="12" t="s">
        <v>302</v>
      </c>
      <c r="X1176" s="78"/>
      <c r="Y1176" s="159"/>
    </row>
    <row r="1177" spans="1:25" s="126" customFormat="1" ht="15" x14ac:dyDescent="0.25">
      <c r="A1177" s="92" t="s">
        <v>711</v>
      </c>
      <c r="B1177" s="7" t="s">
        <v>488</v>
      </c>
      <c r="C1177" s="6"/>
      <c r="D1177" s="6"/>
      <c r="E1177" s="6"/>
      <c r="F1177" s="6"/>
      <c r="G1177" s="6">
        <v>1</v>
      </c>
      <c r="H1177" s="6"/>
      <c r="I1177" s="75"/>
      <c r="J1177" s="75"/>
      <c r="K1177" s="75"/>
      <c r="L1177" s="245"/>
      <c r="M1177" s="39"/>
      <c r="N1177" s="40"/>
      <c r="O1177" s="9"/>
      <c r="P1177" s="45" t="str">
        <f t="shared" si="722"/>
        <v>HLI-SW-08</v>
      </c>
      <c r="Q1177" s="14" t="str">
        <f t="shared" si="723"/>
        <v>Level-7</v>
      </c>
      <c r="R1177" s="7" t="str">
        <f t="shared" si="724"/>
        <v>HLI</v>
      </c>
      <c r="S1177" s="54" t="str">
        <f t="shared" si="725"/>
        <v>Current Load</v>
      </c>
      <c r="T1177" s="126" t="s">
        <v>151</v>
      </c>
      <c r="U1177" s="51" t="s">
        <v>501</v>
      </c>
      <c r="V1177" s="12" t="s">
        <v>712</v>
      </c>
      <c r="W1177" s="12" t="s">
        <v>302</v>
      </c>
      <c r="X1177" s="78"/>
      <c r="Y1177" s="159"/>
    </row>
    <row r="1178" spans="1:25" s="126" customFormat="1" ht="15" x14ac:dyDescent="0.25">
      <c r="A1178" s="92" t="s">
        <v>711</v>
      </c>
      <c r="B1178" s="7" t="s">
        <v>466</v>
      </c>
      <c r="C1178" s="6"/>
      <c r="D1178" s="6"/>
      <c r="E1178" s="6"/>
      <c r="F1178" s="6"/>
      <c r="G1178" s="6">
        <v>1</v>
      </c>
      <c r="H1178" s="6"/>
      <c r="I1178" s="75"/>
      <c r="J1178" s="75"/>
      <c r="K1178" s="75"/>
      <c r="L1178" s="245"/>
      <c r="M1178" s="76"/>
      <c r="N1178" s="40"/>
      <c r="O1178" s="9"/>
      <c r="P1178" s="45" t="str">
        <f>IF(R1178="","",T1178&amp;"-"&amp;U1178)</f>
        <v>HLI-SW-09</v>
      </c>
      <c r="Q1178" s="14" t="str">
        <f t="shared" si="723"/>
        <v>Level-7</v>
      </c>
      <c r="R1178" s="7" t="str">
        <f t="shared" si="724"/>
        <v>HLI</v>
      </c>
      <c r="S1178" s="54" t="str">
        <f t="shared" si="725"/>
        <v>Load Limiting</v>
      </c>
      <c r="T1178" s="126" t="s">
        <v>151</v>
      </c>
      <c r="U1178" s="51" t="s">
        <v>502</v>
      </c>
      <c r="V1178" s="12" t="s">
        <v>712</v>
      </c>
      <c r="W1178" s="12"/>
      <c r="X1178" s="78"/>
      <c r="Y1178" s="159"/>
    </row>
    <row r="1179" spans="1:25" s="126" customFormat="1" ht="15" x14ac:dyDescent="0.25">
      <c r="A1179" s="92" t="s">
        <v>711</v>
      </c>
      <c r="B1179" s="74" t="s">
        <v>490</v>
      </c>
      <c r="C1179" s="6"/>
      <c r="D1179" s="6"/>
      <c r="E1179" s="6"/>
      <c r="F1179" s="6"/>
      <c r="G1179" s="6">
        <v>1</v>
      </c>
      <c r="H1179" s="6"/>
      <c r="I1179" s="75"/>
      <c r="J1179" s="75"/>
      <c r="K1179" s="75"/>
      <c r="L1179" s="245"/>
      <c r="M1179" s="76"/>
      <c r="N1179" s="40"/>
      <c r="O1179" s="9"/>
      <c r="P1179" s="45" t="str">
        <f t="shared" ref="P1179:P1182" si="726">IF(R1179="","",T1179&amp;"-"&amp;U1179)</f>
        <v>HLI-SW-10</v>
      </c>
      <c r="Q1179" s="14" t="str">
        <f t="shared" si="723"/>
        <v>Level-7</v>
      </c>
      <c r="R1179" s="7" t="str">
        <f t="shared" si="724"/>
        <v>HLI</v>
      </c>
      <c r="S1179" s="54" t="str">
        <f t="shared" si="725"/>
        <v>Flow Status</v>
      </c>
      <c r="T1179" s="126" t="s">
        <v>151</v>
      </c>
      <c r="U1179" s="51" t="s">
        <v>503</v>
      </c>
      <c r="V1179" s="12" t="s">
        <v>712</v>
      </c>
      <c r="W1179" s="12"/>
      <c r="X1179" s="78"/>
      <c r="Y1179" s="159"/>
    </row>
    <row r="1180" spans="1:25" s="126" customFormat="1" ht="15" x14ac:dyDescent="0.25">
      <c r="A1180" s="92" t="s">
        <v>711</v>
      </c>
      <c r="B1180" s="74" t="s">
        <v>492</v>
      </c>
      <c r="C1180" s="6"/>
      <c r="D1180" s="6"/>
      <c r="E1180" s="6"/>
      <c r="F1180" s="6"/>
      <c r="G1180" s="6">
        <v>1</v>
      </c>
      <c r="H1180" s="6"/>
      <c r="I1180" s="75"/>
      <c r="J1180" s="75"/>
      <c r="K1180" s="75"/>
      <c r="L1180" s="245"/>
      <c r="M1180" s="76"/>
      <c r="N1180" s="40"/>
      <c r="O1180" s="9"/>
      <c r="P1180" s="45" t="str">
        <f t="shared" si="726"/>
        <v>HLI-SW-11</v>
      </c>
      <c r="Q1180" s="14" t="str">
        <f t="shared" si="723"/>
        <v>Level-7</v>
      </c>
      <c r="R1180" s="7" t="str">
        <f t="shared" si="724"/>
        <v>HLI</v>
      </c>
      <c r="S1180" s="54" t="str">
        <f t="shared" si="725"/>
        <v>Head Pressure</v>
      </c>
      <c r="T1180" s="126" t="s">
        <v>151</v>
      </c>
      <c r="U1180" s="51" t="s">
        <v>504</v>
      </c>
      <c r="V1180" s="12" t="s">
        <v>712</v>
      </c>
      <c r="W1180" s="12"/>
      <c r="X1180" s="78"/>
      <c r="Y1180" s="159"/>
    </row>
    <row r="1181" spans="1:25" s="126" customFormat="1" ht="15" x14ac:dyDescent="0.25">
      <c r="A1181" s="92" t="s">
        <v>711</v>
      </c>
      <c r="B1181" s="74" t="s">
        <v>493</v>
      </c>
      <c r="C1181" s="12"/>
      <c r="D1181" s="12"/>
      <c r="E1181" s="12"/>
      <c r="F1181" s="12"/>
      <c r="G1181" s="12">
        <v>1</v>
      </c>
      <c r="H1181" s="12"/>
      <c r="I1181" s="75"/>
      <c r="J1181" s="75"/>
      <c r="K1181" s="75"/>
      <c r="L1181" s="245"/>
      <c r="M1181" s="76"/>
      <c r="N1181" s="40"/>
      <c r="O1181" s="9"/>
      <c r="P1181" s="45" t="str">
        <f t="shared" si="726"/>
        <v>HLI-SW-12</v>
      </c>
      <c r="Q1181" s="14" t="str">
        <f t="shared" si="723"/>
        <v>Level-7</v>
      </c>
      <c r="R1181" s="7" t="str">
        <f t="shared" si="724"/>
        <v>HLI</v>
      </c>
      <c r="S1181" s="54" t="str">
        <f t="shared" si="725"/>
        <v>Suction Pressure</v>
      </c>
      <c r="T1181" s="126" t="s">
        <v>151</v>
      </c>
      <c r="U1181" s="51" t="s">
        <v>505</v>
      </c>
      <c r="V1181" s="12" t="s">
        <v>712</v>
      </c>
      <c r="W1181" s="12"/>
      <c r="X1181" s="78"/>
      <c r="Y1181" s="159"/>
    </row>
    <row r="1182" spans="1:25" s="126" customFormat="1" ht="14.25" x14ac:dyDescent="0.2">
      <c r="A1182" s="92" t="s">
        <v>711</v>
      </c>
      <c r="B1182" s="93" t="s">
        <v>483</v>
      </c>
      <c r="C1182" s="12"/>
      <c r="D1182" s="12"/>
      <c r="E1182" s="15"/>
      <c r="F1182" s="12"/>
      <c r="G1182" s="12">
        <v>1</v>
      </c>
      <c r="H1182" s="12"/>
      <c r="I1182" s="39"/>
      <c r="J1182" s="40"/>
      <c r="K1182" s="39"/>
      <c r="L1182" s="245"/>
      <c r="M1182" s="76" t="s">
        <v>437</v>
      </c>
      <c r="N1182" s="77" t="s">
        <v>173</v>
      </c>
      <c r="O1182" s="9"/>
      <c r="P1182" s="45" t="str">
        <f t="shared" si="726"/>
        <v>Energy Meter-SW-13</v>
      </c>
      <c r="Q1182" s="14" t="str">
        <f t="shared" si="723"/>
        <v>Level-7</v>
      </c>
      <c r="R1182" s="7" t="str">
        <f t="shared" si="724"/>
        <v>Energy Meter</v>
      </c>
      <c r="S1182" s="54" t="str">
        <f t="shared" si="725"/>
        <v>Energy Meter</v>
      </c>
      <c r="T1182" s="12" t="str">
        <f t="shared" ref="T1182" si="727">B1182</f>
        <v>Energy Meter</v>
      </c>
      <c r="U1182" s="51" t="s">
        <v>724</v>
      </c>
      <c r="V1182" s="14" t="s">
        <v>288</v>
      </c>
      <c r="W1182" s="12" t="s">
        <v>522</v>
      </c>
      <c r="X1182" s="78">
        <v>1</v>
      </c>
      <c r="Y1182" s="159"/>
    </row>
    <row r="1183" spans="1:25" s="126" customFormat="1" ht="13.5" customHeight="1" x14ac:dyDescent="0.25">
      <c r="A1183" s="92" t="s">
        <v>711</v>
      </c>
      <c r="B1183" s="205" t="s">
        <v>1033</v>
      </c>
      <c r="C1183" s="6"/>
      <c r="D1183" s="6"/>
      <c r="E1183" s="6">
        <v>1</v>
      </c>
      <c r="F1183" s="6"/>
      <c r="G1183" s="6"/>
      <c r="H1183" s="6"/>
      <c r="I1183" s="75"/>
      <c r="J1183" s="75"/>
      <c r="K1183" s="75"/>
      <c r="L1183" s="245"/>
      <c r="M1183" s="76" t="s">
        <v>254</v>
      </c>
      <c r="N1183" s="40" t="s">
        <v>304</v>
      </c>
      <c r="O1183" s="9"/>
      <c r="P1183" s="45"/>
      <c r="Q1183" s="14" t="str">
        <f t="shared" si="723"/>
        <v>Level-7</v>
      </c>
      <c r="R1183" s="25"/>
      <c r="S1183" s="54" t="str">
        <f t="shared" ref="S1183:S1187" si="728">B1183</f>
        <v>IO-DIM6-1</v>
      </c>
      <c r="T1183" s="12"/>
      <c r="U1183" s="126" t="s">
        <v>438</v>
      </c>
      <c r="V1183" s="14"/>
      <c r="W1183" s="12" t="s">
        <v>1031</v>
      </c>
      <c r="X1183" s="78">
        <v>1</v>
      </c>
      <c r="Y1183" s="159"/>
    </row>
    <row r="1184" spans="1:25" s="126" customFormat="1" ht="14.25" x14ac:dyDescent="0.2">
      <c r="A1184" s="92" t="s">
        <v>711</v>
      </c>
      <c r="B1184" s="74" t="s">
        <v>740</v>
      </c>
      <c r="C1184" s="6">
        <v>1</v>
      </c>
      <c r="D1184" s="6"/>
      <c r="E1184" s="6"/>
      <c r="F1184" s="6"/>
      <c r="G1184" s="6"/>
      <c r="H1184" s="6"/>
      <c r="I1184" s="39" t="s">
        <v>278</v>
      </c>
      <c r="J1184" s="40" t="s">
        <v>152</v>
      </c>
      <c r="K1184" s="39" t="s">
        <v>153</v>
      </c>
      <c r="L1184" s="245"/>
      <c r="M1184" s="76"/>
      <c r="N1184" s="40"/>
      <c r="O1184" s="9"/>
      <c r="P1184" s="45" t="str">
        <f>IF(R1184="","",T1184&amp;"-"&amp;U1183)</f>
        <v>CHW Plant-UI-1</v>
      </c>
      <c r="Q1184" s="14" t="str">
        <f t="shared" si="723"/>
        <v>Level-7</v>
      </c>
      <c r="R1184" s="25" t="str">
        <f t="shared" ref="R1184:R1187" si="729">T1184</f>
        <v>CHW Plant</v>
      </c>
      <c r="S1184" s="54" t="str">
        <f t="shared" si="728"/>
        <v>CHW-PP-01 Status</v>
      </c>
      <c r="T1184" s="25" t="str">
        <f t="shared" ref="T1184:T1189" si="730">$B$1169</f>
        <v>CHW Plant</v>
      </c>
      <c r="V1184" s="14" t="s">
        <v>288</v>
      </c>
      <c r="W1184" s="12" t="s">
        <v>87</v>
      </c>
      <c r="X1184" s="78">
        <v>1</v>
      </c>
      <c r="Y1184" s="159"/>
    </row>
    <row r="1185" spans="1:25" s="126" customFormat="1" ht="14.25" x14ac:dyDescent="0.2">
      <c r="A1185" s="92" t="s">
        <v>711</v>
      </c>
      <c r="B1185" s="74" t="s">
        <v>741</v>
      </c>
      <c r="C1185" s="6">
        <v>1</v>
      </c>
      <c r="D1185" s="6"/>
      <c r="E1185" s="6"/>
      <c r="F1185" s="6"/>
      <c r="G1185" s="6"/>
      <c r="H1185" s="6"/>
      <c r="I1185" s="39" t="s">
        <v>278</v>
      </c>
      <c r="J1185" s="40" t="s">
        <v>152</v>
      </c>
      <c r="K1185" s="39" t="s">
        <v>153</v>
      </c>
      <c r="L1185" s="245"/>
      <c r="M1185" s="76"/>
      <c r="N1185" s="40"/>
      <c r="O1185" s="9"/>
      <c r="P1185" s="45"/>
      <c r="Q1185" s="14" t="str">
        <f t="shared" si="723"/>
        <v>Level-7</v>
      </c>
      <c r="R1185" s="25" t="str">
        <f t="shared" si="729"/>
        <v>CHW Plant</v>
      </c>
      <c r="S1185" s="54" t="str">
        <f t="shared" si="728"/>
        <v>CHW-PP-02 Status</v>
      </c>
      <c r="T1185" s="25" t="str">
        <f t="shared" si="730"/>
        <v>CHW Plant</v>
      </c>
      <c r="V1185" s="14" t="s">
        <v>288</v>
      </c>
      <c r="W1185" s="12" t="s">
        <v>87</v>
      </c>
      <c r="X1185" s="78">
        <v>1</v>
      </c>
      <c r="Y1185" s="159"/>
    </row>
    <row r="1186" spans="1:25" s="126" customFormat="1" ht="14.25" x14ac:dyDescent="0.2">
      <c r="A1186" s="92" t="s">
        <v>711</v>
      </c>
      <c r="B1186" s="74" t="s">
        <v>742</v>
      </c>
      <c r="C1186" s="6">
        <v>1</v>
      </c>
      <c r="D1186" s="6"/>
      <c r="E1186" s="6"/>
      <c r="F1186" s="6"/>
      <c r="G1186" s="6"/>
      <c r="H1186" s="6"/>
      <c r="I1186" s="39" t="s">
        <v>278</v>
      </c>
      <c r="J1186" s="40" t="s">
        <v>152</v>
      </c>
      <c r="K1186" s="39" t="s">
        <v>153</v>
      </c>
      <c r="L1186" s="245"/>
      <c r="M1186" s="76"/>
      <c r="N1186" s="40"/>
      <c r="O1186" s="9"/>
      <c r="P1186" s="45"/>
      <c r="Q1186" s="14" t="str">
        <f t="shared" si="723"/>
        <v>Level-7</v>
      </c>
      <c r="R1186" s="25" t="str">
        <f t="shared" si="729"/>
        <v>CHW Plant</v>
      </c>
      <c r="S1186" s="54" t="str">
        <f t="shared" si="728"/>
        <v>CHW-SP-01 Status</v>
      </c>
      <c r="T1186" s="25" t="str">
        <f t="shared" si="730"/>
        <v>CHW Plant</v>
      </c>
      <c r="V1186" s="14" t="s">
        <v>288</v>
      </c>
      <c r="W1186" s="12" t="s">
        <v>87</v>
      </c>
      <c r="X1186" s="78">
        <v>1</v>
      </c>
      <c r="Y1186" s="159"/>
    </row>
    <row r="1187" spans="1:25" s="126" customFormat="1" ht="14.25" x14ac:dyDescent="0.2">
      <c r="A1187" s="92" t="s">
        <v>711</v>
      </c>
      <c r="B1187" s="74" t="s">
        <v>743</v>
      </c>
      <c r="C1187" s="12">
        <v>1</v>
      </c>
      <c r="D1187" s="12"/>
      <c r="E1187" s="12"/>
      <c r="F1187" s="12"/>
      <c r="G1187" s="12"/>
      <c r="H1187" s="12"/>
      <c r="I1187" s="39" t="s">
        <v>278</v>
      </c>
      <c r="J1187" s="40" t="s">
        <v>152</v>
      </c>
      <c r="K1187" s="39" t="s">
        <v>153</v>
      </c>
      <c r="L1187" s="245"/>
      <c r="M1187" s="76"/>
      <c r="N1187" s="40"/>
      <c r="O1187" s="9"/>
      <c r="P1187" s="45"/>
      <c r="Q1187" s="14" t="str">
        <f t="shared" si="723"/>
        <v>Level-7</v>
      </c>
      <c r="R1187" s="25" t="str">
        <f t="shared" si="729"/>
        <v>CHW Plant</v>
      </c>
      <c r="S1187" s="54" t="str">
        <f t="shared" si="728"/>
        <v>CHW-SP-02 Status</v>
      </c>
      <c r="T1187" s="25" t="str">
        <f t="shared" si="730"/>
        <v>CHW Plant</v>
      </c>
      <c r="V1187" s="14" t="s">
        <v>288</v>
      </c>
      <c r="W1187" s="12" t="s">
        <v>87</v>
      </c>
      <c r="X1187" s="78">
        <v>1</v>
      </c>
      <c r="Y1187" s="159"/>
    </row>
    <row r="1188" spans="1:25" s="126" customFormat="1" x14ac:dyDescent="0.2">
      <c r="A1188" s="92" t="s">
        <v>711</v>
      </c>
      <c r="B1188" s="93" t="s">
        <v>1217</v>
      </c>
      <c r="C1188" s="12"/>
      <c r="D1188" s="12"/>
      <c r="E1188" s="12">
        <v>1</v>
      </c>
      <c r="F1188" s="12"/>
      <c r="G1188" s="15"/>
      <c r="H1188" s="12"/>
      <c r="I1188" s="39"/>
      <c r="J1188" s="40"/>
      <c r="K1188" s="39"/>
      <c r="L1188" s="239"/>
      <c r="M1188" s="76" t="s">
        <v>437</v>
      </c>
      <c r="N1188" s="77" t="s">
        <v>173</v>
      </c>
      <c r="O1188" s="9"/>
      <c r="P1188" s="45" t="str">
        <f t="shared" ref="P1188" si="731">IF(R1188="","",T1188&amp;"-"&amp;U1188)</f>
        <v>CHW Plant-UI-4</v>
      </c>
      <c r="Q1188" s="14" t="str">
        <f t="shared" si="723"/>
        <v>Level-7</v>
      </c>
      <c r="R1188" s="25" t="str">
        <f t="shared" ref="R1188" si="732">T1188</f>
        <v>CHW Plant</v>
      </c>
      <c r="S1188" s="54" t="str">
        <f t="shared" ref="S1188" si="733">B1188</f>
        <v>Chem Treatment Alarm  1</v>
      </c>
      <c r="T1188" s="25" t="str">
        <f t="shared" si="730"/>
        <v>CHW Plant</v>
      </c>
      <c r="U1188" s="187" t="s">
        <v>441</v>
      </c>
      <c r="V1188" s="14" t="s">
        <v>288</v>
      </c>
      <c r="W1188" s="12" t="s">
        <v>48</v>
      </c>
      <c r="X1188" s="12">
        <v>1</v>
      </c>
      <c r="Y1188" s="158"/>
    </row>
    <row r="1189" spans="1:25" s="126" customFormat="1" x14ac:dyDescent="0.2">
      <c r="A1189" s="92" t="s">
        <v>711</v>
      </c>
      <c r="B1189" s="93" t="s">
        <v>1218</v>
      </c>
      <c r="C1189" s="12"/>
      <c r="D1189" s="12"/>
      <c r="E1189" s="12">
        <v>1</v>
      </c>
      <c r="F1189" s="12"/>
      <c r="G1189" s="15"/>
      <c r="H1189" s="12"/>
      <c r="I1189" s="39"/>
      <c r="J1189" s="40"/>
      <c r="K1189" s="39"/>
      <c r="L1189" s="239"/>
      <c r="M1189" s="76" t="s">
        <v>437</v>
      </c>
      <c r="N1189" s="77" t="s">
        <v>173</v>
      </c>
      <c r="O1189" s="9"/>
      <c r="P1189" s="45" t="str">
        <f t="shared" ref="P1189" si="734">IF(R1189="","",T1189&amp;"-"&amp;U1189)</f>
        <v>CHW Plant-UI-4</v>
      </c>
      <c r="Q1189" s="14" t="str">
        <f t="shared" si="723"/>
        <v>Level-7</v>
      </c>
      <c r="R1189" s="25" t="str">
        <f t="shared" ref="R1189" si="735">T1189</f>
        <v>CHW Plant</v>
      </c>
      <c r="S1189" s="54" t="str">
        <f t="shared" ref="S1189" si="736">B1189</f>
        <v>Chem Treatment Alarm  2</v>
      </c>
      <c r="T1189" s="25" t="str">
        <f t="shared" si="730"/>
        <v>CHW Plant</v>
      </c>
      <c r="U1189" s="187" t="s">
        <v>441</v>
      </c>
      <c r="V1189" s="14" t="s">
        <v>288</v>
      </c>
      <c r="W1189" s="12" t="s">
        <v>48</v>
      </c>
      <c r="X1189" s="12">
        <v>1</v>
      </c>
      <c r="Y1189" s="158"/>
    </row>
    <row r="1190" spans="1:25" s="126" customFormat="1" ht="13.5" customHeight="1" x14ac:dyDescent="0.25">
      <c r="A1190" s="92" t="s">
        <v>711</v>
      </c>
      <c r="B1190" s="205" t="s">
        <v>1034</v>
      </c>
      <c r="C1190" s="6"/>
      <c r="D1190" s="6"/>
      <c r="E1190" s="6">
        <v>1</v>
      </c>
      <c r="F1190" s="6"/>
      <c r="G1190" s="6"/>
      <c r="H1190" s="6"/>
      <c r="I1190" s="75"/>
      <c r="J1190" s="75"/>
      <c r="K1190" s="75"/>
      <c r="L1190" s="218"/>
      <c r="M1190" s="76" t="s">
        <v>254</v>
      </c>
      <c r="N1190" s="40" t="s">
        <v>304</v>
      </c>
      <c r="O1190" s="9"/>
      <c r="P1190" s="45"/>
      <c r="Q1190" s="14" t="str">
        <f t="shared" si="723"/>
        <v>Level-7</v>
      </c>
      <c r="R1190" s="25"/>
      <c r="S1190" s="54" t="str">
        <f t="shared" ref="S1190:S1196" si="737">B1190</f>
        <v>IO-DIM6-2</v>
      </c>
      <c r="T1190" s="12"/>
      <c r="U1190" s="126" t="s">
        <v>439</v>
      </c>
      <c r="V1190" s="12"/>
      <c r="W1190" s="12" t="s">
        <v>1031</v>
      </c>
      <c r="X1190" s="78">
        <v>1</v>
      </c>
      <c r="Y1190" s="159"/>
    </row>
    <row r="1191" spans="1:25" s="126" customFormat="1" ht="14.25" x14ac:dyDescent="0.2">
      <c r="A1191" s="92" t="s">
        <v>711</v>
      </c>
      <c r="B1191" s="74" t="s">
        <v>881</v>
      </c>
      <c r="C1191" s="6">
        <v>1</v>
      </c>
      <c r="D1191" s="6"/>
      <c r="E1191" s="6"/>
      <c r="F1191" s="6"/>
      <c r="G1191" s="6"/>
      <c r="H1191" s="6"/>
      <c r="I1191" s="39" t="s">
        <v>278</v>
      </c>
      <c r="J1191" s="40" t="s">
        <v>152</v>
      </c>
      <c r="K1191" s="39" t="s">
        <v>153</v>
      </c>
      <c r="L1191" s="218"/>
      <c r="M1191" s="76"/>
      <c r="N1191" s="40"/>
      <c r="O1191" s="9"/>
      <c r="P1191" s="45" t="str">
        <f t="shared" ref="P1191:P1196" si="738">IF(R1191="","",T1191&amp;"-"&amp;U1191)</f>
        <v>CHW Plant-</v>
      </c>
      <c r="Q1191" s="14" t="str">
        <f t="shared" si="723"/>
        <v>Level-7</v>
      </c>
      <c r="R1191" s="25" t="str">
        <f t="shared" ref="R1191:R1196" si="739">T1191</f>
        <v>CHW Plant</v>
      </c>
      <c r="S1191" s="54" t="str">
        <f t="shared" si="737"/>
        <v>CH1 Chiller Status</v>
      </c>
      <c r="T1191" s="25" t="str">
        <f t="shared" ref="T1191:T1196" si="740">$B$1169</f>
        <v>CHW Plant</v>
      </c>
      <c r="V1191" s="14" t="s">
        <v>288</v>
      </c>
      <c r="W1191" s="12" t="s">
        <v>48</v>
      </c>
      <c r="X1191" s="78">
        <v>1</v>
      </c>
      <c r="Y1191" s="159"/>
    </row>
    <row r="1192" spans="1:25" s="126" customFormat="1" ht="14.25" x14ac:dyDescent="0.2">
      <c r="A1192" s="92" t="s">
        <v>711</v>
      </c>
      <c r="B1192" s="74" t="s">
        <v>882</v>
      </c>
      <c r="C1192" s="6">
        <v>1</v>
      </c>
      <c r="D1192" s="6"/>
      <c r="E1192" s="6"/>
      <c r="F1192" s="6"/>
      <c r="G1192" s="6"/>
      <c r="H1192" s="6"/>
      <c r="I1192" s="39" t="s">
        <v>278</v>
      </c>
      <c r="J1192" s="40" t="s">
        <v>152</v>
      </c>
      <c r="K1192" s="39" t="s">
        <v>153</v>
      </c>
      <c r="L1192" s="218"/>
      <c r="M1192" s="76"/>
      <c r="N1192" s="40"/>
      <c r="O1192" s="9"/>
      <c r="P1192" s="45" t="str">
        <f t="shared" si="738"/>
        <v>CHW Plant-</v>
      </c>
      <c r="Q1192" s="14" t="str">
        <f t="shared" si="723"/>
        <v>Level-7</v>
      </c>
      <c r="R1192" s="25" t="str">
        <f t="shared" si="739"/>
        <v>CHW Plant</v>
      </c>
      <c r="S1192" s="54" t="str">
        <f t="shared" si="737"/>
        <v>CH2 Chiller Status</v>
      </c>
      <c r="T1192" s="25" t="str">
        <f t="shared" si="740"/>
        <v>CHW Plant</v>
      </c>
      <c r="V1192" s="14" t="s">
        <v>288</v>
      </c>
      <c r="W1192" s="12" t="s">
        <v>48</v>
      </c>
      <c r="X1192" s="78">
        <v>1</v>
      </c>
      <c r="Y1192" s="159"/>
    </row>
    <row r="1193" spans="1:25" s="126" customFormat="1" ht="14.25" x14ac:dyDescent="0.2">
      <c r="A1193" s="92" t="s">
        <v>711</v>
      </c>
      <c r="B1193" s="74" t="s">
        <v>883</v>
      </c>
      <c r="C1193" s="6">
        <v>1</v>
      </c>
      <c r="D1193" s="6"/>
      <c r="E1193" s="6"/>
      <c r="F1193" s="6"/>
      <c r="G1193" s="6"/>
      <c r="H1193" s="6"/>
      <c r="I1193" s="39" t="s">
        <v>278</v>
      </c>
      <c r="J1193" s="40" t="s">
        <v>152</v>
      </c>
      <c r="K1193" s="39" t="s">
        <v>153</v>
      </c>
      <c r="L1193" s="218"/>
      <c r="M1193" s="76"/>
      <c r="N1193" s="40"/>
      <c r="O1193" s="9"/>
      <c r="P1193" s="45" t="str">
        <f t="shared" si="738"/>
        <v>CHW Plant-</v>
      </c>
      <c r="Q1193" s="14" t="str">
        <f t="shared" si="723"/>
        <v>Level-7</v>
      </c>
      <c r="R1193" s="25" t="str">
        <f t="shared" si="739"/>
        <v>CHW Plant</v>
      </c>
      <c r="S1193" s="54" t="str">
        <f t="shared" si="737"/>
        <v>CH1 Chiller General Fault</v>
      </c>
      <c r="T1193" s="25" t="str">
        <f t="shared" si="740"/>
        <v>CHW Plant</v>
      </c>
      <c r="V1193" s="14" t="s">
        <v>288</v>
      </c>
      <c r="W1193" s="12" t="s">
        <v>48</v>
      </c>
      <c r="X1193" s="78">
        <v>1</v>
      </c>
      <c r="Y1193" s="159"/>
    </row>
    <row r="1194" spans="1:25" s="126" customFormat="1" ht="14.25" x14ac:dyDescent="0.2">
      <c r="A1194" s="92" t="s">
        <v>711</v>
      </c>
      <c r="B1194" s="74" t="s">
        <v>884</v>
      </c>
      <c r="C1194" s="6">
        <v>1</v>
      </c>
      <c r="D1194" s="6"/>
      <c r="E1194" s="6"/>
      <c r="F1194" s="6"/>
      <c r="G1194" s="6"/>
      <c r="H1194" s="6"/>
      <c r="I1194" s="39" t="s">
        <v>278</v>
      </c>
      <c r="J1194" s="40" t="s">
        <v>152</v>
      </c>
      <c r="K1194" s="39" t="s">
        <v>153</v>
      </c>
      <c r="L1194" s="218"/>
      <c r="M1194" s="76"/>
      <c r="N1194" s="40"/>
      <c r="O1194" s="9"/>
      <c r="P1194" s="45" t="str">
        <f t="shared" si="738"/>
        <v>CHW Plant-</v>
      </c>
      <c r="Q1194" s="14" t="str">
        <f t="shared" si="723"/>
        <v>Level-7</v>
      </c>
      <c r="R1194" s="25" t="str">
        <f t="shared" si="739"/>
        <v>CHW Plant</v>
      </c>
      <c r="S1194" s="54" t="str">
        <f t="shared" si="737"/>
        <v>CH2 Chiller General Fault</v>
      </c>
      <c r="T1194" s="25" t="str">
        <f t="shared" si="740"/>
        <v>CHW Plant</v>
      </c>
      <c r="V1194" s="14" t="s">
        <v>288</v>
      </c>
      <c r="W1194" s="12" t="s">
        <v>48</v>
      </c>
      <c r="X1194" s="78">
        <v>1</v>
      </c>
      <c r="Y1194" s="159"/>
    </row>
    <row r="1195" spans="1:25" s="126" customFormat="1" x14ac:dyDescent="0.2">
      <c r="A1195" s="92" t="s">
        <v>711</v>
      </c>
      <c r="B1195" s="93" t="s">
        <v>887</v>
      </c>
      <c r="C1195" s="12"/>
      <c r="D1195" s="12"/>
      <c r="E1195" s="12">
        <v>1</v>
      </c>
      <c r="F1195" s="12"/>
      <c r="G1195" s="15"/>
      <c r="H1195" s="12"/>
      <c r="I1195" s="39"/>
      <c r="J1195" s="40"/>
      <c r="K1195" s="39"/>
      <c r="L1195" s="219"/>
      <c r="M1195" s="76" t="s">
        <v>437</v>
      </c>
      <c r="N1195" s="77" t="s">
        <v>173</v>
      </c>
      <c r="O1195" s="9"/>
      <c r="P1195" s="45" t="str">
        <f t="shared" si="738"/>
        <v>CHW Plant-UI-3</v>
      </c>
      <c r="Q1195" s="14" t="str">
        <f t="shared" si="723"/>
        <v>Level-7</v>
      </c>
      <c r="R1195" s="25" t="str">
        <f t="shared" si="739"/>
        <v>CHW Plant</v>
      </c>
      <c r="S1195" s="54" t="str">
        <f t="shared" si="737"/>
        <v>Leak Detector CH1</v>
      </c>
      <c r="T1195" s="25" t="str">
        <f t="shared" si="740"/>
        <v>CHW Plant</v>
      </c>
      <c r="U1195" s="187" t="s">
        <v>440</v>
      </c>
      <c r="V1195" s="14" t="s">
        <v>288</v>
      </c>
      <c r="W1195" s="12" t="s">
        <v>48</v>
      </c>
      <c r="X1195" s="12">
        <v>1</v>
      </c>
      <c r="Y1195" s="158"/>
    </row>
    <row r="1196" spans="1:25" s="126" customFormat="1" x14ac:dyDescent="0.2">
      <c r="A1196" s="92" t="s">
        <v>711</v>
      </c>
      <c r="B1196" s="93" t="s">
        <v>888</v>
      </c>
      <c r="C1196" s="12"/>
      <c r="D1196" s="12"/>
      <c r="E1196" s="12">
        <v>1</v>
      </c>
      <c r="F1196" s="12"/>
      <c r="G1196" s="15"/>
      <c r="H1196" s="12"/>
      <c r="I1196" s="39"/>
      <c r="J1196" s="40"/>
      <c r="K1196" s="39"/>
      <c r="L1196" s="219"/>
      <c r="M1196" s="76" t="s">
        <v>437</v>
      </c>
      <c r="N1196" s="77" t="s">
        <v>173</v>
      </c>
      <c r="O1196" s="9"/>
      <c r="P1196" s="45" t="str">
        <f t="shared" si="738"/>
        <v>CHW Plant-UI-4</v>
      </c>
      <c r="Q1196" s="14" t="str">
        <f t="shared" si="723"/>
        <v>Level-7</v>
      </c>
      <c r="R1196" s="25" t="str">
        <f t="shared" si="739"/>
        <v>CHW Plant</v>
      </c>
      <c r="S1196" s="54" t="str">
        <f t="shared" si="737"/>
        <v>Leak Detector CH2</v>
      </c>
      <c r="T1196" s="25" t="str">
        <f t="shared" si="740"/>
        <v>CHW Plant</v>
      </c>
      <c r="U1196" s="187" t="s">
        <v>441</v>
      </c>
      <c r="V1196" s="14" t="s">
        <v>288</v>
      </c>
      <c r="W1196" s="12" t="s">
        <v>48</v>
      </c>
      <c r="X1196" s="12">
        <v>1</v>
      </c>
      <c r="Y1196" s="158"/>
    </row>
    <row r="1197" spans="1:25" s="126" customFormat="1" ht="14.25" x14ac:dyDescent="0.2">
      <c r="A1197" s="92" t="s">
        <v>711</v>
      </c>
      <c r="B1197" s="93" t="s">
        <v>730</v>
      </c>
      <c r="C1197" s="12"/>
      <c r="D1197" s="12"/>
      <c r="E1197" s="12">
        <v>1</v>
      </c>
      <c r="F1197" s="12"/>
      <c r="G1197" s="15"/>
      <c r="H1197" s="12"/>
      <c r="I1197" s="40" t="s">
        <v>550</v>
      </c>
      <c r="J1197" s="40" t="s">
        <v>343</v>
      </c>
      <c r="K1197" s="39" t="s">
        <v>153</v>
      </c>
      <c r="L1197" s="170"/>
      <c r="M1197" s="76" t="s">
        <v>437</v>
      </c>
      <c r="N1197" s="77" t="s">
        <v>173</v>
      </c>
      <c r="O1197" s="9"/>
      <c r="P1197" s="45" t="str">
        <f t="shared" ref="P1197" si="741">IF(R1197="","",T1197&amp;"-"&amp;U1197)</f>
        <v>CHW Plant-UI-5</v>
      </c>
      <c r="Q1197" s="14" t="str">
        <f t="shared" si="723"/>
        <v>Level-7</v>
      </c>
      <c r="R1197" s="25" t="str">
        <f>T1197</f>
        <v>CHW Plant</v>
      </c>
      <c r="S1197" s="54" t="str">
        <f t="shared" ref="S1197" si="742">B1197</f>
        <v>Chiller 1 Evaporator DP</v>
      </c>
      <c r="T1197" s="25" t="str">
        <f t="shared" ref="T1197:T1208" si="743">$B$1169</f>
        <v>CHW Plant</v>
      </c>
      <c r="U1197" s="187" t="s">
        <v>442</v>
      </c>
      <c r="V1197" s="14" t="s">
        <v>288</v>
      </c>
      <c r="W1197" s="12" t="s">
        <v>719</v>
      </c>
      <c r="X1197" s="78">
        <v>1</v>
      </c>
      <c r="Y1197" s="159"/>
    </row>
    <row r="1198" spans="1:25" s="126" customFormat="1" ht="14.25" x14ac:dyDescent="0.2">
      <c r="A1198" s="92" t="s">
        <v>711</v>
      </c>
      <c r="B1198" s="93" t="s">
        <v>731</v>
      </c>
      <c r="C1198" s="12"/>
      <c r="D1198" s="12"/>
      <c r="E1198" s="12">
        <v>1</v>
      </c>
      <c r="F1198" s="12"/>
      <c r="G1198" s="15"/>
      <c r="H1198" s="12"/>
      <c r="I1198" s="40" t="s">
        <v>550</v>
      </c>
      <c r="J1198" s="40" t="s">
        <v>343</v>
      </c>
      <c r="K1198" s="39" t="s">
        <v>153</v>
      </c>
      <c r="L1198" s="183"/>
      <c r="M1198" s="76" t="s">
        <v>437</v>
      </c>
      <c r="N1198" s="77" t="s">
        <v>173</v>
      </c>
      <c r="O1198" s="9"/>
      <c r="P1198" s="45" t="str">
        <f t="shared" ref="P1198" si="744">IF(R1198="","",T1198&amp;"-"&amp;U1198)</f>
        <v>CHW Plant-UI-6</v>
      </c>
      <c r="Q1198" s="14" t="str">
        <f t="shared" si="723"/>
        <v>Level-7</v>
      </c>
      <c r="R1198" s="25" t="str">
        <f>T1198</f>
        <v>CHW Plant</v>
      </c>
      <c r="S1198" s="54" t="str">
        <f t="shared" ref="S1198" si="745">B1198</f>
        <v>Chiller 2 Evaporator DP</v>
      </c>
      <c r="T1198" s="25" t="str">
        <f t="shared" si="743"/>
        <v>CHW Plant</v>
      </c>
      <c r="U1198" s="187" t="s">
        <v>443</v>
      </c>
      <c r="V1198" s="14" t="s">
        <v>288</v>
      </c>
      <c r="W1198" s="12" t="s">
        <v>719</v>
      </c>
      <c r="X1198" s="78">
        <v>1</v>
      </c>
      <c r="Y1198" s="159"/>
    </row>
    <row r="1199" spans="1:25" s="126" customFormat="1" ht="14.25" x14ac:dyDescent="0.2">
      <c r="A1199" s="92" t="s">
        <v>711</v>
      </c>
      <c r="B1199" s="93" t="s">
        <v>722</v>
      </c>
      <c r="C1199" s="12"/>
      <c r="D1199" s="12"/>
      <c r="E1199" s="12">
        <v>1</v>
      </c>
      <c r="F1199" s="12"/>
      <c r="G1199" s="15"/>
      <c r="H1199" s="12"/>
      <c r="I1199" s="40" t="s">
        <v>550</v>
      </c>
      <c r="J1199" s="40" t="s">
        <v>343</v>
      </c>
      <c r="K1199" s="39" t="s">
        <v>153</v>
      </c>
      <c r="L1199" s="183"/>
      <c r="M1199" s="76" t="s">
        <v>437</v>
      </c>
      <c r="N1199" s="77" t="s">
        <v>173</v>
      </c>
      <c r="O1199" s="9"/>
      <c r="P1199" s="45" t="str">
        <f t="shared" ref="P1199:P1201" si="746">IF(R1199="","",T1199&amp;"-"&amp;U1199)</f>
        <v>CHW Plant-UI-7</v>
      </c>
      <c r="Q1199" s="14" t="str">
        <f t="shared" si="723"/>
        <v>Level-7</v>
      </c>
      <c r="R1199" s="25" t="str">
        <f>T1199</f>
        <v>CHW Plant</v>
      </c>
      <c r="S1199" s="54" t="str">
        <f t="shared" ref="S1199:S1201" si="747">B1199</f>
        <v>System DP</v>
      </c>
      <c r="T1199" s="25" t="str">
        <f t="shared" si="743"/>
        <v>CHW Plant</v>
      </c>
      <c r="U1199" s="187" t="s">
        <v>444</v>
      </c>
      <c r="V1199" s="14" t="s">
        <v>288</v>
      </c>
      <c r="W1199" s="12" t="s">
        <v>327</v>
      </c>
      <c r="X1199" s="78">
        <v>1</v>
      </c>
      <c r="Y1199" s="159"/>
    </row>
    <row r="1200" spans="1:25" s="126" customFormat="1" x14ac:dyDescent="0.2">
      <c r="A1200" s="92" t="s">
        <v>711</v>
      </c>
      <c r="B1200" s="93" t="s">
        <v>738</v>
      </c>
      <c r="C1200" s="12"/>
      <c r="D1200" s="12"/>
      <c r="E1200" s="12">
        <v>1</v>
      </c>
      <c r="F1200" s="12"/>
      <c r="G1200" s="15"/>
      <c r="H1200" s="12"/>
      <c r="I1200" s="39"/>
      <c r="J1200" s="40"/>
      <c r="K1200" s="39"/>
      <c r="L1200" s="183"/>
      <c r="M1200" s="76" t="s">
        <v>437</v>
      </c>
      <c r="N1200" s="77" t="s">
        <v>173</v>
      </c>
      <c r="O1200" s="9"/>
      <c r="P1200" s="45" t="str">
        <f t="shared" si="746"/>
        <v>CHW Plant-UI-8</v>
      </c>
      <c r="Q1200" s="14" t="str">
        <f t="shared" si="723"/>
        <v>Level-7</v>
      </c>
      <c r="R1200" s="25" t="str">
        <f t="shared" ref="R1200:R1201" si="748">T1200</f>
        <v>CHW Plant</v>
      </c>
      <c r="S1200" s="54" t="str">
        <f t="shared" si="747"/>
        <v>Secondary CHW Flow</v>
      </c>
      <c r="T1200" s="25" t="str">
        <f t="shared" si="743"/>
        <v>CHW Plant</v>
      </c>
      <c r="U1200" s="187" t="s">
        <v>445</v>
      </c>
      <c r="V1200" s="14" t="s">
        <v>288</v>
      </c>
      <c r="W1200" s="12" t="s">
        <v>521</v>
      </c>
      <c r="X1200" s="12">
        <v>1</v>
      </c>
      <c r="Y1200" s="158"/>
    </row>
    <row r="1201" spans="1:25" s="126" customFormat="1" x14ac:dyDescent="0.2">
      <c r="A1201" s="92" t="s">
        <v>711</v>
      </c>
      <c r="B1201" s="93" t="s">
        <v>723</v>
      </c>
      <c r="C1201" s="12"/>
      <c r="D1201" s="12"/>
      <c r="E1201" s="12">
        <v>1</v>
      </c>
      <c r="F1201" s="12"/>
      <c r="G1201" s="15"/>
      <c r="H1201" s="12"/>
      <c r="I1201" s="39"/>
      <c r="J1201" s="40"/>
      <c r="K1201" s="39"/>
      <c r="L1201" s="183"/>
      <c r="M1201" s="76" t="s">
        <v>437</v>
      </c>
      <c r="N1201" s="77" t="s">
        <v>173</v>
      </c>
      <c r="O1201" s="9"/>
      <c r="P1201" s="45" t="str">
        <f t="shared" si="746"/>
        <v>CHW Plant-UI-9</v>
      </c>
      <c r="Q1201" s="14" t="str">
        <f t="shared" si="723"/>
        <v>Level-7</v>
      </c>
      <c r="R1201" s="25" t="str">
        <f t="shared" si="748"/>
        <v>CHW Plant</v>
      </c>
      <c r="S1201" s="54" t="str">
        <f t="shared" si="747"/>
        <v xml:space="preserve">Decoupler CHW Flow </v>
      </c>
      <c r="T1201" s="25" t="str">
        <f t="shared" si="743"/>
        <v>CHW Plant</v>
      </c>
      <c r="U1201" s="187" t="s">
        <v>446</v>
      </c>
      <c r="V1201" s="14" t="s">
        <v>288</v>
      </c>
      <c r="W1201" s="12" t="s">
        <v>521</v>
      </c>
      <c r="X1201" s="12">
        <v>1</v>
      </c>
      <c r="Y1201" s="158"/>
    </row>
    <row r="1202" spans="1:25" s="126" customFormat="1" ht="14.25" x14ac:dyDescent="0.2">
      <c r="A1202" s="92" t="s">
        <v>711</v>
      </c>
      <c r="B1202" s="93" t="s">
        <v>737</v>
      </c>
      <c r="C1202" s="12"/>
      <c r="D1202" s="12"/>
      <c r="E1202" s="12">
        <v>1</v>
      </c>
      <c r="F1202" s="12"/>
      <c r="G1202" s="15"/>
      <c r="H1202" s="12"/>
      <c r="I1202" s="39"/>
      <c r="J1202" s="40"/>
      <c r="K1202" s="39"/>
      <c r="L1202" s="183"/>
      <c r="M1202" s="76" t="s">
        <v>437</v>
      </c>
      <c r="N1202" s="77" t="s">
        <v>173</v>
      </c>
      <c r="O1202" s="9"/>
      <c r="P1202" s="45" t="str">
        <f t="shared" ref="P1202:P1203" si="749">IF(R1202="","",T1202&amp;"-"&amp;U1202)</f>
        <v>CHW Plant-UI-10</v>
      </c>
      <c r="Q1202" s="14" t="str">
        <f t="shared" si="723"/>
        <v>Level-7</v>
      </c>
      <c r="R1202" s="25" t="str">
        <f t="shared" ref="R1202:R1204" si="750">T1202</f>
        <v>CHW Plant</v>
      </c>
      <c r="S1202" s="54" t="str">
        <f t="shared" ref="S1202:S1203" si="751">B1202</f>
        <v>Secondary CHW Supply Temp</v>
      </c>
      <c r="T1202" s="25" t="str">
        <f t="shared" si="743"/>
        <v>CHW Plant</v>
      </c>
      <c r="U1202" s="187" t="s">
        <v>447</v>
      </c>
      <c r="V1202" s="14" t="s">
        <v>288</v>
      </c>
      <c r="W1202" s="12" t="s">
        <v>725</v>
      </c>
      <c r="X1202" s="78">
        <v>1</v>
      </c>
      <c r="Y1202" s="159"/>
    </row>
    <row r="1203" spans="1:25" s="126" customFormat="1" ht="14.25" x14ac:dyDescent="0.2">
      <c r="A1203" s="92" t="s">
        <v>711</v>
      </c>
      <c r="B1203" s="93" t="s">
        <v>736</v>
      </c>
      <c r="C1203" s="12"/>
      <c r="D1203" s="12"/>
      <c r="E1203" s="12">
        <v>1</v>
      </c>
      <c r="F1203" s="12"/>
      <c r="G1203" s="15"/>
      <c r="H1203" s="12"/>
      <c r="I1203" s="39"/>
      <c r="J1203" s="40"/>
      <c r="K1203" s="39"/>
      <c r="L1203" s="198"/>
      <c r="M1203" s="76" t="s">
        <v>437</v>
      </c>
      <c r="N1203" s="77" t="s">
        <v>173</v>
      </c>
      <c r="O1203" s="9"/>
      <c r="P1203" s="45" t="str">
        <f t="shared" si="749"/>
        <v>CHW Plant-UI-11</v>
      </c>
      <c r="Q1203" s="14" t="str">
        <f t="shared" si="723"/>
        <v>Level-7</v>
      </c>
      <c r="R1203" s="25" t="str">
        <f t="shared" si="750"/>
        <v>CHW Plant</v>
      </c>
      <c r="S1203" s="54" t="str">
        <f t="shared" si="751"/>
        <v>Secondary CHW Return Temp</v>
      </c>
      <c r="T1203" s="25" t="str">
        <f t="shared" si="743"/>
        <v>CHW Plant</v>
      </c>
      <c r="U1203" s="187" t="s">
        <v>448</v>
      </c>
      <c r="V1203" s="14" t="s">
        <v>288</v>
      </c>
      <c r="W1203" s="12" t="s">
        <v>725</v>
      </c>
      <c r="X1203" s="78">
        <v>1</v>
      </c>
      <c r="Y1203" s="159"/>
    </row>
    <row r="1204" spans="1:25" s="126" customFormat="1" ht="14.25" x14ac:dyDescent="0.2">
      <c r="A1204" s="92" t="s">
        <v>711</v>
      </c>
      <c r="B1204" s="93" t="s">
        <v>726</v>
      </c>
      <c r="C1204" s="12"/>
      <c r="D1204" s="12"/>
      <c r="E1204" s="12">
        <v>1</v>
      </c>
      <c r="F1204" s="12"/>
      <c r="G1204" s="15"/>
      <c r="H1204" s="12"/>
      <c r="I1204" s="39"/>
      <c r="J1204" s="40"/>
      <c r="K1204" s="39"/>
      <c r="L1204" s="183"/>
      <c r="M1204" s="76" t="s">
        <v>437</v>
      </c>
      <c r="N1204" s="77" t="s">
        <v>173</v>
      </c>
      <c r="O1204" s="9"/>
      <c r="P1204" s="45" t="str">
        <f t="shared" ref="P1204" si="752">IF(R1204="","",T1204&amp;"-"&amp;U1204)</f>
        <v>CHW Plant-UI-12</v>
      </c>
      <c r="Q1204" s="14" t="str">
        <f t="shared" si="723"/>
        <v>Level-7</v>
      </c>
      <c r="R1204" s="25" t="str">
        <f t="shared" si="750"/>
        <v>CHW Plant</v>
      </c>
      <c r="S1204" s="54" t="str">
        <f t="shared" ref="S1204" si="753">B1204</f>
        <v>Decoupler CHW Temp</v>
      </c>
      <c r="T1204" s="25" t="str">
        <f t="shared" si="743"/>
        <v>CHW Plant</v>
      </c>
      <c r="U1204" s="187" t="s">
        <v>449</v>
      </c>
      <c r="V1204" s="14" t="s">
        <v>288</v>
      </c>
      <c r="W1204" s="12" t="s">
        <v>725</v>
      </c>
      <c r="X1204" s="78">
        <v>1</v>
      </c>
      <c r="Y1204" s="159"/>
    </row>
    <row r="1205" spans="1:25" s="126" customFormat="1" ht="14.25" x14ac:dyDescent="0.2">
      <c r="A1205" s="92" t="s">
        <v>711</v>
      </c>
      <c r="B1205" s="93" t="s">
        <v>727</v>
      </c>
      <c r="C1205" s="6">
        <v>1</v>
      </c>
      <c r="D1205" s="6"/>
      <c r="E1205" s="6"/>
      <c r="F1205" s="6"/>
      <c r="G1205" s="6"/>
      <c r="H1205" s="6"/>
      <c r="I1205" s="39" t="s">
        <v>278</v>
      </c>
      <c r="J1205" s="40" t="s">
        <v>152</v>
      </c>
      <c r="K1205" s="39" t="s">
        <v>153</v>
      </c>
      <c r="L1205" s="197"/>
      <c r="M1205" s="76"/>
      <c r="N1205" s="40"/>
      <c r="O1205" s="9"/>
      <c r="P1205" s="45" t="str">
        <f t="shared" ref="P1205" si="754">IF(R1205="","",T1205&amp;"-"&amp;U1205)</f>
        <v>CHW Plant-UI-13</v>
      </c>
      <c r="Q1205" s="14" t="str">
        <f t="shared" si="723"/>
        <v>Level-7</v>
      </c>
      <c r="R1205" s="25" t="str">
        <f t="shared" ref="R1205" si="755">T1205</f>
        <v>CHW Plant</v>
      </c>
      <c r="S1205" s="54" t="str">
        <f t="shared" ref="S1205" si="756">B1205</f>
        <v>Tank Low CHW Temp</v>
      </c>
      <c r="T1205" s="25" t="str">
        <f t="shared" si="743"/>
        <v>CHW Plant</v>
      </c>
      <c r="U1205" s="126" t="s">
        <v>450</v>
      </c>
      <c r="V1205" s="14" t="s">
        <v>288</v>
      </c>
      <c r="W1205" s="12" t="s">
        <v>725</v>
      </c>
      <c r="X1205" s="78">
        <v>1</v>
      </c>
      <c r="Y1205" s="159"/>
    </row>
    <row r="1206" spans="1:25" s="126" customFormat="1" ht="14.25" x14ac:dyDescent="0.2">
      <c r="A1206" s="92" t="s">
        <v>711</v>
      </c>
      <c r="B1206" s="93" t="s">
        <v>728</v>
      </c>
      <c r="C1206" s="6">
        <v>1</v>
      </c>
      <c r="D1206" s="6"/>
      <c r="E1206" s="6"/>
      <c r="F1206" s="6"/>
      <c r="G1206" s="6"/>
      <c r="H1206" s="6"/>
      <c r="I1206" s="39" t="s">
        <v>278</v>
      </c>
      <c r="J1206" s="40" t="s">
        <v>152</v>
      </c>
      <c r="K1206" s="39" t="s">
        <v>153</v>
      </c>
      <c r="L1206" s="197"/>
      <c r="M1206" s="76"/>
      <c r="N1206" s="40"/>
      <c r="O1206" s="9"/>
      <c r="P1206" s="45" t="str">
        <f t="shared" ref="P1206:P1208" si="757">IF(R1206="","",T1206&amp;"-"&amp;U1206)</f>
        <v>CHW Plant-UI-14</v>
      </c>
      <c r="Q1206" s="14" t="str">
        <f t="shared" si="723"/>
        <v>Level-7</v>
      </c>
      <c r="R1206" s="25" t="str">
        <f t="shared" ref="R1206:R1208" si="758">T1206</f>
        <v>CHW Plant</v>
      </c>
      <c r="S1206" s="54" t="str">
        <f t="shared" ref="S1206:S1208" si="759">B1206</f>
        <v>Tank High CHW Temp</v>
      </c>
      <c r="T1206" s="25" t="str">
        <f t="shared" si="743"/>
        <v>CHW Plant</v>
      </c>
      <c r="U1206" s="126" t="s">
        <v>451</v>
      </c>
      <c r="V1206" s="14" t="s">
        <v>288</v>
      </c>
      <c r="W1206" s="12" t="s">
        <v>725</v>
      </c>
      <c r="X1206" s="78">
        <v>1</v>
      </c>
      <c r="Y1206" s="159"/>
    </row>
    <row r="1207" spans="1:25" s="126" customFormat="1" ht="14.25" x14ac:dyDescent="0.2">
      <c r="A1207" s="92" t="s">
        <v>711</v>
      </c>
      <c r="B1207" s="93" t="s">
        <v>732</v>
      </c>
      <c r="C1207" s="6">
        <v>1</v>
      </c>
      <c r="D1207" s="6"/>
      <c r="E1207" s="6"/>
      <c r="F1207" s="6"/>
      <c r="G1207" s="6"/>
      <c r="H1207" s="6"/>
      <c r="I1207" s="39" t="s">
        <v>278</v>
      </c>
      <c r="J1207" s="40" t="s">
        <v>152</v>
      </c>
      <c r="K1207" s="39" t="s">
        <v>153</v>
      </c>
      <c r="L1207" s="198"/>
      <c r="M1207" s="76"/>
      <c r="N1207" s="40"/>
      <c r="O1207" s="9"/>
      <c r="P1207" s="45" t="str">
        <f t="shared" si="757"/>
        <v>CHW Plant-UI-15</v>
      </c>
      <c r="Q1207" s="14" t="str">
        <f t="shared" si="723"/>
        <v>Level-7</v>
      </c>
      <c r="R1207" s="25" t="str">
        <f t="shared" si="758"/>
        <v>CHW Plant</v>
      </c>
      <c r="S1207" s="54" t="str">
        <f t="shared" si="759"/>
        <v>Chiller 1 Condenser DP</v>
      </c>
      <c r="T1207" s="25" t="str">
        <f t="shared" si="743"/>
        <v>CHW Plant</v>
      </c>
      <c r="U1207" s="126" t="s">
        <v>452</v>
      </c>
      <c r="V1207" s="14" t="s">
        <v>288</v>
      </c>
      <c r="W1207" s="12" t="s">
        <v>719</v>
      </c>
      <c r="X1207" s="78">
        <v>1</v>
      </c>
      <c r="Y1207" s="159"/>
    </row>
    <row r="1208" spans="1:25" s="126" customFormat="1" ht="14.25" x14ac:dyDescent="0.2">
      <c r="A1208" s="92" t="s">
        <v>711</v>
      </c>
      <c r="B1208" s="93" t="s">
        <v>733</v>
      </c>
      <c r="C1208" s="6">
        <v>1</v>
      </c>
      <c r="D1208" s="6"/>
      <c r="E1208" s="6"/>
      <c r="F1208" s="6"/>
      <c r="G1208" s="6"/>
      <c r="H1208" s="6"/>
      <c r="I1208" s="39" t="s">
        <v>278</v>
      </c>
      <c r="J1208" s="40" t="s">
        <v>152</v>
      </c>
      <c r="K1208" s="39" t="s">
        <v>153</v>
      </c>
      <c r="L1208" s="198"/>
      <c r="M1208" s="76"/>
      <c r="N1208" s="40"/>
      <c r="O1208" s="9"/>
      <c r="P1208" s="45" t="str">
        <f t="shared" si="757"/>
        <v>CHW Plant-UI-16</v>
      </c>
      <c r="Q1208" s="14" t="str">
        <f t="shared" si="723"/>
        <v>Level-7</v>
      </c>
      <c r="R1208" s="25" t="str">
        <f t="shared" si="758"/>
        <v>CHW Plant</v>
      </c>
      <c r="S1208" s="54" t="str">
        <f t="shared" si="759"/>
        <v>Chiller 2 Condenser DP</v>
      </c>
      <c r="T1208" s="25" t="str">
        <f t="shared" si="743"/>
        <v>CHW Plant</v>
      </c>
      <c r="U1208" s="126" t="s">
        <v>453</v>
      </c>
      <c r="V1208" s="14" t="s">
        <v>288</v>
      </c>
      <c r="W1208" s="12" t="s">
        <v>719</v>
      </c>
      <c r="X1208" s="78">
        <v>1</v>
      </c>
      <c r="Y1208" s="159"/>
    </row>
    <row r="1209" spans="1:25" s="126" customFormat="1" ht="15" x14ac:dyDescent="0.25">
      <c r="A1209" s="92" t="s">
        <v>594</v>
      </c>
      <c r="B1209" s="74" t="s">
        <v>878</v>
      </c>
      <c r="C1209" s="12"/>
      <c r="D1209" s="12">
        <v>1</v>
      </c>
      <c r="E1209" s="12"/>
      <c r="F1209" s="12"/>
      <c r="G1209" s="12"/>
      <c r="H1209" s="12"/>
      <c r="I1209" s="75"/>
      <c r="J1209" s="75"/>
      <c r="K1209" s="75"/>
      <c r="L1209" s="242"/>
      <c r="M1209" s="39" t="s">
        <v>879</v>
      </c>
      <c r="N1209" s="40" t="s">
        <v>173</v>
      </c>
      <c r="O1209" s="96"/>
      <c r="P1209" s="45" t="str">
        <f t="shared" ref="P1209" si="760">IF(R1209="","",T1209&amp;"-"&amp;U1209)</f>
        <v>CHW Plant-UO-1</v>
      </c>
      <c r="Q1209" s="14" t="str">
        <f t="shared" si="723"/>
        <v>Level-7</v>
      </c>
      <c r="R1209" s="25" t="str">
        <f t="shared" ref="R1209" si="761">T1209</f>
        <v>CHW Plant</v>
      </c>
      <c r="S1209" s="128" t="str">
        <f t="shared" ref="S1209" si="762">B1209</f>
        <v>CH1 Chiller Enable</v>
      </c>
      <c r="T1209" s="25" t="str">
        <f t="shared" ref="T1209:T1211" si="763">$B$1169</f>
        <v>CHW Plant</v>
      </c>
      <c r="U1209" s="107" t="s">
        <v>477</v>
      </c>
      <c r="V1209" s="14" t="s">
        <v>288</v>
      </c>
      <c r="W1209" s="12" t="s">
        <v>605</v>
      </c>
      <c r="X1209" s="78">
        <v>1</v>
      </c>
      <c r="Y1209" s="159"/>
    </row>
    <row r="1210" spans="1:25" s="126" customFormat="1" ht="15" x14ac:dyDescent="0.25">
      <c r="A1210" s="92" t="s">
        <v>594</v>
      </c>
      <c r="B1210" s="74" t="s">
        <v>880</v>
      </c>
      <c r="C1210" s="12"/>
      <c r="D1210" s="12">
        <v>1</v>
      </c>
      <c r="E1210" s="12"/>
      <c r="F1210" s="12"/>
      <c r="G1210" s="12"/>
      <c r="H1210" s="12"/>
      <c r="I1210" s="75"/>
      <c r="J1210" s="75"/>
      <c r="K1210" s="75"/>
      <c r="L1210" s="242"/>
      <c r="M1210" s="39" t="s">
        <v>879</v>
      </c>
      <c r="N1210" s="40" t="s">
        <v>173</v>
      </c>
      <c r="O1210" s="96"/>
      <c r="P1210" s="45" t="str">
        <f t="shared" ref="P1210:P1211" si="764">IF(R1210="","",T1210&amp;"-"&amp;U1210)</f>
        <v>CHW Plant-UO-2</v>
      </c>
      <c r="Q1210" s="14" t="str">
        <f t="shared" si="723"/>
        <v>Level-7</v>
      </c>
      <c r="R1210" s="25" t="str">
        <f t="shared" ref="R1210" si="765">T1210</f>
        <v>CHW Plant</v>
      </c>
      <c r="S1210" s="128" t="str">
        <f t="shared" ref="S1210:S1211" si="766">B1210</f>
        <v>CH2 Chiller Enable</v>
      </c>
      <c r="T1210" s="25" t="str">
        <f t="shared" si="763"/>
        <v>CHW Plant</v>
      </c>
      <c r="U1210" s="107" t="s">
        <v>478</v>
      </c>
      <c r="V1210" s="14" t="s">
        <v>288</v>
      </c>
      <c r="W1210" s="12" t="s">
        <v>605</v>
      </c>
      <c r="X1210" s="78">
        <v>1</v>
      </c>
      <c r="Y1210" s="159"/>
    </row>
    <row r="1211" spans="1:25" s="126" customFormat="1" ht="14.25" x14ac:dyDescent="0.2">
      <c r="A1211" s="92" t="s">
        <v>711</v>
      </c>
      <c r="B1211" s="93" t="s">
        <v>886</v>
      </c>
      <c r="C1211" s="12"/>
      <c r="D1211" s="12"/>
      <c r="E1211" s="15"/>
      <c r="F1211" s="12">
        <v>1</v>
      </c>
      <c r="G1211" s="15"/>
      <c r="H1211" s="12"/>
      <c r="I1211" s="39"/>
      <c r="J1211" s="40"/>
      <c r="K1211" s="39"/>
      <c r="L1211" s="242"/>
      <c r="M1211" s="76" t="s">
        <v>437</v>
      </c>
      <c r="N1211" s="77" t="s">
        <v>173</v>
      </c>
      <c r="O1211" s="9"/>
      <c r="P1211" s="45" t="str">
        <f t="shared" si="764"/>
        <v>CHW Plant-UO-3</v>
      </c>
      <c r="Q1211" s="14" t="str">
        <f t="shared" si="723"/>
        <v>Level-7</v>
      </c>
      <c r="R1211" s="25" t="str">
        <f>T1211</f>
        <v>CHW Plant</v>
      </c>
      <c r="S1211" s="54" t="str">
        <f t="shared" si="766"/>
        <v xml:space="preserve">CHW Bypass Valve </v>
      </c>
      <c r="T1211" s="25" t="str">
        <f t="shared" si="763"/>
        <v>CHW Plant</v>
      </c>
      <c r="U1211" s="51" t="s">
        <v>479</v>
      </c>
      <c r="V1211" s="14" t="s">
        <v>288</v>
      </c>
      <c r="W1211" s="12" t="s">
        <v>368</v>
      </c>
      <c r="X1211" s="78">
        <v>1</v>
      </c>
      <c r="Y1211" s="159"/>
    </row>
    <row r="1212" spans="1:25" s="126" customFormat="1" x14ac:dyDescent="0.2">
      <c r="A1212" s="92"/>
      <c r="B1212" s="35" t="s">
        <v>132</v>
      </c>
      <c r="C1212" s="33">
        <f t="shared" ref="C1212:H1212" si="767">SUBTOTAL(9,C1170:C1211)</f>
        <v>12</v>
      </c>
      <c r="D1212" s="33">
        <f t="shared" si="767"/>
        <v>2</v>
      </c>
      <c r="E1212" s="33">
        <f t="shared" si="767"/>
        <v>14</v>
      </c>
      <c r="F1212" s="33">
        <f t="shared" si="767"/>
        <v>1</v>
      </c>
      <c r="G1212" s="33">
        <f t="shared" si="767"/>
        <v>13</v>
      </c>
      <c r="H1212" s="33">
        <f t="shared" si="767"/>
        <v>0</v>
      </c>
      <c r="I1212" s="38"/>
      <c r="J1212" s="38"/>
      <c r="K1212" s="38"/>
      <c r="L1212" s="38"/>
      <c r="M1212" s="38"/>
      <c r="N1212" s="38"/>
      <c r="O1212" s="41"/>
      <c r="P1212" s="43"/>
      <c r="Q1212" s="41"/>
      <c r="R1212" s="42"/>
      <c r="S1212" s="41"/>
      <c r="T1212" s="43"/>
      <c r="U1212" s="52"/>
      <c r="V1212" s="42"/>
      <c r="W1212" s="88"/>
      <c r="X1212" s="88"/>
      <c r="Y1212" s="144"/>
    </row>
    <row r="1213" spans="1:25" s="126" customFormat="1" x14ac:dyDescent="0.2">
      <c r="A1213" s="74"/>
      <c r="B1213" s="111"/>
      <c r="C1213" s="112"/>
      <c r="D1213" s="112"/>
      <c r="E1213" s="112"/>
      <c r="F1213" s="112"/>
      <c r="G1213" s="112"/>
      <c r="H1213" s="112"/>
      <c r="I1213" s="114"/>
      <c r="J1213" s="114"/>
      <c r="K1213" s="114"/>
      <c r="L1213" s="114"/>
      <c r="M1213" s="114"/>
      <c r="N1213" s="114"/>
      <c r="O1213" s="98"/>
      <c r="P1213" s="115"/>
      <c r="Q1213" s="98"/>
      <c r="R1213" s="116"/>
      <c r="S1213" s="98"/>
      <c r="T1213" s="115"/>
      <c r="U1213" s="107"/>
      <c r="V1213" s="116"/>
      <c r="W1213" s="6"/>
      <c r="X1213" s="6"/>
      <c r="Y1213" s="144"/>
    </row>
    <row r="1214" spans="1:25" s="125" customFormat="1" x14ac:dyDescent="0.2">
      <c r="A1214" s="92"/>
      <c r="B1214" s="46" t="s">
        <v>885</v>
      </c>
      <c r="C1214" s="33" t="s">
        <v>72</v>
      </c>
      <c r="D1214" s="33" t="s">
        <v>73</v>
      </c>
      <c r="E1214" s="33" t="s">
        <v>74</v>
      </c>
      <c r="F1214" s="33" t="s">
        <v>75</v>
      </c>
      <c r="G1214" s="33" t="s">
        <v>151</v>
      </c>
      <c r="H1214" s="33" t="s">
        <v>199</v>
      </c>
      <c r="I1214" s="38" t="s">
        <v>139</v>
      </c>
      <c r="J1214" s="38" t="s">
        <v>140</v>
      </c>
      <c r="K1214" s="38" t="s">
        <v>169</v>
      </c>
      <c r="L1214" s="38" t="s">
        <v>141</v>
      </c>
      <c r="M1214" s="38" t="s">
        <v>142</v>
      </c>
      <c r="N1214" s="38" t="s">
        <v>143</v>
      </c>
      <c r="O1214" s="34"/>
      <c r="P1214" s="33"/>
      <c r="Q1214" s="34"/>
      <c r="R1214" s="32"/>
      <c r="S1214" s="34"/>
      <c r="T1214" s="33"/>
      <c r="U1214" s="49"/>
      <c r="V1214" s="32"/>
      <c r="W1214" s="33" t="s">
        <v>1093</v>
      </c>
      <c r="X1214" s="33">
        <v>1</v>
      </c>
      <c r="Y1214" s="157"/>
    </row>
    <row r="1215" spans="1:25" s="126" customFormat="1" ht="15" x14ac:dyDescent="0.25">
      <c r="A1215" s="92" t="s">
        <v>1189</v>
      </c>
      <c r="B1215" s="74" t="s">
        <v>744</v>
      </c>
      <c r="C1215" s="6">
        <v>1</v>
      </c>
      <c r="D1215" s="6"/>
      <c r="E1215" s="6"/>
      <c r="F1215" s="6"/>
      <c r="G1215" s="6"/>
      <c r="H1215" s="6"/>
      <c r="I1215" s="75"/>
      <c r="J1215" s="75"/>
      <c r="K1215" s="75"/>
      <c r="L1215" s="189"/>
      <c r="M1215" s="76"/>
      <c r="N1215" s="40"/>
      <c r="O1215" s="9"/>
      <c r="P1215" s="45" t="str">
        <f t="shared" ref="P1215:P1224" si="768">IF(R1215="","",T1215&amp;"-"&amp;U1215)</f>
        <v>CHW Plant-UI-1</v>
      </c>
      <c r="Q1215" s="14" t="str">
        <f t="shared" ref="Q1215:Q1224" si="769">$A$826</f>
        <v>Level-7</v>
      </c>
      <c r="R1215" s="25" t="str">
        <f t="shared" ref="R1215:R1216" si="770">T1215</f>
        <v>CHW Plant</v>
      </c>
      <c r="S1215" s="54" t="str">
        <f t="shared" ref="S1215:S1224" si="771">B1215</f>
        <v>CW-P-01 Status</v>
      </c>
      <c r="T1215" s="25" t="str">
        <f t="shared" ref="T1215:T1224" si="772">$B$1169</f>
        <v>CHW Plant</v>
      </c>
      <c r="U1215" s="126" t="s">
        <v>438</v>
      </c>
      <c r="V1215" s="14" t="s">
        <v>288</v>
      </c>
      <c r="W1215" s="12" t="s">
        <v>87</v>
      </c>
      <c r="X1215" s="78">
        <v>1</v>
      </c>
      <c r="Y1215" s="159"/>
    </row>
    <row r="1216" spans="1:25" s="126" customFormat="1" ht="15" x14ac:dyDescent="0.25">
      <c r="A1216" s="92" t="s">
        <v>1189</v>
      </c>
      <c r="B1216" s="74" t="s">
        <v>745</v>
      </c>
      <c r="C1216" s="6">
        <v>1</v>
      </c>
      <c r="D1216" s="6"/>
      <c r="E1216" s="6"/>
      <c r="F1216" s="6"/>
      <c r="G1216" s="6"/>
      <c r="H1216" s="6"/>
      <c r="I1216" s="75"/>
      <c r="J1216" s="75"/>
      <c r="K1216" s="75"/>
      <c r="L1216" s="189"/>
      <c r="M1216" s="76"/>
      <c r="N1216" s="40"/>
      <c r="O1216" s="9"/>
      <c r="P1216" s="45" t="str">
        <f t="shared" si="768"/>
        <v>CHW Plant-UI-2</v>
      </c>
      <c r="Q1216" s="14" t="str">
        <f t="shared" si="769"/>
        <v>Level-7</v>
      </c>
      <c r="R1216" s="25" t="str">
        <f t="shared" si="770"/>
        <v>CHW Plant</v>
      </c>
      <c r="S1216" s="54" t="str">
        <f t="shared" si="771"/>
        <v>CW-P-02 Status</v>
      </c>
      <c r="T1216" s="25" t="str">
        <f t="shared" si="772"/>
        <v>CHW Plant</v>
      </c>
      <c r="U1216" s="126" t="s">
        <v>439</v>
      </c>
      <c r="V1216" s="14" t="s">
        <v>288</v>
      </c>
      <c r="W1216" s="12" t="s">
        <v>87</v>
      </c>
      <c r="X1216" s="78">
        <v>1</v>
      </c>
      <c r="Y1216" s="159"/>
    </row>
    <row r="1217" spans="1:25" s="126" customFormat="1" ht="14.25" x14ac:dyDescent="0.2">
      <c r="A1217" s="92" t="s">
        <v>1189</v>
      </c>
      <c r="B1217" s="93" t="s">
        <v>1095</v>
      </c>
      <c r="C1217" s="12"/>
      <c r="D1217" s="12"/>
      <c r="E1217" s="12">
        <v>1</v>
      </c>
      <c r="F1217" s="12"/>
      <c r="G1217" s="15"/>
      <c r="H1217" s="12"/>
      <c r="I1217" s="39"/>
      <c r="J1217" s="40"/>
      <c r="K1217" s="39"/>
      <c r="L1217" s="189"/>
      <c r="M1217" s="76" t="s">
        <v>437</v>
      </c>
      <c r="N1217" s="77" t="s">
        <v>173</v>
      </c>
      <c r="O1217" s="9"/>
      <c r="P1217" s="45" t="str">
        <f t="shared" si="768"/>
        <v>CHW Plant-UI-3</v>
      </c>
      <c r="Q1217" s="14" t="str">
        <f t="shared" si="769"/>
        <v>Level-7</v>
      </c>
      <c r="R1217" s="25" t="str">
        <f t="shared" ref="R1217:R1224" si="773">T1217</f>
        <v>CHW Plant</v>
      </c>
      <c r="S1217" s="54" t="str">
        <f t="shared" si="771"/>
        <v>CT 1 Cell 1 Sump Temp</v>
      </c>
      <c r="T1217" s="25" t="str">
        <f t="shared" si="772"/>
        <v>CHW Plant</v>
      </c>
      <c r="U1217" s="187" t="s">
        <v>440</v>
      </c>
      <c r="V1217" s="14" t="s">
        <v>288</v>
      </c>
      <c r="W1217" s="12" t="s">
        <v>725</v>
      </c>
      <c r="X1217" s="78">
        <v>1</v>
      </c>
      <c r="Y1217" s="159"/>
    </row>
    <row r="1218" spans="1:25" s="126" customFormat="1" ht="14.25" x14ac:dyDescent="0.2">
      <c r="A1218" s="92" t="s">
        <v>1189</v>
      </c>
      <c r="B1218" s="93" t="s">
        <v>1094</v>
      </c>
      <c r="C1218" s="12"/>
      <c r="D1218" s="12"/>
      <c r="E1218" s="12">
        <v>1</v>
      </c>
      <c r="F1218" s="12"/>
      <c r="G1218" s="15"/>
      <c r="H1218" s="12"/>
      <c r="I1218" s="39"/>
      <c r="J1218" s="40"/>
      <c r="K1218" s="39"/>
      <c r="L1218" s="189"/>
      <c r="M1218" s="76" t="s">
        <v>437</v>
      </c>
      <c r="N1218" s="77" t="s">
        <v>173</v>
      </c>
      <c r="O1218" s="9"/>
      <c r="P1218" s="45" t="str">
        <f t="shared" si="768"/>
        <v>CHW Plant-UI-4</v>
      </c>
      <c r="Q1218" s="14" t="str">
        <f t="shared" si="769"/>
        <v>Level-7</v>
      </c>
      <c r="R1218" s="25" t="str">
        <f t="shared" si="773"/>
        <v>CHW Plant</v>
      </c>
      <c r="S1218" s="54" t="str">
        <f t="shared" si="771"/>
        <v>CT 1 Cell 2 Sump Temp</v>
      </c>
      <c r="T1218" s="25" t="str">
        <f t="shared" si="772"/>
        <v>CHW Plant</v>
      </c>
      <c r="U1218" s="187" t="s">
        <v>441</v>
      </c>
      <c r="V1218" s="14" t="s">
        <v>288</v>
      </c>
      <c r="W1218" s="12" t="s">
        <v>725</v>
      </c>
      <c r="X1218" s="78">
        <v>1</v>
      </c>
      <c r="Y1218" s="159"/>
    </row>
    <row r="1219" spans="1:25" s="126" customFormat="1" ht="14.25" x14ac:dyDescent="0.2">
      <c r="A1219" s="92" t="s">
        <v>1189</v>
      </c>
      <c r="B1219" s="93" t="s">
        <v>739</v>
      </c>
      <c r="C1219" s="12"/>
      <c r="D1219" s="12"/>
      <c r="E1219" s="12">
        <v>1</v>
      </c>
      <c r="F1219" s="12"/>
      <c r="G1219" s="15"/>
      <c r="H1219" s="12"/>
      <c r="I1219" s="39"/>
      <c r="J1219" s="40"/>
      <c r="K1219" s="39"/>
      <c r="L1219" s="189"/>
      <c r="M1219" s="76" t="s">
        <v>437</v>
      </c>
      <c r="N1219" s="77" t="s">
        <v>173</v>
      </c>
      <c r="O1219" s="9"/>
      <c r="P1219" s="45" t="str">
        <f t="shared" ref="P1219" si="774">IF(R1219="","",T1219&amp;"-"&amp;U1219)</f>
        <v>CHW Plant-UI-5</v>
      </c>
      <c r="Q1219" s="14" t="str">
        <f t="shared" si="769"/>
        <v>Level-7</v>
      </c>
      <c r="R1219" s="25" t="str">
        <f t="shared" ref="R1219" si="775">T1219</f>
        <v>CHW Plant</v>
      </c>
      <c r="S1219" s="54" t="str">
        <f t="shared" ref="S1219" si="776">B1219</f>
        <v>CT Common Leave Temp</v>
      </c>
      <c r="T1219" s="25" t="str">
        <f t="shared" si="772"/>
        <v>CHW Plant</v>
      </c>
      <c r="U1219" s="187" t="s">
        <v>442</v>
      </c>
      <c r="V1219" s="14" t="s">
        <v>288</v>
      </c>
      <c r="W1219" s="12" t="s">
        <v>725</v>
      </c>
      <c r="X1219" s="78">
        <v>1</v>
      </c>
      <c r="Y1219" s="159"/>
    </row>
    <row r="1220" spans="1:25" s="126" customFormat="1" ht="14.25" x14ac:dyDescent="0.2">
      <c r="A1220" s="92" t="s">
        <v>1189</v>
      </c>
      <c r="B1220" s="93" t="s">
        <v>1090</v>
      </c>
      <c r="C1220" s="12"/>
      <c r="D1220" s="12"/>
      <c r="E1220" s="15"/>
      <c r="F1220" s="12">
        <v>1</v>
      </c>
      <c r="G1220" s="15"/>
      <c r="H1220" s="12"/>
      <c r="I1220" s="39" t="s">
        <v>278</v>
      </c>
      <c r="J1220" s="40" t="s">
        <v>152</v>
      </c>
      <c r="K1220" s="39" t="s">
        <v>153</v>
      </c>
      <c r="L1220" s="219"/>
      <c r="M1220" s="76" t="s">
        <v>437</v>
      </c>
      <c r="N1220" s="77" t="s">
        <v>173</v>
      </c>
      <c r="O1220" s="9"/>
      <c r="P1220" s="45" t="str">
        <f t="shared" si="768"/>
        <v>CHW Plant-UO-1</v>
      </c>
      <c r="Q1220" s="14" t="str">
        <f t="shared" si="769"/>
        <v>Level-7</v>
      </c>
      <c r="R1220" s="25" t="str">
        <f t="shared" si="773"/>
        <v>CHW Plant</v>
      </c>
      <c r="S1220" s="54" t="str">
        <f t="shared" si="771"/>
        <v xml:space="preserve">CT1 Cell1 Enter CW Iso Valve </v>
      </c>
      <c r="T1220" s="25" t="str">
        <f t="shared" si="772"/>
        <v>CHW Plant</v>
      </c>
      <c r="U1220" s="51" t="s">
        <v>477</v>
      </c>
      <c r="V1220" s="14" t="s">
        <v>288</v>
      </c>
      <c r="W1220" s="12" t="s">
        <v>819</v>
      </c>
      <c r="X1220" s="78">
        <v>1</v>
      </c>
      <c r="Y1220" s="159"/>
    </row>
    <row r="1221" spans="1:25" s="126" customFormat="1" x14ac:dyDescent="0.2">
      <c r="A1221" s="92" t="s">
        <v>1189</v>
      </c>
      <c r="B1221" s="93" t="s">
        <v>1091</v>
      </c>
      <c r="C1221" s="12"/>
      <c r="D1221" s="12"/>
      <c r="E1221" s="15"/>
      <c r="F1221" s="12">
        <v>1</v>
      </c>
      <c r="G1221" s="15"/>
      <c r="H1221" s="12"/>
      <c r="I1221" s="39" t="s">
        <v>278</v>
      </c>
      <c r="J1221" s="40" t="s">
        <v>152</v>
      </c>
      <c r="K1221" s="39" t="s">
        <v>153</v>
      </c>
      <c r="L1221" s="219"/>
      <c r="M1221" s="76" t="s">
        <v>437</v>
      </c>
      <c r="N1221" s="77" t="s">
        <v>173</v>
      </c>
      <c r="O1221" s="9"/>
      <c r="P1221" s="45" t="str">
        <f t="shared" si="768"/>
        <v>CHW Plant-UO-2</v>
      </c>
      <c r="Q1221" s="14" t="str">
        <f t="shared" si="769"/>
        <v>Level-7</v>
      </c>
      <c r="R1221" s="25" t="str">
        <f t="shared" si="773"/>
        <v>CHW Plant</v>
      </c>
      <c r="S1221" s="54" t="str">
        <f t="shared" si="771"/>
        <v xml:space="preserve">CT1 Cell1 Leave CW Iso Valve </v>
      </c>
      <c r="T1221" s="25" t="str">
        <f t="shared" si="772"/>
        <v>CHW Plant</v>
      </c>
      <c r="U1221" s="51" t="s">
        <v>478</v>
      </c>
      <c r="V1221" s="14" t="s">
        <v>288</v>
      </c>
      <c r="W1221" s="12" t="s">
        <v>819</v>
      </c>
      <c r="X1221" s="12">
        <v>1</v>
      </c>
      <c r="Y1221" s="158"/>
    </row>
    <row r="1222" spans="1:25" s="126" customFormat="1" ht="14.25" x14ac:dyDescent="0.2">
      <c r="A1222" s="92" t="s">
        <v>1189</v>
      </c>
      <c r="B1222" s="93" t="s">
        <v>1089</v>
      </c>
      <c r="C1222" s="12"/>
      <c r="D1222" s="12"/>
      <c r="E1222" s="15"/>
      <c r="F1222" s="12">
        <v>1</v>
      </c>
      <c r="G1222" s="15"/>
      <c r="H1222" s="12"/>
      <c r="I1222" s="39" t="s">
        <v>278</v>
      </c>
      <c r="J1222" s="40" t="s">
        <v>152</v>
      </c>
      <c r="K1222" s="39" t="s">
        <v>153</v>
      </c>
      <c r="L1222" s="219"/>
      <c r="M1222" s="76" t="s">
        <v>437</v>
      </c>
      <c r="N1222" s="77" t="s">
        <v>173</v>
      </c>
      <c r="O1222" s="9"/>
      <c r="P1222" s="45" t="str">
        <f t="shared" si="768"/>
        <v>CHW Plant-UO-3</v>
      </c>
      <c r="Q1222" s="14" t="str">
        <f t="shared" si="769"/>
        <v>Level-7</v>
      </c>
      <c r="R1222" s="25" t="str">
        <f t="shared" si="773"/>
        <v>CHW Plant</v>
      </c>
      <c r="S1222" s="54" t="str">
        <f t="shared" si="771"/>
        <v xml:space="preserve">CT1 Cell2 Enter CW Iso Valve </v>
      </c>
      <c r="T1222" s="25" t="str">
        <f t="shared" si="772"/>
        <v>CHW Plant</v>
      </c>
      <c r="U1222" s="51" t="s">
        <v>479</v>
      </c>
      <c r="V1222" s="14" t="s">
        <v>288</v>
      </c>
      <c r="W1222" s="12" t="s">
        <v>819</v>
      </c>
      <c r="X1222" s="78">
        <v>1</v>
      </c>
      <c r="Y1222" s="159"/>
    </row>
    <row r="1223" spans="1:25" s="126" customFormat="1" ht="14.25" x14ac:dyDescent="0.2">
      <c r="A1223" s="92" t="s">
        <v>1189</v>
      </c>
      <c r="B1223" s="93" t="s">
        <v>1092</v>
      </c>
      <c r="C1223" s="12"/>
      <c r="D1223" s="12"/>
      <c r="E1223" s="15"/>
      <c r="F1223" s="12">
        <v>1</v>
      </c>
      <c r="G1223" s="15"/>
      <c r="H1223" s="12"/>
      <c r="I1223" s="39" t="s">
        <v>278</v>
      </c>
      <c r="J1223" s="40" t="s">
        <v>152</v>
      </c>
      <c r="K1223" s="39" t="s">
        <v>153</v>
      </c>
      <c r="L1223" s="219"/>
      <c r="M1223" s="76" t="s">
        <v>437</v>
      </c>
      <c r="N1223" s="77" t="s">
        <v>173</v>
      </c>
      <c r="O1223" s="9"/>
      <c r="P1223" s="45" t="str">
        <f t="shared" si="768"/>
        <v>CHW Plant-UO-4</v>
      </c>
      <c r="Q1223" s="14" t="str">
        <f t="shared" si="769"/>
        <v>Level-7</v>
      </c>
      <c r="R1223" s="25" t="str">
        <f t="shared" si="773"/>
        <v>CHW Plant</v>
      </c>
      <c r="S1223" s="54" t="str">
        <f t="shared" si="771"/>
        <v xml:space="preserve">CT1 Cell2 Leave CW Iso Valve </v>
      </c>
      <c r="T1223" s="25" t="str">
        <f t="shared" si="772"/>
        <v>CHW Plant</v>
      </c>
      <c r="U1223" s="51" t="s">
        <v>480</v>
      </c>
      <c r="V1223" s="14" t="s">
        <v>288</v>
      </c>
      <c r="W1223" s="12" t="s">
        <v>819</v>
      </c>
      <c r="X1223" s="78">
        <v>1</v>
      </c>
      <c r="Y1223" s="159"/>
    </row>
    <row r="1224" spans="1:25" s="126" customFormat="1" ht="14.25" x14ac:dyDescent="0.2">
      <c r="A1224" s="92" t="s">
        <v>1189</v>
      </c>
      <c r="B1224" s="93" t="s">
        <v>820</v>
      </c>
      <c r="C1224" s="12"/>
      <c r="D1224" s="12"/>
      <c r="E1224" s="15"/>
      <c r="F1224" s="12">
        <v>1</v>
      </c>
      <c r="G1224" s="15"/>
      <c r="H1224" s="12"/>
      <c r="I1224" s="39" t="s">
        <v>278</v>
      </c>
      <c r="J1224" s="40" t="s">
        <v>152</v>
      </c>
      <c r="K1224" s="39" t="s">
        <v>153</v>
      </c>
      <c r="L1224" s="219"/>
      <c r="M1224" s="76" t="s">
        <v>437</v>
      </c>
      <c r="N1224" s="77" t="s">
        <v>173</v>
      </c>
      <c r="O1224" s="9"/>
      <c r="P1224" s="45" t="str">
        <f t="shared" si="768"/>
        <v>CHW Plant-UO-5</v>
      </c>
      <c r="Q1224" s="14" t="str">
        <f t="shared" si="769"/>
        <v>Level-7</v>
      </c>
      <c r="R1224" s="25" t="str">
        <f t="shared" si="773"/>
        <v>CHW Plant</v>
      </c>
      <c r="S1224" s="54" t="str">
        <f t="shared" si="771"/>
        <v xml:space="preserve">CTs CW Bypass Valve </v>
      </c>
      <c r="T1224" s="25" t="str">
        <f t="shared" si="772"/>
        <v>CHW Plant</v>
      </c>
      <c r="U1224" s="51" t="s">
        <v>481</v>
      </c>
      <c r="V1224" s="14" t="s">
        <v>288</v>
      </c>
      <c r="W1224" s="12" t="s">
        <v>819</v>
      </c>
      <c r="X1224" s="78">
        <v>1</v>
      </c>
      <c r="Y1224" s="159"/>
    </row>
    <row r="1225" spans="1:25" s="126" customFormat="1" x14ac:dyDescent="0.2">
      <c r="A1225" s="92"/>
      <c r="B1225" s="35" t="s">
        <v>132</v>
      </c>
      <c r="C1225" s="33">
        <f t="shared" ref="C1225:H1225" si="777">SUBTOTAL(9,C1215:C1224)</f>
        <v>2</v>
      </c>
      <c r="D1225" s="33">
        <f t="shared" si="777"/>
        <v>0</v>
      </c>
      <c r="E1225" s="33">
        <f t="shared" si="777"/>
        <v>3</v>
      </c>
      <c r="F1225" s="33">
        <f t="shared" si="777"/>
        <v>5</v>
      </c>
      <c r="G1225" s="33">
        <f t="shared" si="777"/>
        <v>0</v>
      </c>
      <c r="H1225" s="33">
        <f t="shared" si="777"/>
        <v>0</v>
      </c>
      <c r="I1225" s="38"/>
      <c r="J1225" s="38"/>
      <c r="K1225" s="38"/>
      <c r="L1225" s="38"/>
      <c r="M1225" s="38"/>
      <c r="N1225" s="38"/>
      <c r="O1225" s="41"/>
      <c r="P1225" s="43"/>
      <c r="Q1225" s="41"/>
      <c r="R1225" s="42"/>
      <c r="S1225" s="41"/>
      <c r="T1225" s="43"/>
      <c r="U1225" s="52"/>
      <c r="V1225" s="42"/>
      <c r="W1225" s="88"/>
      <c r="X1225" s="88"/>
      <c r="Y1225" s="144"/>
    </row>
    <row r="1226" spans="1:25" s="126" customFormat="1" ht="13.5" customHeight="1" x14ac:dyDescent="0.2">
      <c r="A1226" s="74"/>
      <c r="B1226" s="111"/>
      <c r="C1226" s="112"/>
      <c r="D1226" s="112"/>
      <c r="E1226" s="112"/>
      <c r="F1226" s="112"/>
      <c r="G1226" s="112"/>
      <c r="H1226" s="112"/>
      <c r="I1226" s="114"/>
      <c r="J1226" s="114"/>
      <c r="K1226" s="114"/>
      <c r="L1226" s="114"/>
      <c r="M1226" s="114"/>
      <c r="N1226" s="114"/>
      <c r="O1226" s="98"/>
      <c r="P1226" s="115"/>
      <c r="Q1226" s="98"/>
      <c r="R1226" s="116"/>
      <c r="S1226" s="98"/>
      <c r="T1226" s="115"/>
      <c r="U1226" s="107"/>
      <c r="V1226" s="116"/>
      <c r="W1226" s="6"/>
      <c r="X1226" s="6"/>
      <c r="Y1226" s="144"/>
    </row>
    <row r="1227" spans="1:25" s="126" customFormat="1" x14ac:dyDescent="0.2">
      <c r="A1227" s="74"/>
      <c r="B1227" s="111"/>
      <c r="C1227" s="112"/>
      <c r="D1227" s="112"/>
      <c r="E1227" s="112"/>
      <c r="F1227" s="112"/>
      <c r="G1227" s="112"/>
      <c r="H1227" s="112"/>
      <c r="I1227" s="114"/>
      <c r="J1227" s="114"/>
      <c r="K1227" s="114"/>
      <c r="L1227" s="114"/>
      <c r="M1227" s="114"/>
      <c r="N1227" s="114"/>
      <c r="O1227" s="98"/>
      <c r="P1227" s="115"/>
      <c r="Q1227" s="98"/>
      <c r="R1227" s="116"/>
      <c r="S1227" s="98"/>
      <c r="T1227" s="115"/>
      <c r="U1227" s="107"/>
      <c r="V1227" s="116"/>
      <c r="W1227" s="6"/>
      <c r="X1227" s="6"/>
      <c r="Y1227" s="144"/>
    </row>
    <row r="1228" spans="1:25" s="126" customFormat="1" x14ac:dyDescent="0.2">
      <c r="A1228" s="92"/>
      <c r="B1228" s="46" t="s">
        <v>467</v>
      </c>
      <c r="C1228" s="33" t="s">
        <v>72</v>
      </c>
      <c r="D1228" s="33" t="s">
        <v>73</v>
      </c>
      <c r="E1228" s="33" t="s">
        <v>74</v>
      </c>
      <c r="F1228" s="33" t="s">
        <v>75</v>
      </c>
      <c r="G1228" s="33" t="s">
        <v>151</v>
      </c>
      <c r="H1228" s="33" t="s">
        <v>199</v>
      </c>
      <c r="I1228" s="38" t="s">
        <v>139</v>
      </c>
      <c r="J1228" s="38" t="s">
        <v>140</v>
      </c>
      <c r="K1228" s="38" t="s">
        <v>169</v>
      </c>
      <c r="L1228" s="38" t="s">
        <v>141</v>
      </c>
      <c r="M1228" s="38" t="s">
        <v>142</v>
      </c>
      <c r="N1228" s="38" t="s">
        <v>143</v>
      </c>
      <c r="O1228" s="34"/>
      <c r="P1228" s="33"/>
      <c r="Q1228" s="34"/>
      <c r="R1228" s="32"/>
      <c r="S1228" s="34"/>
      <c r="T1228" s="33"/>
      <c r="U1228" s="49"/>
      <c r="V1228" s="32"/>
      <c r="W1228" s="46" t="s">
        <v>734</v>
      </c>
      <c r="X1228" s="33"/>
      <c r="Y1228" s="157"/>
    </row>
    <row r="1229" spans="1:25" s="126" customFormat="1" ht="15" x14ac:dyDescent="0.25">
      <c r="A1229" s="92" t="s">
        <v>468</v>
      </c>
      <c r="B1229" s="93" t="s">
        <v>279</v>
      </c>
      <c r="C1229" s="12"/>
      <c r="D1229" s="12"/>
      <c r="E1229" s="15"/>
      <c r="F1229" s="12"/>
      <c r="G1229" s="15">
        <v>1</v>
      </c>
      <c r="H1229" s="12"/>
      <c r="I1229" s="75"/>
      <c r="J1229" s="75"/>
      <c r="K1229" s="75"/>
      <c r="L1229" s="240" t="str">
        <f>B1228</f>
        <v>CHW-SP-01</v>
      </c>
      <c r="M1229" s="76" t="s">
        <v>254</v>
      </c>
      <c r="N1229" s="77" t="s">
        <v>173</v>
      </c>
      <c r="O1229" s="9"/>
      <c r="P1229" s="45" t="str">
        <f>IF(R1229="","",T1229&amp;"-"&amp;U1229)</f>
        <v>CHW-SP-01-SW01</v>
      </c>
      <c r="Q1229" s="14" t="str">
        <f t="shared" ref="Q1229:Q1232" si="778">$A$826</f>
        <v>Level-7</v>
      </c>
      <c r="R1229" s="25" t="str">
        <f>T1229</f>
        <v>CHW-SP-01</v>
      </c>
      <c r="S1229" s="54" t="str">
        <f>B1229</f>
        <v>Enable</v>
      </c>
      <c r="T1229" s="12" t="str">
        <f>B1228</f>
        <v>CHW-SP-01</v>
      </c>
      <c r="U1229" s="51" t="s">
        <v>337</v>
      </c>
      <c r="V1229" s="14" t="s">
        <v>288</v>
      </c>
      <c r="W1229" s="87" t="s">
        <v>302</v>
      </c>
      <c r="X1229" s="12"/>
      <c r="Y1229" s="158"/>
    </row>
    <row r="1230" spans="1:25" s="126" customFormat="1" ht="14.25" x14ac:dyDescent="0.2">
      <c r="A1230" s="92" t="s">
        <v>468</v>
      </c>
      <c r="B1230" s="93" t="s">
        <v>280</v>
      </c>
      <c r="C1230" s="12"/>
      <c r="D1230" s="12"/>
      <c r="E1230" s="15"/>
      <c r="F1230" s="12"/>
      <c r="G1230" s="15">
        <v>1</v>
      </c>
      <c r="H1230" s="12"/>
      <c r="I1230" s="39" t="s">
        <v>154</v>
      </c>
      <c r="J1230" s="40" t="s">
        <v>152</v>
      </c>
      <c r="K1230" s="39" t="s">
        <v>153</v>
      </c>
      <c r="L1230" s="241"/>
      <c r="M1230" s="39" t="s">
        <v>200</v>
      </c>
      <c r="N1230" s="77" t="s">
        <v>173</v>
      </c>
      <c r="O1230" s="9"/>
      <c r="P1230" s="45" t="str">
        <f>IF(R1230="","",T1230&amp;"-"&amp;U1230)</f>
        <v>CHW-SP-01-SW02</v>
      </c>
      <c r="Q1230" s="14" t="str">
        <f t="shared" si="778"/>
        <v>Level-7</v>
      </c>
      <c r="R1230" s="25" t="str">
        <f>T1230</f>
        <v>CHW-SP-01</v>
      </c>
      <c r="S1230" s="54" t="str">
        <f>B1230</f>
        <v>Status</v>
      </c>
      <c r="T1230" s="12" t="str">
        <f>B1228</f>
        <v>CHW-SP-01</v>
      </c>
      <c r="U1230" s="51" t="s">
        <v>338</v>
      </c>
      <c r="V1230" s="14" t="s">
        <v>288</v>
      </c>
      <c r="W1230" s="87" t="s">
        <v>302</v>
      </c>
      <c r="X1230" s="78"/>
      <c r="Y1230" s="159"/>
    </row>
    <row r="1231" spans="1:25" s="126" customFormat="1" ht="14.25" x14ac:dyDescent="0.2">
      <c r="A1231" s="92" t="s">
        <v>468</v>
      </c>
      <c r="B1231" s="93" t="s">
        <v>281</v>
      </c>
      <c r="C1231" s="12"/>
      <c r="D1231" s="12"/>
      <c r="E1231" s="15"/>
      <c r="F1231" s="12"/>
      <c r="G1231" s="15">
        <v>1</v>
      </c>
      <c r="H1231" s="12"/>
      <c r="I1231" s="39" t="s">
        <v>278</v>
      </c>
      <c r="J1231" s="40" t="s">
        <v>152</v>
      </c>
      <c r="K1231" s="39" t="s">
        <v>153</v>
      </c>
      <c r="L1231" s="241"/>
      <c r="M1231" s="39" t="s">
        <v>200</v>
      </c>
      <c r="N1231" s="77" t="s">
        <v>173</v>
      </c>
      <c r="O1231" s="9"/>
      <c r="P1231" s="45" t="str">
        <f>IF(R1231="","",T1231&amp;"-"&amp;U1231)</f>
        <v>CHW-SP-01-SW03</v>
      </c>
      <c r="Q1231" s="14" t="str">
        <f t="shared" si="778"/>
        <v>Level-7</v>
      </c>
      <c r="R1231" s="25" t="str">
        <f>T1231</f>
        <v>CHW-SP-01</v>
      </c>
      <c r="S1231" s="54" t="str">
        <f>B1231</f>
        <v>VSD Fault</v>
      </c>
      <c r="T1231" s="12" t="str">
        <f>B1228</f>
        <v>CHW-SP-01</v>
      </c>
      <c r="U1231" s="51" t="s">
        <v>339</v>
      </c>
      <c r="V1231" s="14" t="s">
        <v>288</v>
      </c>
      <c r="W1231" s="87" t="s">
        <v>302</v>
      </c>
      <c r="X1231" s="78"/>
      <c r="Y1231" s="159"/>
    </row>
    <row r="1232" spans="1:25" s="126" customFormat="1" ht="15" x14ac:dyDescent="0.25">
      <c r="A1232" s="92" t="s">
        <v>468</v>
      </c>
      <c r="B1232" s="93" t="s">
        <v>282</v>
      </c>
      <c r="C1232" s="12"/>
      <c r="D1232" s="12"/>
      <c r="E1232" s="15"/>
      <c r="F1232" s="12"/>
      <c r="G1232" s="15">
        <v>1</v>
      </c>
      <c r="H1232" s="12"/>
      <c r="I1232" s="75"/>
      <c r="J1232" s="75"/>
      <c r="K1232" s="75"/>
      <c r="L1232" s="241"/>
      <c r="M1232" s="39" t="s">
        <v>201</v>
      </c>
      <c r="N1232" s="40" t="s">
        <v>152</v>
      </c>
      <c r="O1232" s="9"/>
      <c r="P1232" s="45" t="str">
        <f>IF(R1232="","",T1232&amp;"-"&amp;U1232)</f>
        <v>CHW-SP-01-SW04</v>
      </c>
      <c r="Q1232" s="14" t="str">
        <f t="shared" si="778"/>
        <v>Level-7</v>
      </c>
      <c r="R1232" s="25" t="str">
        <f>T1232</f>
        <v>CHW-SP-01</v>
      </c>
      <c r="S1232" s="54" t="str">
        <f>B1232</f>
        <v>VSD Speed Control</v>
      </c>
      <c r="T1232" s="12" t="str">
        <f>B1228</f>
        <v>CHW-SP-01</v>
      </c>
      <c r="U1232" s="51" t="s">
        <v>340</v>
      </c>
      <c r="V1232" s="14" t="s">
        <v>288</v>
      </c>
      <c r="W1232" s="87" t="s">
        <v>302</v>
      </c>
      <c r="X1232" s="78"/>
      <c r="Y1232" s="159"/>
    </row>
    <row r="1233" spans="1:25" s="125" customFormat="1" x14ac:dyDescent="0.2">
      <c r="A1233" s="92"/>
      <c r="B1233" s="35" t="s">
        <v>132</v>
      </c>
      <c r="C1233" s="33">
        <f t="shared" ref="C1233:H1233" si="779">SUBTOTAL(9,C1229:C1232)</f>
        <v>0</v>
      </c>
      <c r="D1233" s="33">
        <f t="shared" si="779"/>
        <v>0</v>
      </c>
      <c r="E1233" s="33">
        <f t="shared" si="779"/>
        <v>0</v>
      </c>
      <c r="F1233" s="33">
        <f t="shared" si="779"/>
        <v>0</v>
      </c>
      <c r="G1233" s="33">
        <f t="shared" si="779"/>
        <v>4</v>
      </c>
      <c r="H1233" s="33">
        <f t="shared" si="779"/>
        <v>0</v>
      </c>
      <c r="I1233" s="38"/>
      <c r="J1233" s="38"/>
      <c r="K1233" s="38"/>
      <c r="L1233" s="38"/>
      <c r="M1233" s="38"/>
      <c r="N1233" s="38"/>
      <c r="O1233" s="92"/>
      <c r="P1233" s="88"/>
      <c r="Q1233" s="92"/>
      <c r="R1233" s="145"/>
      <c r="S1233" s="92"/>
      <c r="T1233" s="88"/>
      <c r="U1233" s="146"/>
      <c r="V1233" s="145"/>
      <c r="W1233" s="88"/>
      <c r="X1233" s="88"/>
      <c r="Y1233" s="144"/>
    </row>
    <row r="1234" spans="1:25" s="126" customFormat="1" x14ac:dyDescent="0.2">
      <c r="A1234" s="74"/>
      <c r="B1234" s="111"/>
      <c r="C1234" s="112"/>
      <c r="D1234" s="112"/>
      <c r="E1234" s="112"/>
      <c r="F1234" s="112"/>
      <c r="G1234" s="112"/>
      <c r="H1234" s="112"/>
      <c r="I1234" s="114"/>
      <c r="J1234" s="114"/>
      <c r="K1234" s="114"/>
      <c r="L1234" s="114"/>
      <c r="M1234" s="114"/>
      <c r="N1234" s="114"/>
      <c r="O1234" s="98"/>
      <c r="P1234" s="115"/>
      <c r="Q1234" s="98"/>
      <c r="R1234" s="116"/>
      <c r="S1234" s="98"/>
      <c r="T1234" s="115"/>
      <c r="U1234" s="107"/>
      <c r="V1234" s="116"/>
      <c r="W1234" s="6"/>
      <c r="X1234" s="6"/>
      <c r="Y1234" s="144"/>
    </row>
    <row r="1235" spans="1:25" s="126" customFormat="1" x14ac:dyDescent="0.2">
      <c r="A1235" s="92"/>
      <c r="B1235" s="46" t="s">
        <v>469</v>
      </c>
      <c r="C1235" s="33" t="s">
        <v>72</v>
      </c>
      <c r="D1235" s="33" t="s">
        <v>73</v>
      </c>
      <c r="E1235" s="33" t="s">
        <v>74</v>
      </c>
      <c r="F1235" s="33" t="s">
        <v>75</v>
      </c>
      <c r="G1235" s="33" t="s">
        <v>151</v>
      </c>
      <c r="H1235" s="33" t="s">
        <v>199</v>
      </c>
      <c r="I1235" s="38" t="s">
        <v>139</v>
      </c>
      <c r="J1235" s="38" t="s">
        <v>140</v>
      </c>
      <c r="K1235" s="38" t="s">
        <v>169</v>
      </c>
      <c r="L1235" s="38" t="s">
        <v>141</v>
      </c>
      <c r="M1235" s="38" t="s">
        <v>142</v>
      </c>
      <c r="N1235" s="38" t="s">
        <v>143</v>
      </c>
      <c r="O1235" s="34"/>
      <c r="P1235" s="33"/>
      <c r="Q1235" s="34"/>
      <c r="R1235" s="32"/>
      <c r="S1235" s="34"/>
      <c r="T1235" s="33"/>
      <c r="U1235" s="49"/>
      <c r="V1235" s="32"/>
      <c r="W1235" s="46" t="s">
        <v>528</v>
      </c>
      <c r="X1235" s="33"/>
      <c r="Y1235" s="157"/>
    </row>
    <row r="1236" spans="1:25" s="126" customFormat="1" ht="15" x14ac:dyDescent="0.25">
      <c r="A1236" s="92" t="s">
        <v>468</v>
      </c>
      <c r="B1236" s="93" t="s">
        <v>279</v>
      </c>
      <c r="C1236" s="12"/>
      <c r="D1236" s="12"/>
      <c r="E1236" s="15"/>
      <c r="F1236" s="12"/>
      <c r="G1236" s="15">
        <v>1</v>
      </c>
      <c r="H1236" s="12"/>
      <c r="I1236" s="75"/>
      <c r="J1236" s="75"/>
      <c r="K1236" s="75"/>
      <c r="L1236" s="240" t="str">
        <f>B1235</f>
        <v>CHW-SP-02</v>
      </c>
      <c r="M1236" s="76" t="s">
        <v>254</v>
      </c>
      <c r="N1236" s="77" t="s">
        <v>173</v>
      </c>
      <c r="O1236" s="9"/>
      <c r="P1236" s="45" t="str">
        <f>IF(R1236="","",T1236&amp;"-"&amp;U1236)</f>
        <v>CHW-SP-02-SW01</v>
      </c>
      <c r="Q1236" s="14" t="str">
        <f t="shared" ref="Q1236:Q1239" si="780">$A$826</f>
        <v>Level-7</v>
      </c>
      <c r="R1236" s="25" t="str">
        <f>T1236</f>
        <v>CHW-SP-02</v>
      </c>
      <c r="S1236" s="54" t="str">
        <f>B1236</f>
        <v>Enable</v>
      </c>
      <c r="T1236" s="12" t="str">
        <f>B1235</f>
        <v>CHW-SP-02</v>
      </c>
      <c r="U1236" s="51" t="s">
        <v>337</v>
      </c>
      <c r="V1236" s="14" t="s">
        <v>288</v>
      </c>
      <c r="W1236" s="87" t="s">
        <v>302</v>
      </c>
      <c r="X1236" s="12"/>
      <c r="Y1236" s="158"/>
    </row>
    <row r="1237" spans="1:25" s="126" customFormat="1" ht="14.25" x14ac:dyDescent="0.2">
      <c r="A1237" s="92" t="s">
        <v>468</v>
      </c>
      <c r="B1237" s="93" t="s">
        <v>280</v>
      </c>
      <c r="C1237" s="12"/>
      <c r="D1237" s="12"/>
      <c r="E1237" s="15"/>
      <c r="F1237" s="12"/>
      <c r="G1237" s="15">
        <v>1</v>
      </c>
      <c r="H1237" s="12"/>
      <c r="I1237" s="39" t="s">
        <v>154</v>
      </c>
      <c r="J1237" s="40" t="s">
        <v>152</v>
      </c>
      <c r="K1237" s="39" t="s">
        <v>153</v>
      </c>
      <c r="L1237" s="241"/>
      <c r="M1237" s="39" t="s">
        <v>200</v>
      </c>
      <c r="N1237" s="77" t="s">
        <v>173</v>
      </c>
      <c r="O1237" s="9"/>
      <c r="P1237" s="45" t="str">
        <f>IF(R1237="","",T1237&amp;"-"&amp;U1237)</f>
        <v>CHW-SP-02-SW02</v>
      </c>
      <c r="Q1237" s="14" t="str">
        <f t="shared" si="780"/>
        <v>Level-7</v>
      </c>
      <c r="R1237" s="25" t="str">
        <f>T1237</f>
        <v>CHW-SP-02</v>
      </c>
      <c r="S1237" s="54" t="str">
        <f>B1237</f>
        <v>Status</v>
      </c>
      <c r="T1237" s="12" t="str">
        <f>B1235</f>
        <v>CHW-SP-02</v>
      </c>
      <c r="U1237" s="51" t="s">
        <v>338</v>
      </c>
      <c r="V1237" s="14" t="s">
        <v>288</v>
      </c>
      <c r="W1237" s="87" t="s">
        <v>302</v>
      </c>
      <c r="X1237" s="78"/>
      <c r="Y1237" s="159"/>
    </row>
    <row r="1238" spans="1:25" s="126" customFormat="1" ht="14.25" x14ac:dyDescent="0.2">
      <c r="A1238" s="92" t="s">
        <v>468</v>
      </c>
      <c r="B1238" s="93" t="s">
        <v>281</v>
      </c>
      <c r="C1238" s="12"/>
      <c r="D1238" s="12"/>
      <c r="E1238" s="15"/>
      <c r="F1238" s="12"/>
      <c r="G1238" s="15">
        <v>1</v>
      </c>
      <c r="H1238" s="12"/>
      <c r="I1238" s="39" t="s">
        <v>278</v>
      </c>
      <c r="J1238" s="40" t="s">
        <v>152</v>
      </c>
      <c r="K1238" s="39" t="s">
        <v>153</v>
      </c>
      <c r="L1238" s="241"/>
      <c r="M1238" s="39" t="s">
        <v>200</v>
      </c>
      <c r="N1238" s="77" t="s">
        <v>173</v>
      </c>
      <c r="O1238" s="9"/>
      <c r="P1238" s="45" t="str">
        <f>IF(R1238="","",T1238&amp;"-"&amp;U1238)</f>
        <v>CHW-SP-02-SW03</v>
      </c>
      <c r="Q1238" s="14" t="str">
        <f t="shared" si="780"/>
        <v>Level-7</v>
      </c>
      <c r="R1238" s="25" t="str">
        <f>T1238</f>
        <v>CHW-SP-02</v>
      </c>
      <c r="S1238" s="54" t="str">
        <f>B1238</f>
        <v>VSD Fault</v>
      </c>
      <c r="T1238" s="12" t="str">
        <f>B1235</f>
        <v>CHW-SP-02</v>
      </c>
      <c r="U1238" s="51" t="s">
        <v>339</v>
      </c>
      <c r="V1238" s="14" t="s">
        <v>288</v>
      </c>
      <c r="W1238" s="87" t="s">
        <v>302</v>
      </c>
      <c r="X1238" s="78"/>
      <c r="Y1238" s="159"/>
    </row>
    <row r="1239" spans="1:25" s="126" customFormat="1" ht="15" x14ac:dyDescent="0.25">
      <c r="A1239" s="92" t="s">
        <v>468</v>
      </c>
      <c r="B1239" s="93" t="s">
        <v>282</v>
      </c>
      <c r="C1239" s="12"/>
      <c r="D1239" s="12"/>
      <c r="E1239" s="15"/>
      <c r="F1239" s="12"/>
      <c r="G1239" s="15">
        <v>1</v>
      </c>
      <c r="H1239" s="12"/>
      <c r="I1239" s="75"/>
      <c r="J1239" s="75"/>
      <c r="K1239" s="75"/>
      <c r="L1239" s="241"/>
      <c r="M1239" s="39" t="s">
        <v>201</v>
      </c>
      <c r="N1239" s="40" t="s">
        <v>152</v>
      </c>
      <c r="O1239" s="9"/>
      <c r="P1239" s="45" t="str">
        <f>IF(R1239="","",T1239&amp;"-"&amp;U1239)</f>
        <v>CHW-SP-02-SW04</v>
      </c>
      <c r="Q1239" s="14" t="str">
        <f t="shared" si="780"/>
        <v>Level-7</v>
      </c>
      <c r="R1239" s="25" t="str">
        <f>T1239</f>
        <v>CHW-SP-02</v>
      </c>
      <c r="S1239" s="54" t="str">
        <f>B1239</f>
        <v>VSD Speed Control</v>
      </c>
      <c r="T1239" s="12" t="str">
        <f>B1235</f>
        <v>CHW-SP-02</v>
      </c>
      <c r="U1239" s="51" t="s">
        <v>340</v>
      </c>
      <c r="V1239" s="14" t="s">
        <v>288</v>
      </c>
      <c r="W1239" s="87" t="s">
        <v>302</v>
      </c>
      <c r="X1239" s="78"/>
      <c r="Y1239" s="159"/>
    </row>
    <row r="1240" spans="1:25" s="125" customFormat="1" x14ac:dyDescent="0.2">
      <c r="A1240" s="92"/>
      <c r="B1240" s="35" t="s">
        <v>132</v>
      </c>
      <c r="C1240" s="33">
        <f t="shared" ref="C1240:H1240" si="781">SUBTOTAL(9,C1236:C1239)</f>
        <v>0</v>
      </c>
      <c r="D1240" s="33">
        <f t="shared" si="781"/>
        <v>0</v>
      </c>
      <c r="E1240" s="33">
        <f t="shared" si="781"/>
        <v>0</v>
      </c>
      <c r="F1240" s="33">
        <f t="shared" si="781"/>
        <v>0</v>
      </c>
      <c r="G1240" s="33">
        <f t="shared" si="781"/>
        <v>4</v>
      </c>
      <c r="H1240" s="33">
        <f t="shared" si="781"/>
        <v>0</v>
      </c>
      <c r="I1240" s="38"/>
      <c r="J1240" s="38"/>
      <c r="K1240" s="38"/>
      <c r="L1240" s="38"/>
      <c r="M1240" s="38"/>
      <c r="N1240" s="38"/>
      <c r="O1240" s="92"/>
      <c r="P1240" s="88"/>
      <c r="Q1240" s="92"/>
      <c r="R1240" s="145"/>
      <c r="S1240" s="92"/>
      <c r="T1240" s="88"/>
      <c r="U1240" s="146"/>
      <c r="V1240" s="145"/>
      <c r="W1240" s="88"/>
      <c r="X1240" s="88"/>
      <c r="Y1240" s="144"/>
    </row>
    <row r="1241" spans="1:25" s="126" customFormat="1" x14ac:dyDescent="0.2">
      <c r="A1241" s="74"/>
      <c r="B1241" s="111"/>
      <c r="C1241" s="112"/>
      <c r="D1241" s="112"/>
      <c r="E1241" s="112"/>
      <c r="F1241" s="112"/>
      <c r="G1241" s="112"/>
      <c r="H1241" s="112"/>
      <c r="I1241" s="114"/>
      <c r="J1241" s="114"/>
      <c r="K1241" s="114"/>
      <c r="L1241" s="114"/>
      <c r="M1241" s="114"/>
      <c r="N1241" s="114"/>
      <c r="O1241" s="98"/>
      <c r="P1241" s="115"/>
      <c r="Q1241" s="98"/>
      <c r="R1241" s="116"/>
      <c r="S1241" s="98"/>
      <c r="T1241" s="115"/>
      <c r="U1241" s="107"/>
      <c r="V1241" s="116"/>
      <c r="W1241" s="6"/>
      <c r="X1241" s="6"/>
      <c r="Y1241" s="144"/>
    </row>
    <row r="1242" spans="1:25" s="126" customFormat="1" x14ac:dyDescent="0.2">
      <c r="A1242" s="92"/>
      <c r="B1242" s="46" t="s">
        <v>470</v>
      </c>
      <c r="C1242" s="33" t="s">
        <v>72</v>
      </c>
      <c r="D1242" s="33" t="s">
        <v>73</v>
      </c>
      <c r="E1242" s="33" t="s">
        <v>74</v>
      </c>
      <c r="F1242" s="33" t="s">
        <v>75</v>
      </c>
      <c r="G1242" s="33" t="s">
        <v>151</v>
      </c>
      <c r="H1242" s="33" t="s">
        <v>199</v>
      </c>
      <c r="I1242" s="38" t="s">
        <v>139</v>
      </c>
      <c r="J1242" s="38" t="s">
        <v>140</v>
      </c>
      <c r="K1242" s="38" t="s">
        <v>169</v>
      </c>
      <c r="L1242" s="38" t="s">
        <v>141</v>
      </c>
      <c r="M1242" s="38" t="s">
        <v>142</v>
      </c>
      <c r="N1242" s="38" t="s">
        <v>143</v>
      </c>
      <c r="O1242" s="34" t="s">
        <v>529</v>
      </c>
      <c r="P1242" s="33"/>
      <c r="Q1242" s="34"/>
      <c r="R1242" s="32"/>
      <c r="S1242" s="34"/>
      <c r="T1242" s="33"/>
      <c r="U1242" s="49"/>
      <c r="V1242" s="32"/>
      <c r="W1242" s="46" t="s">
        <v>530</v>
      </c>
      <c r="X1242" s="33"/>
      <c r="Y1242" s="157"/>
    </row>
    <row r="1243" spans="1:25" s="126" customFormat="1" ht="15" x14ac:dyDescent="0.25">
      <c r="A1243" s="92" t="s">
        <v>468</v>
      </c>
      <c r="B1243" s="93" t="s">
        <v>279</v>
      </c>
      <c r="C1243" s="12"/>
      <c r="D1243" s="12"/>
      <c r="E1243" s="15"/>
      <c r="F1243" s="12"/>
      <c r="G1243" s="15">
        <v>1</v>
      </c>
      <c r="H1243" s="12"/>
      <c r="I1243" s="75"/>
      <c r="J1243" s="75"/>
      <c r="K1243" s="75"/>
      <c r="L1243" s="240" t="str">
        <f>B1242</f>
        <v>CHW-PP-01</v>
      </c>
      <c r="M1243" s="76" t="s">
        <v>254</v>
      </c>
      <c r="N1243" s="77" t="s">
        <v>173</v>
      </c>
      <c r="O1243" s="9"/>
      <c r="P1243" s="45" t="str">
        <f>IF(R1243="","",T1243&amp;"-"&amp;U1243)</f>
        <v>CHW-PP-01-SW01</v>
      </c>
      <c r="Q1243" s="14" t="str">
        <f t="shared" ref="Q1243:Q1246" si="782">$A$826</f>
        <v>Level-7</v>
      </c>
      <c r="R1243" s="25" t="str">
        <f>T1243</f>
        <v>CHW-PP-01</v>
      </c>
      <c r="S1243" s="54" t="str">
        <f>B1243</f>
        <v>Enable</v>
      </c>
      <c r="T1243" s="12" t="str">
        <f>B1242</f>
        <v>CHW-PP-01</v>
      </c>
      <c r="U1243" s="51" t="s">
        <v>337</v>
      </c>
      <c r="V1243" s="14" t="s">
        <v>288</v>
      </c>
      <c r="W1243" s="87" t="s">
        <v>302</v>
      </c>
      <c r="X1243" s="12"/>
      <c r="Y1243" s="158"/>
    </row>
    <row r="1244" spans="1:25" s="126" customFormat="1" ht="14.25" x14ac:dyDescent="0.2">
      <c r="A1244" s="92" t="s">
        <v>468</v>
      </c>
      <c r="B1244" s="93" t="s">
        <v>280</v>
      </c>
      <c r="C1244" s="12"/>
      <c r="D1244" s="12"/>
      <c r="E1244" s="15"/>
      <c r="F1244" s="12"/>
      <c r="G1244" s="15">
        <v>1</v>
      </c>
      <c r="H1244" s="12"/>
      <c r="I1244" s="39" t="s">
        <v>154</v>
      </c>
      <c r="J1244" s="40" t="s">
        <v>152</v>
      </c>
      <c r="K1244" s="39" t="s">
        <v>153</v>
      </c>
      <c r="L1244" s="241"/>
      <c r="M1244" s="39" t="s">
        <v>200</v>
      </c>
      <c r="N1244" s="77" t="s">
        <v>173</v>
      </c>
      <c r="O1244" s="9"/>
      <c r="P1244" s="45" t="str">
        <f>IF(R1244="","",T1244&amp;"-"&amp;U1244)</f>
        <v>CHW-PP-01-SW02</v>
      </c>
      <c r="Q1244" s="14" t="str">
        <f t="shared" si="782"/>
        <v>Level-7</v>
      </c>
      <c r="R1244" s="25" t="str">
        <f>T1244</f>
        <v>CHW-PP-01</v>
      </c>
      <c r="S1244" s="54" t="str">
        <f>B1244</f>
        <v>Status</v>
      </c>
      <c r="T1244" s="12" t="str">
        <f>B1242</f>
        <v>CHW-PP-01</v>
      </c>
      <c r="U1244" s="51" t="s">
        <v>338</v>
      </c>
      <c r="V1244" s="14" t="s">
        <v>288</v>
      </c>
      <c r="W1244" s="87" t="s">
        <v>302</v>
      </c>
      <c r="X1244" s="78"/>
      <c r="Y1244" s="159"/>
    </row>
    <row r="1245" spans="1:25" s="126" customFormat="1" ht="14.25" x14ac:dyDescent="0.2">
      <c r="A1245" s="92" t="s">
        <v>468</v>
      </c>
      <c r="B1245" s="93" t="s">
        <v>281</v>
      </c>
      <c r="C1245" s="12"/>
      <c r="D1245" s="12"/>
      <c r="E1245" s="15"/>
      <c r="F1245" s="12"/>
      <c r="G1245" s="15">
        <v>1</v>
      </c>
      <c r="H1245" s="12"/>
      <c r="I1245" s="39" t="s">
        <v>278</v>
      </c>
      <c r="J1245" s="40" t="s">
        <v>152</v>
      </c>
      <c r="K1245" s="39" t="s">
        <v>153</v>
      </c>
      <c r="L1245" s="241"/>
      <c r="M1245" s="39" t="s">
        <v>200</v>
      </c>
      <c r="N1245" s="77" t="s">
        <v>173</v>
      </c>
      <c r="O1245" s="9"/>
      <c r="P1245" s="45" t="str">
        <f>IF(R1245="","",T1245&amp;"-"&amp;U1245)</f>
        <v>CHW-PP-01-SW03</v>
      </c>
      <c r="Q1245" s="14" t="str">
        <f t="shared" si="782"/>
        <v>Level-7</v>
      </c>
      <c r="R1245" s="25" t="str">
        <f>T1245</f>
        <v>CHW-PP-01</v>
      </c>
      <c r="S1245" s="54" t="str">
        <f>B1245</f>
        <v>VSD Fault</v>
      </c>
      <c r="T1245" s="12" t="str">
        <f>B1242</f>
        <v>CHW-PP-01</v>
      </c>
      <c r="U1245" s="51" t="s">
        <v>339</v>
      </c>
      <c r="V1245" s="14" t="s">
        <v>288</v>
      </c>
      <c r="W1245" s="87" t="s">
        <v>302</v>
      </c>
      <c r="X1245" s="78"/>
      <c r="Y1245" s="159"/>
    </row>
    <row r="1246" spans="1:25" s="126" customFormat="1" ht="15" x14ac:dyDescent="0.25">
      <c r="A1246" s="92" t="s">
        <v>468</v>
      </c>
      <c r="B1246" s="93" t="s">
        <v>282</v>
      </c>
      <c r="C1246" s="12"/>
      <c r="D1246" s="12"/>
      <c r="E1246" s="15"/>
      <c r="F1246" s="12"/>
      <c r="G1246" s="15">
        <v>1</v>
      </c>
      <c r="H1246" s="12"/>
      <c r="I1246" s="75"/>
      <c r="J1246" s="75"/>
      <c r="K1246" s="75"/>
      <c r="L1246" s="241"/>
      <c r="M1246" s="39" t="s">
        <v>201</v>
      </c>
      <c r="N1246" s="40" t="s">
        <v>152</v>
      </c>
      <c r="O1246" s="9"/>
      <c r="P1246" s="45" t="str">
        <f>IF(R1246="","",T1246&amp;"-"&amp;U1246)</f>
        <v>CHW-PP-01-SW04</v>
      </c>
      <c r="Q1246" s="14" t="str">
        <f t="shared" si="782"/>
        <v>Level-7</v>
      </c>
      <c r="R1246" s="25" t="str">
        <f>T1246</f>
        <v>CHW-PP-01</v>
      </c>
      <c r="S1246" s="54" t="str">
        <f>B1246</f>
        <v>VSD Speed Control</v>
      </c>
      <c r="T1246" s="12" t="str">
        <f>B1242</f>
        <v>CHW-PP-01</v>
      </c>
      <c r="U1246" s="51" t="s">
        <v>340</v>
      </c>
      <c r="V1246" s="14" t="s">
        <v>288</v>
      </c>
      <c r="W1246" s="87" t="s">
        <v>302</v>
      </c>
      <c r="X1246" s="78"/>
      <c r="Y1246" s="159"/>
    </row>
    <row r="1247" spans="1:25" s="125" customFormat="1" x14ac:dyDescent="0.2">
      <c r="A1247" s="92"/>
      <c r="B1247" s="35" t="s">
        <v>132</v>
      </c>
      <c r="C1247" s="33">
        <f t="shared" ref="C1247:H1247" si="783">SUBTOTAL(9,C1243:C1246)</f>
        <v>0</v>
      </c>
      <c r="D1247" s="33">
        <f t="shared" si="783"/>
        <v>0</v>
      </c>
      <c r="E1247" s="33">
        <f t="shared" si="783"/>
        <v>0</v>
      </c>
      <c r="F1247" s="33">
        <f t="shared" si="783"/>
        <v>0</v>
      </c>
      <c r="G1247" s="33">
        <f t="shared" si="783"/>
        <v>4</v>
      </c>
      <c r="H1247" s="33">
        <f t="shared" si="783"/>
        <v>0</v>
      </c>
      <c r="I1247" s="38"/>
      <c r="J1247" s="38"/>
      <c r="K1247" s="38"/>
      <c r="L1247" s="38"/>
      <c r="M1247" s="38"/>
      <c r="N1247" s="38"/>
      <c r="O1247" s="92"/>
      <c r="P1247" s="88"/>
      <c r="Q1247" s="92"/>
      <c r="R1247" s="145"/>
      <c r="S1247" s="92"/>
      <c r="T1247" s="88"/>
      <c r="U1247" s="146"/>
      <c r="V1247" s="145"/>
      <c r="W1247" s="88"/>
      <c r="X1247" s="88"/>
      <c r="Y1247" s="144"/>
    </row>
    <row r="1248" spans="1:25" s="126" customFormat="1" x14ac:dyDescent="0.2">
      <c r="A1248" s="74"/>
      <c r="B1248" s="111"/>
      <c r="C1248" s="112"/>
      <c r="D1248" s="112"/>
      <c r="E1248" s="112"/>
      <c r="F1248" s="112"/>
      <c r="G1248" s="112"/>
      <c r="H1248" s="112"/>
      <c r="I1248" s="114"/>
      <c r="J1248" s="114"/>
      <c r="K1248" s="114"/>
      <c r="L1248" s="114"/>
      <c r="M1248" s="114"/>
      <c r="N1248" s="114"/>
      <c r="O1248" s="98"/>
      <c r="P1248" s="115"/>
      <c r="Q1248" s="98"/>
      <c r="R1248" s="116"/>
      <c r="S1248" s="98"/>
      <c r="T1248" s="115"/>
      <c r="U1248" s="107"/>
      <c r="V1248" s="116"/>
      <c r="W1248" s="6"/>
      <c r="X1248" s="6"/>
      <c r="Y1248" s="144"/>
    </row>
    <row r="1249" spans="1:25" s="126" customFormat="1" x14ac:dyDescent="0.2">
      <c r="A1249" s="92"/>
      <c r="B1249" s="46" t="s">
        <v>471</v>
      </c>
      <c r="C1249" s="33" t="s">
        <v>72</v>
      </c>
      <c r="D1249" s="33" t="s">
        <v>73</v>
      </c>
      <c r="E1249" s="33" t="s">
        <v>74</v>
      </c>
      <c r="F1249" s="33" t="s">
        <v>75</v>
      </c>
      <c r="G1249" s="33" t="s">
        <v>151</v>
      </c>
      <c r="H1249" s="33" t="s">
        <v>199</v>
      </c>
      <c r="I1249" s="38" t="s">
        <v>139</v>
      </c>
      <c r="J1249" s="38" t="s">
        <v>140</v>
      </c>
      <c r="K1249" s="38" t="s">
        <v>169</v>
      </c>
      <c r="L1249" s="38" t="s">
        <v>141</v>
      </c>
      <c r="M1249" s="38" t="s">
        <v>142</v>
      </c>
      <c r="N1249" s="38" t="s">
        <v>143</v>
      </c>
      <c r="O1249" s="34"/>
      <c r="P1249" s="33"/>
      <c r="Q1249" s="34"/>
      <c r="R1249" s="32"/>
      <c r="S1249" s="34"/>
      <c r="T1249" s="33"/>
      <c r="U1249" s="49"/>
      <c r="V1249" s="32"/>
      <c r="W1249" s="46" t="s">
        <v>531</v>
      </c>
      <c r="X1249" s="33"/>
      <c r="Y1249" s="157"/>
    </row>
    <row r="1250" spans="1:25" s="126" customFormat="1" ht="15" x14ac:dyDescent="0.25">
      <c r="A1250" s="92" t="s">
        <v>468</v>
      </c>
      <c r="B1250" s="93" t="s">
        <v>279</v>
      </c>
      <c r="C1250" s="12"/>
      <c r="D1250" s="12"/>
      <c r="E1250" s="15"/>
      <c r="F1250" s="12"/>
      <c r="G1250" s="15">
        <v>1</v>
      </c>
      <c r="H1250" s="12"/>
      <c r="I1250" s="75"/>
      <c r="J1250" s="75"/>
      <c r="K1250" s="75"/>
      <c r="L1250" s="240" t="str">
        <f>B1249</f>
        <v>CHW-PP-02</v>
      </c>
      <c r="M1250" s="76" t="s">
        <v>254</v>
      </c>
      <c r="N1250" s="77" t="s">
        <v>173</v>
      </c>
      <c r="O1250" s="9"/>
      <c r="P1250" s="45" t="str">
        <f>IF(R1250="","",T1250&amp;"-"&amp;U1250)</f>
        <v>CHW-PP-02-SW01</v>
      </c>
      <c r="Q1250" s="14" t="str">
        <f t="shared" ref="Q1250:Q1253" si="784">$A$826</f>
        <v>Level-7</v>
      </c>
      <c r="R1250" s="25" t="str">
        <f>T1250</f>
        <v>CHW-PP-02</v>
      </c>
      <c r="S1250" s="54" t="str">
        <f>B1250</f>
        <v>Enable</v>
      </c>
      <c r="T1250" s="12" t="str">
        <f>B1249</f>
        <v>CHW-PP-02</v>
      </c>
      <c r="U1250" s="51" t="s">
        <v>337</v>
      </c>
      <c r="V1250" s="14" t="s">
        <v>288</v>
      </c>
      <c r="W1250" s="87" t="s">
        <v>302</v>
      </c>
      <c r="X1250" s="12"/>
      <c r="Y1250" s="158"/>
    </row>
    <row r="1251" spans="1:25" s="126" customFormat="1" ht="14.25" x14ac:dyDescent="0.2">
      <c r="A1251" s="92" t="s">
        <v>468</v>
      </c>
      <c r="B1251" s="93" t="s">
        <v>280</v>
      </c>
      <c r="C1251" s="12"/>
      <c r="D1251" s="12"/>
      <c r="E1251" s="15"/>
      <c r="F1251" s="12"/>
      <c r="G1251" s="15">
        <v>1</v>
      </c>
      <c r="H1251" s="12"/>
      <c r="I1251" s="39" t="s">
        <v>154</v>
      </c>
      <c r="J1251" s="40" t="s">
        <v>152</v>
      </c>
      <c r="K1251" s="39" t="s">
        <v>153</v>
      </c>
      <c r="L1251" s="241"/>
      <c r="M1251" s="39" t="s">
        <v>200</v>
      </c>
      <c r="N1251" s="77" t="s">
        <v>173</v>
      </c>
      <c r="O1251" s="9"/>
      <c r="P1251" s="45" t="str">
        <f>IF(R1251="","",T1251&amp;"-"&amp;U1251)</f>
        <v>CHW-PP-02-SW02</v>
      </c>
      <c r="Q1251" s="14" t="str">
        <f t="shared" si="784"/>
        <v>Level-7</v>
      </c>
      <c r="R1251" s="25" t="str">
        <f>T1251</f>
        <v>CHW-PP-02</v>
      </c>
      <c r="S1251" s="54" t="str">
        <f>B1251</f>
        <v>Status</v>
      </c>
      <c r="T1251" s="12" t="str">
        <f>B1249</f>
        <v>CHW-PP-02</v>
      </c>
      <c r="U1251" s="51" t="s">
        <v>338</v>
      </c>
      <c r="V1251" s="14" t="s">
        <v>288</v>
      </c>
      <c r="W1251" s="87" t="s">
        <v>302</v>
      </c>
      <c r="X1251" s="78"/>
      <c r="Y1251" s="159"/>
    </row>
    <row r="1252" spans="1:25" s="126" customFormat="1" ht="14.25" x14ac:dyDescent="0.2">
      <c r="A1252" s="92" t="s">
        <v>468</v>
      </c>
      <c r="B1252" s="93" t="s">
        <v>281</v>
      </c>
      <c r="C1252" s="12"/>
      <c r="D1252" s="12"/>
      <c r="E1252" s="15"/>
      <c r="F1252" s="12"/>
      <c r="G1252" s="15">
        <v>1</v>
      </c>
      <c r="H1252" s="12"/>
      <c r="I1252" s="39" t="s">
        <v>278</v>
      </c>
      <c r="J1252" s="40" t="s">
        <v>152</v>
      </c>
      <c r="K1252" s="39" t="s">
        <v>153</v>
      </c>
      <c r="L1252" s="241"/>
      <c r="M1252" s="39" t="s">
        <v>200</v>
      </c>
      <c r="N1252" s="77" t="s">
        <v>173</v>
      </c>
      <c r="O1252" s="9"/>
      <c r="P1252" s="45" t="str">
        <f>IF(R1252="","",T1252&amp;"-"&amp;U1252)</f>
        <v>CHW-PP-02-SW03</v>
      </c>
      <c r="Q1252" s="14" t="str">
        <f t="shared" si="784"/>
        <v>Level-7</v>
      </c>
      <c r="R1252" s="25" t="str">
        <f>T1252</f>
        <v>CHW-PP-02</v>
      </c>
      <c r="S1252" s="54" t="str">
        <f>B1252</f>
        <v>VSD Fault</v>
      </c>
      <c r="T1252" s="12" t="str">
        <f>B1249</f>
        <v>CHW-PP-02</v>
      </c>
      <c r="U1252" s="51" t="s">
        <v>339</v>
      </c>
      <c r="V1252" s="14" t="s">
        <v>288</v>
      </c>
      <c r="W1252" s="87" t="s">
        <v>302</v>
      </c>
      <c r="X1252" s="78"/>
      <c r="Y1252" s="159"/>
    </row>
    <row r="1253" spans="1:25" s="126" customFormat="1" ht="15" x14ac:dyDescent="0.25">
      <c r="A1253" s="92" t="s">
        <v>468</v>
      </c>
      <c r="B1253" s="93" t="s">
        <v>282</v>
      </c>
      <c r="C1253" s="12"/>
      <c r="D1253" s="12"/>
      <c r="E1253" s="15"/>
      <c r="F1253" s="12"/>
      <c r="G1253" s="15">
        <v>1</v>
      </c>
      <c r="H1253" s="12"/>
      <c r="I1253" s="75"/>
      <c r="J1253" s="75"/>
      <c r="K1253" s="75"/>
      <c r="L1253" s="241"/>
      <c r="M1253" s="39" t="s">
        <v>201</v>
      </c>
      <c r="N1253" s="40" t="s">
        <v>152</v>
      </c>
      <c r="O1253" s="9"/>
      <c r="P1253" s="45" t="str">
        <f>IF(R1253="","",T1253&amp;"-"&amp;U1253)</f>
        <v>CHW-PP-02-SW04</v>
      </c>
      <c r="Q1253" s="14" t="str">
        <f t="shared" si="784"/>
        <v>Level-7</v>
      </c>
      <c r="R1253" s="25" t="str">
        <f>T1253</f>
        <v>CHW-PP-02</v>
      </c>
      <c r="S1253" s="54" t="str">
        <f>B1253</f>
        <v>VSD Speed Control</v>
      </c>
      <c r="T1253" s="12" t="str">
        <f>B1249</f>
        <v>CHW-PP-02</v>
      </c>
      <c r="U1253" s="51" t="s">
        <v>340</v>
      </c>
      <c r="V1253" s="14" t="s">
        <v>288</v>
      </c>
      <c r="W1253" s="87" t="s">
        <v>302</v>
      </c>
      <c r="X1253" s="78"/>
      <c r="Y1253" s="159"/>
    </row>
    <row r="1254" spans="1:25" s="125" customFormat="1" x14ac:dyDescent="0.2">
      <c r="A1254" s="92"/>
      <c r="B1254" s="35" t="s">
        <v>132</v>
      </c>
      <c r="C1254" s="33">
        <f t="shared" ref="C1254:H1254" si="785">SUBTOTAL(9,C1250:C1253)</f>
        <v>0</v>
      </c>
      <c r="D1254" s="33">
        <f t="shared" si="785"/>
        <v>0</v>
      </c>
      <c r="E1254" s="33">
        <f t="shared" si="785"/>
        <v>0</v>
      </c>
      <c r="F1254" s="33">
        <f t="shared" si="785"/>
        <v>0</v>
      </c>
      <c r="G1254" s="33">
        <f t="shared" si="785"/>
        <v>4</v>
      </c>
      <c r="H1254" s="33">
        <f t="shared" si="785"/>
        <v>0</v>
      </c>
      <c r="I1254" s="38"/>
      <c r="J1254" s="38"/>
      <c r="K1254" s="38"/>
      <c r="L1254" s="38"/>
      <c r="M1254" s="38"/>
      <c r="N1254" s="38"/>
      <c r="O1254" s="92"/>
      <c r="P1254" s="88"/>
      <c r="Q1254" s="92"/>
      <c r="R1254" s="145"/>
      <c r="S1254" s="92"/>
      <c r="T1254" s="88"/>
      <c r="U1254" s="146"/>
      <c r="V1254" s="145"/>
      <c r="W1254" s="88"/>
      <c r="X1254" s="88"/>
      <c r="Y1254" s="144"/>
    </row>
    <row r="1255" spans="1:25" s="126" customFormat="1" x14ac:dyDescent="0.2">
      <c r="A1255" s="74"/>
      <c r="B1255" s="111"/>
      <c r="C1255" s="112"/>
      <c r="D1255" s="112"/>
      <c r="E1255" s="112"/>
      <c r="F1255" s="112"/>
      <c r="G1255" s="112"/>
      <c r="H1255" s="112"/>
      <c r="I1255" s="114"/>
      <c r="J1255" s="114"/>
      <c r="K1255" s="114"/>
      <c r="L1255" s="114"/>
      <c r="M1255" s="114"/>
      <c r="N1255" s="114"/>
      <c r="O1255" s="98"/>
      <c r="P1255" s="115"/>
      <c r="Q1255" s="98"/>
      <c r="R1255" s="116"/>
      <c r="S1255" s="98"/>
      <c r="T1255" s="115"/>
      <c r="U1255" s="107"/>
      <c r="V1255" s="116"/>
      <c r="W1255" s="6"/>
      <c r="X1255" s="6"/>
      <c r="Y1255" s="144"/>
    </row>
    <row r="1256" spans="1:25" s="126" customFormat="1" x14ac:dyDescent="0.2">
      <c r="A1256" s="92"/>
      <c r="B1256" s="46" t="s">
        <v>472</v>
      </c>
      <c r="C1256" s="33" t="s">
        <v>72</v>
      </c>
      <c r="D1256" s="33" t="s">
        <v>73</v>
      </c>
      <c r="E1256" s="33" t="s">
        <v>74</v>
      </c>
      <c r="F1256" s="33" t="s">
        <v>75</v>
      </c>
      <c r="G1256" s="33" t="s">
        <v>151</v>
      </c>
      <c r="H1256" s="33" t="s">
        <v>199</v>
      </c>
      <c r="I1256" s="38" t="s">
        <v>139</v>
      </c>
      <c r="J1256" s="38" t="s">
        <v>140</v>
      </c>
      <c r="K1256" s="38" t="s">
        <v>169</v>
      </c>
      <c r="L1256" s="38" t="s">
        <v>141</v>
      </c>
      <c r="M1256" s="38" t="s">
        <v>142</v>
      </c>
      <c r="N1256" s="38" t="s">
        <v>143</v>
      </c>
      <c r="O1256" s="34"/>
      <c r="P1256" s="33"/>
      <c r="Q1256" s="34"/>
      <c r="R1256" s="32"/>
      <c r="S1256" s="34"/>
      <c r="T1256" s="33"/>
      <c r="U1256" s="49"/>
      <c r="V1256" s="32"/>
      <c r="W1256" s="46" t="s">
        <v>532</v>
      </c>
      <c r="X1256" s="33"/>
      <c r="Y1256" s="157"/>
    </row>
    <row r="1257" spans="1:25" s="126" customFormat="1" ht="15" x14ac:dyDescent="0.25">
      <c r="A1257" s="92" t="s">
        <v>468</v>
      </c>
      <c r="B1257" s="93" t="s">
        <v>279</v>
      </c>
      <c r="C1257" s="12"/>
      <c r="D1257" s="12"/>
      <c r="E1257" s="15"/>
      <c r="F1257" s="12"/>
      <c r="G1257" s="15">
        <v>1</v>
      </c>
      <c r="H1257" s="12"/>
      <c r="I1257" s="75"/>
      <c r="J1257" s="75"/>
      <c r="K1257" s="75"/>
      <c r="L1257" s="240" t="str">
        <f>B1256</f>
        <v>CW-P-01</v>
      </c>
      <c r="M1257" s="76" t="s">
        <v>254</v>
      </c>
      <c r="N1257" s="77" t="s">
        <v>173</v>
      </c>
      <c r="O1257" s="9"/>
      <c r="P1257" s="45" t="str">
        <f>IF(R1257="","",T1257&amp;"-"&amp;U1257)</f>
        <v>CW-P-01-SW01</v>
      </c>
      <c r="Q1257" s="14" t="str">
        <f t="shared" ref="Q1257:Q1260" si="786">$A$826</f>
        <v>Level-7</v>
      </c>
      <c r="R1257" s="25" t="str">
        <f>T1257</f>
        <v>CW-P-01</v>
      </c>
      <c r="S1257" s="54" t="str">
        <f>B1257</f>
        <v>Enable</v>
      </c>
      <c r="T1257" s="12" t="str">
        <f>B1256</f>
        <v>CW-P-01</v>
      </c>
      <c r="U1257" s="51" t="s">
        <v>337</v>
      </c>
      <c r="V1257" s="14" t="s">
        <v>288</v>
      </c>
      <c r="W1257" s="87" t="s">
        <v>302</v>
      </c>
      <c r="X1257" s="12"/>
      <c r="Y1257" s="158"/>
    </row>
    <row r="1258" spans="1:25" s="126" customFormat="1" ht="14.25" x14ac:dyDescent="0.2">
      <c r="A1258" s="92" t="s">
        <v>468</v>
      </c>
      <c r="B1258" s="93" t="s">
        <v>280</v>
      </c>
      <c r="C1258" s="12"/>
      <c r="D1258" s="12"/>
      <c r="E1258" s="15"/>
      <c r="F1258" s="12"/>
      <c r="G1258" s="15">
        <v>1</v>
      </c>
      <c r="H1258" s="12"/>
      <c r="I1258" s="39" t="s">
        <v>154</v>
      </c>
      <c r="J1258" s="40" t="s">
        <v>152</v>
      </c>
      <c r="K1258" s="39" t="s">
        <v>153</v>
      </c>
      <c r="L1258" s="241"/>
      <c r="M1258" s="39" t="s">
        <v>200</v>
      </c>
      <c r="N1258" s="77" t="s">
        <v>173</v>
      </c>
      <c r="O1258" s="9"/>
      <c r="P1258" s="45" t="str">
        <f>IF(R1258="","",T1258&amp;"-"&amp;U1258)</f>
        <v>CW-P-01-SW02</v>
      </c>
      <c r="Q1258" s="14" t="str">
        <f t="shared" si="786"/>
        <v>Level-7</v>
      </c>
      <c r="R1258" s="25" t="str">
        <f>T1258</f>
        <v>CW-P-01</v>
      </c>
      <c r="S1258" s="54" t="str">
        <f>B1258</f>
        <v>Status</v>
      </c>
      <c r="T1258" s="12" t="str">
        <f>B1256</f>
        <v>CW-P-01</v>
      </c>
      <c r="U1258" s="51" t="s">
        <v>338</v>
      </c>
      <c r="V1258" s="14" t="s">
        <v>288</v>
      </c>
      <c r="W1258" s="87" t="s">
        <v>302</v>
      </c>
      <c r="X1258" s="78"/>
      <c r="Y1258" s="159"/>
    </row>
    <row r="1259" spans="1:25" s="126" customFormat="1" ht="14.25" x14ac:dyDescent="0.2">
      <c r="A1259" s="92" t="s">
        <v>468</v>
      </c>
      <c r="B1259" s="93" t="s">
        <v>281</v>
      </c>
      <c r="C1259" s="12"/>
      <c r="D1259" s="12"/>
      <c r="E1259" s="15"/>
      <c r="F1259" s="12"/>
      <c r="G1259" s="15">
        <v>1</v>
      </c>
      <c r="H1259" s="12"/>
      <c r="I1259" s="39" t="s">
        <v>278</v>
      </c>
      <c r="J1259" s="40" t="s">
        <v>152</v>
      </c>
      <c r="K1259" s="39" t="s">
        <v>153</v>
      </c>
      <c r="L1259" s="241"/>
      <c r="M1259" s="39" t="s">
        <v>200</v>
      </c>
      <c r="N1259" s="77" t="s">
        <v>173</v>
      </c>
      <c r="O1259" s="9"/>
      <c r="P1259" s="45" t="str">
        <f>IF(R1259="","",T1259&amp;"-"&amp;U1259)</f>
        <v>CW-P-01-SW03</v>
      </c>
      <c r="Q1259" s="14" t="str">
        <f t="shared" si="786"/>
        <v>Level-7</v>
      </c>
      <c r="R1259" s="25" t="str">
        <f>T1259</f>
        <v>CW-P-01</v>
      </c>
      <c r="S1259" s="54" t="str">
        <f>B1259</f>
        <v>VSD Fault</v>
      </c>
      <c r="T1259" s="12" t="str">
        <f>B1256</f>
        <v>CW-P-01</v>
      </c>
      <c r="U1259" s="51" t="s">
        <v>339</v>
      </c>
      <c r="V1259" s="14" t="s">
        <v>288</v>
      </c>
      <c r="W1259" s="87" t="s">
        <v>302</v>
      </c>
      <c r="X1259" s="78"/>
      <c r="Y1259" s="159"/>
    </row>
    <row r="1260" spans="1:25" s="126" customFormat="1" ht="15" x14ac:dyDescent="0.25">
      <c r="A1260" s="92" t="s">
        <v>468</v>
      </c>
      <c r="B1260" s="93" t="s">
        <v>282</v>
      </c>
      <c r="C1260" s="12"/>
      <c r="D1260" s="12"/>
      <c r="E1260" s="15"/>
      <c r="F1260" s="12"/>
      <c r="G1260" s="15">
        <v>1</v>
      </c>
      <c r="H1260" s="12"/>
      <c r="I1260" s="75"/>
      <c r="J1260" s="75"/>
      <c r="K1260" s="75"/>
      <c r="L1260" s="241"/>
      <c r="M1260" s="39" t="s">
        <v>201</v>
      </c>
      <c r="N1260" s="40" t="s">
        <v>152</v>
      </c>
      <c r="O1260" s="9"/>
      <c r="P1260" s="45" t="str">
        <f>IF(R1260="","",T1260&amp;"-"&amp;U1260)</f>
        <v>CW-P-01-SW04</v>
      </c>
      <c r="Q1260" s="14" t="str">
        <f t="shared" si="786"/>
        <v>Level-7</v>
      </c>
      <c r="R1260" s="25" t="str">
        <f>T1260</f>
        <v>CW-P-01</v>
      </c>
      <c r="S1260" s="54" t="str">
        <f>B1260</f>
        <v>VSD Speed Control</v>
      </c>
      <c r="T1260" s="12" t="str">
        <f>B1256</f>
        <v>CW-P-01</v>
      </c>
      <c r="U1260" s="51" t="s">
        <v>340</v>
      </c>
      <c r="V1260" s="14" t="s">
        <v>288</v>
      </c>
      <c r="W1260" s="87" t="s">
        <v>302</v>
      </c>
      <c r="X1260" s="78"/>
      <c r="Y1260" s="159"/>
    </row>
    <row r="1261" spans="1:25" s="125" customFormat="1" x14ac:dyDescent="0.2">
      <c r="A1261" s="92"/>
      <c r="B1261" s="35" t="s">
        <v>132</v>
      </c>
      <c r="C1261" s="33">
        <f t="shared" ref="C1261:H1261" si="787">SUBTOTAL(9,C1257:C1260)</f>
        <v>0</v>
      </c>
      <c r="D1261" s="33">
        <f t="shared" si="787"/>
        <v>0</v>
      </c>
      <c r="E1261" s="33">
        <f t="shared" si="787"/>
        <v>0</v>
      </c>
      <c r="F1261" s="33">
        <f t="shared" si="787"/>
        <v>0</v>
      </c>
      <c r="G1261" s="33">
        <f t="shared" si="787"/>
        <v>4</v>
      </c>
      <c r="H1261" s="33">
        <f t="shared" si="787"/>
        <v>0</v>
      </c>
      <c r="I1261" s="38"/>
      <c r="J1261" s="38"/>
      <c r="K1261" s="38"/>
      <c r="L1261" s="38"/>
      <c r="M1261" s="38"/>
      <c r="N1261" s="38"/>
      <c r="O1261" s="92"/>
      <c r="P1261" s="88"/>
      <c r="Q1261" s="92"/>
      <c r="R1261" s="145"/>
      <c r="S1261" s="92"/>
      <c r="T1261" s="88"/>
      <c r="U1261" s="146"/>
      <c r="V1261" s="145"/>
      <c r="W1261" s="88"/>
      <c r="X1261" s="88"/>
      <c r="Y1261" s="144"/>
    </row>
    <row r="1262" spans="1:25" s="126" customFormat="1" x14ac:dyDescent="0.2">
      <c r="A1262" s="74"/>
      <c r="B1262" s="111"/>
      <c r="C1262" s="112"/>
      <c r="D1262" s="112"/>
      <c r="E1262" s="112"/>
      <c r="F1262" s="112"/>
      <c r="G1262" s="112"/>
      <c r="H1262" s="112"/>
      <c r="I1262" s="114"/>
      <c r="J1262" s="114"/>
      <c r="K1262" s="114"/>
      <c r="L1262" s="114"/>
      <c r="M1262" s="114"/>
      <c r="N1262" s="114"/>
      <c r="O1262" s="98"/>
      <c r="P1262" s="115"/>
      <c r="Q1262" s="98"/>
      <c r="R1262" s="116"/>
      <c r="S1262" s="98"/>
      <c r="T1262" s="115"/>
      <c r="U1262" s="107"/>
      <c r="V1262" s="116"/>
      <c r="W1262" s="6"/>
      <c r="X1262" s="6"/>
      <c r="Y1262" s="144"/>
    </row>
    <row r="1263" spans="1:25" s="126" customFormat="1" x14ac:dyDescent="0.2">
      <c r="A1263" s="92"/>
      <c r="B1263" s="46" t="s">
        <v>473</v>
      </c>
      <c r="C1263" s="33" t="s">
        <v>72</v>
      </c>
      <c r="D1263" s="33" t="s">
        <v>73</v>
      </c>
      <c r="E1263" s="33" t="s">
        <v>74</v>
      </c>
      <c r="F1263" s="33" t="s">
        <v>75</v>
      </c>
      <c r="G1263" s="33" t="s">
        <v>151</v>
      </c>
      <c r="H1263" s="33" t="s">
        <v>199</v>
      </c>
      <c r="I1263" s="38" t="s">
        <v>139</v>
      </c>
      <c r="J1263" s="38" t="s">
        <v>140</v>
      </c>
      <c r="K1263" s="38" t="s">
        <v>169</v>
      </c>
      <c r="L1263" s="38" t="s">
        <v>141</v>
      </c>
      <c r="M1263" s="38" t="s">
        <v>142</v>
      </c>
      <c r="N1263" s="38" t="s">
        <v>143</v>
      </c>
      <c r="O1263" s="34"/>
      <c r="P1263" s="33"/>
      <c r="Q1263" s="34"/>
      <c r="R1263" s="32"/>
      <c r="S1263" s="34"/>
      <c r="T1263" s="33"/>
      <c r="U1263" s="49"/>
      <c r="V1263" s="32"/>
      <c r="W1263" s="46" t="s">
        <v>533</v>
      </c>
      <c r="X1263" s="33"/>
      <c r="Y1263" s="157"/>
    </row>
    <row r="1264" spans="1:25" s="126" customFormat="1" ht="15" x14ac:dyDescent="0.25">
      <c r="A1264" s="92" t="s">
        <v>468</v>
      </c>
      <c r="B1264" s="93" t="s">
        <v>279</v>
      </c>
      <c r="C1264" s="12"/>
      <c r="D1264" s="12"/>
      <c r="E1264" s="15"/>
      <c r="F1264" s="12"/>
      <c r="G1264" s="15">
        <v>1</v>
      </c>
      <c r="H1264" s="12"/>
      <c r="I1264" s="75"/>
      <c r="J1264" s="75"/>
      <c r="K1264" s="75"/>
      <c r="L1264" s="240" t="str">
        <f>B1263</f>
        <v>CW-P-02</v>
      </c>
      <c r="M1264" s="76" t="s">
        <v>254</v>
      </c>
      <c r="N1264" s="77" t="s">
        <v>173</v>
      </c>
      <c r="O1264" s="9"/>
      <c r="P1264" s="45" t="str">
        <f>IF(R1264="","",T1264&amp;"-"&amp;U1264)</f>
        <v>CW-P-02-SW01</v>
      </c>
      <c r="Q1264" s="14" t="str">
        <f t="shared" ref="Q1264:Q1267" si="788">$A$826</f>
        <v>Level-7</v>
      </c>
      <c r="R1264" s="25" t="str">
        <f>T1264</f>
        <v>CW-P-02</v>
      </c>
      <c r="S1264" s="54" t="str">
        <f>B1264</f>
        <v>Enable</v>
      </c>
      <c r="T1264" s="12" t="str">
        <f>B1263</f>
        <v>CW-P-02</v>
      </c>
      <c r="U1264" s="51" t="s">
        <v>337</v>
      </c>
      <c r="V1264" s="14" t="s">
        <v>288</v>
      </c>
      <c r="W1264" s="87" t="s">
        <v>302</v>
      </c>
      <c r="X1264" s="12"/>
      <c r="Y1264" s="158"/>
    </row>
    <row r="1265" spans="1:25" s="126" customFormat="1" ht="14.25" x14ac:dyDescent="0.2">
      <c r="A1265" s="92" t="s">
        <v>468</v>
      </c>
      <c r="B1265" s="93" t="s">
        <v>280</v>
      </c>
      <c r="C1265" s="12"/>
      <c r="D1265" s="12"/>
      <c r="E1265" s="15"/>
      <c r="F1265" s="12"/>
      <c r="G1265" s="15">
        <v>1</v>
      </c>
      <c r="H1265" s="12"/>
      <c r="I1265" s="39" t="s">
        <v>154</v>
      </c>
      <c r="J1265" s="40" t="s">
        <v>152</v>
      </c>
      <c r="K1265" s="39" t="s">
        <v>153</v>
      </c>
      <c r="L1265" s="241"/>
      <c r="M1265" s="39" t="s">
        <v>200</v>
      </c>
      <c r="N1265" s="77" t="s">
        <v>173</v>
      </c>
      <c r="O1265" s="9"/>
      <c r="P1265" s="45" t="str">
        <f>IF(R1265="","",T1265&amp;"-"&amp;U1265)</f>
        <v>CW-P-02-SW02</v>
      </c>
      <c r="Q1265" s="14" t="str">
        <f t="shared" si="788"/>
        <v>Level-7</v>
      </c>
      <c r="R1265" s="25" t="str">
        <f>T1265</f>
        <v>CW-P-02</v>
      </c>
      <c r="S1265" s="54" t="str">
        <f>B1265</f>
        <v>Status</v>
      </c>
      <c r="T1265" s="12" t="str">
        <f>B1263</f>
        <v>CW-P-02</v>
      </c>
      <c r="U1265" s="51" t="s">
        <v>338</v>
      </c>
      <c r="V1265" s="14" t="s">
        <v>288</v>
      </c>
      <c r="W1265" s="87" t="s">
        <v>302</v>
      </c>
      <c r="X1265" s="78"/>
      <c r="Y1265" s="159"/>
    </row>
    <row r="1266" spans="1:25" s="126" customFormat="1" ht="14.25" x14ac:dyDescent="0.2">
      <c r="A1266" s="92" t="s">
        <v>468</v>
      </c>
      <c r="B1266" s="93" t="s">
        <v>281</v>
      </c>
      <c r="C1266" s="12"/>
      <c r="D1266" s="12"/>
      <c r="E1266" s="15"/>
      <c r="F1266" s="12"/>
      <c r="G1266" s="15">
        <v>1</v>
      </c>
      <c r="H1266" s="12"/>
      <c r="I1266" s="39" t="s">
        <v>278</v>
      </c>
      <c r="J1266" s="40" t="s">
        <v>152</v>
      </c>
      <c r="K1266" s="39" t="s">
        <v>153</v>
      </c>
      <c r="L1266" s="241"/>
      <c r="M1266" s="39" t="s">
        <v>200</v>
      </c>
      <c r="N1266" s="77" t="s">
        <v>173</v>
      </c>
      <c r="O1266" s="9"/>
      <c r="P1266" s="45" t="str">
        <f>IF(R1266="","",T1266&amp;"-"&amp;U1266)</f>
        <v>CW-P-02-SW03</v>
      </c>
      <c r="Q1266" s="14" t="str">
        <f t="shared" si="788"/>
        <v>Level-7</v>
      </c>
      <c r="R1266" s="25" t="str">
        <f>T1266</f>
        <v>CW-P-02</v>
      </c>
      <c r="S1266" s="54" t="str">
        <f>B1266</f>
        <v>VSD Fault</v>
      </c>
      <c r="T1266" s="12" t="str">
        <f>B1263</f>
        <v>CW-P-02</v>
      </c>
      <c r="U1266" s="51" t="s">
        <v>339</v>
      </c>
      <c r="V1266" s="14" t="s">
        <v>288</v>
      </c>
      <c r="W1266" s="87" t="s">
        <v>302</v>
      </c>
      <c r="X1266" s="78"/>
      <c r="Y1266" s="159"/>
    </row>
    <row r="1267" spans="1:25" s="126" customFormat="1" ht="15" x14ac:dyDescent="0.25">
      <c r="A1267" s="92" t="s">
        <v>468</v>
      </c>
      <c r="B1267" s="93" t="s">
        <v>282</v>
      </c>
      <c r="C1267" s="12"/>
      <c r="D1267" s="12"/>
      <c r="E1267" s="15"/>
      <c r="F1267" s="12"/>
      <c r="G1267" s="15">
        <v>1</v>
      </c>
      <c r="H1267" s="12"/>
      <c r="I1267" s="75"/>
      <c r="J1267" s="75"/>
      <c r="K1267" s="75"/>
      <c r="L1267" s="241"/>
      <c r="M1267" s="39" t="s">
        <v>201</v>
      </c>
      <c r="N1267" s="40" t="s">
        <v>152</v>
      </c>
      <c r="O1267" s="9"/>
      <c r="P1267" s="45" t="str">
        <f>IF(R1267="","",T1267&amp;"-"&amp;U1267)</f>
        <v>CW-P-02-SW04</v>
      </c>
      <c r="Q1267" s="14" t="str">
        <f t="shared" si="788"/>
        <v>Level-7</v>
      </c>
      <c r="R1267" s="25" t="str">
        <f>T1267</f>
        <v>CW-P-02</v>
      </c>
      <c r="S1267" s="54" t="str">
        <f>B1267</f>
        <v>VSD Speed Control</v>
      </c>
      <c r="T1267" s="12" t="str">
        <f>B1263</f>
        <v>CW-P-02</v>
      </c>
      <c r="U1267" s="51" t="s">
        <v>340</v>
      </c>
      <c r="V1267" s="14" t="s">
        <v>288</v>
      </c>
      <c r="W1267" s="87" t="s">
        <v>302</v>
      </c>
      <c r="X1267" s="78"/>
      <c r="Y1267" s="159"/>
    </row>
    <row r="1268" spans="1:25" s="126" customFormat="1" ht="15" x14ac:dyDescent="0.25">
      <c r="A1268" s="92"/>
      <c r="B1268" s="93"/>
      <c r="C1268" s="12"/>
      <c r="D1268" s="12"/>
      <c r="E1268" s="15"/>
      <c r="F1268" s="12"/>
      <c r="G1268" s="15"/>
      <c r="H1268" s="12"/>
      <c r="I1268" s="75"/>
      <c r="J1268" s="75"/>
      <c r="K1268" s="75"/>
      <c r="L1268" s="246"/>
      <c r="M1268" s="39" t="s">
        <v>201</v>
      </c>
      <c r="N1268" s="40" t="s">
        <v>152</v>
      </c>
      <c r="O1268" s="9"/>
      <c r="P1268" s="45" t="str">
        <f>IF(R1268="","",T1268&amp;"-"&amp;U1268)</f>
        <v>-</v>
      </c>
      <c r="Q1268" s="14"/>
      <c r="R1268" s="25">
        <f>T1268</f>
        <v>0</v>
      </c>
      <c r="S1268" s="54"/>
      <c r="T1268" s="12"/>
      <c r="U1268" s="51"/>
      <c r="V1268" s="14"/>
      <c r="W1268" s="87" t="s">
        <v>302</v>
      </c>
      <c r="X1268" s="78"/>
      <c r="Y1268" s="159"/>
    </row>
    <row r="1269" spans="1:25" s="125" customFormat="1" x14ac:dyDescent="0.2">
      <c r="A1269" s="92"/>
      <c r="B1269" s="35" t="s">
        <v>132</v>
      </c>
      <c r="C1269" s="33">
        <f t="shared" ref="C1269:H1269" si="789">SUBTOTAL(9,C1264:C1268)</f>
        <v>0</v>
      </c>
      <c r="D1269" s="33">
        <f t="shared" si="789"/>
        <v>0</v>
      </c>
      <c r="E1269" s="33">
        <f t="shared" si="789"/>
        <v>0</v>
      </c>
      <c r="F1269" s="33">
        <f t="shared" si="789"/>
        <v>0</v>
      </c>
      <c r="G1269" s="33">
        <f t="shared" si="789"/>
        <v>4</v>
      </c>
      <c r="H1269" s="33">
        <f t="shared" si="789"/>
        <v>0</v>
      </c>
      <c r="I1269" s="38"/>
      <c r="J1269" s="38"/>
      <c r="K1269" s="38"/>
      <c r="L1269" s="38"/>
      <c r="M1269" s="38"/>
      <c r="N1269" s="38"/>
      <c r="O1269" s="92"/>
      <c r="P1269" s="88"/>
      <c r="Q1269" s="92"/>
      <c r="R1269" s="145"/>
      <c r="S1269" s="92"/>
      <c r="T1269" s="88"/>
      <c r="U1269" s="146"/>
      <c r="V1269" s="145"/>
      <c r="W1269" s="88"/>
      <c r="X1269" s="88"/>
      <c r="Y1269" s="144"/>
    </row>
    <row r="1270" spans="1:25" s="126" customFormat="1" x14ac:dyDescent="0.2">
      <c r="A1270" s="74"/>
      <c r="B1270" s="111"/>
      <c r="C1270" s="112"/>
      <c r="D1270" s="112"/>
      <c r="E1270" s="112"/>
      <c r="F1270" s="112"/>
      <c r="G1270" s="112"/>
      <c r="H1270" s="112"/>
      <c r="I1270" s="114"/>
      <c r="J1270" s="114"/>
      <c r="K1270" s="114"/>
      <c r="L1270" s="114"/>
      <c r="M1270" s="114"/>
      <c r="N1270" s="114"/>
      <c r="O1270" s="98"/>
      <c r="P1270" s="115"/>
      <c r="Q1270" s="98"/>
      <c r="R1270" s="116"/>
      <c r="S1270" s="98"/>
      <c r="T1270" s="115"/>
      <c r="U1270" s="107"/>
      <c r="V1270" s="116"/>
      <c r="W1270" s="6"/>
      <c r="X1270" s="6"/>
      <c r="Y1270" s="144"/>
    </row>
    <row r="1271" spans="1:25" s="126" customFormat="1" x14ac:dyDescent="0.2">
      <c r="A1271" s="92"/>
      <c r="B1271" s="46" t="s">
        <v>474</v>
      </c>
      <c r="C1271" s="33" t="s">
        <v>72</v>
      </c>
      <c r="D1271" s="33" t="s">
        <v>73</v>
      </c>
      <c r="E1271" s="33" t="s">
        <v>74</v>
      </c>
      <c r="F1271" s="33" t="s">
        <v>75</v>
      </c>
      <c r="G1271" s="33" t="s">
        <v>151</v>
      </c>
      <c r="H1271" s="33" t="s">
        <v>199</v>
      </c>
      <c r="I1271" s="38" t="s">
        <v>139</v>
      </c>
      <c r="J1271" s="38" t="s">
        <v>140</v>
      </c>
      <c r="K1271" s="38" t="s">
        <v>169</v>
      </c>
      <c r="L1271" s="38" t="s">
        <v>141</v>
      </c>
      <c r="M1271" s="38" t="s">
        <v>142</v>
      </c>
      <c r="N1271" s="38" t="s">
        <v>143</v>
      </c>
      <c r="O1271" s="34"/>
      <c r="P1271" s="33"/>
      <c r="Q1271" s="34"/>
      <c r="R1271" s="32"/>
      <c r="S1271" s="34"/>
      <c r="T1271" s="33"/>
      <c r="U1271" s="49"/>
      <c r="V1271" s="32"/>
      <c r="W1271" s="46" t="s">
        <v>534</v>
      </c>
      <c r="X1271" s="33"/>
      <c r="Y1271" s="157"/>
    </row>
    <row r="1272" spans="1:25" s="126" customFormat="1" ht="15" x14ac:dyDescent="0.25">
      <c r="A1272" s="92" t="s">
        <v>468</v>
      </c>
      <c r="B1272" s="93" t="s">
        <v>279</v>
      </c>
      <c r="C1272" s="12"/>
      <c r="D1272" s="12"/>
      <c r="E1272" s="15"/>
      <c r="F1272" s="12"/>
      <c r="G1272" s="15">
        <v>1</v>
      </c>
      <c r="H1272" s="12"/>
      <c r="I1272" s="75"/>
      <c r="J1272" s="75"/>
      <c r="K1272" s="75"/>
      <c r="L1272" s="240" t="str">
        <f>B1271</f>
        <v>CT-F-01</v>
      </c>
      <c r="M1272" s="76" t="s">
        <v>254</v>
      </c>
      <c r="N1272" s="77" t="s">
        <v>173</v>
      </c>
      <c r="O1272" s="9"/>
      <c r="P1272" s="45" t="str">
        <f>IF(R1272="","",T1272&amp;"-"&amp;U1272)</f>
        <v>CT-F-01-SW01</v>
      </c>
      <c r="Q1272" s="14" t="str">
        <f t="shared" ref="Q1272:Q1275" si="790">$A$826</f>
        <v>Level-7</v>
      </c>
      <c r="R1272" s="25" t="str">
        <f>T1272</f>
        <v>CT-F-01</v>
      </c>
      <c r="S1272" s="54" t="str">
        <f>B1272</f>
        <v>Enable</v>
      </c>
      <c r="T1272" s="12" t="str">
        <f>B1271</f>
        <v>CT-F-01</v>
      </c>
      <c r="U1272" s="51" t="s">
        <v>337</v>
      </c>
      <c r="V1272" s="14" t="s">
        <v>288</v>
      </c>
      <c r="W1272" s="87" t="s">
        <v>302</v>
      </c>
      <c r="X1272" s="12"/>
      <c r="Y1272" s="158"/>
    </row>
    <row r="1273" spans="1:25" s="126" customFormat="1" ht="14.25" x14ac:dyDescent="0.2">
      <c r="A1273" s="92" t="s">
        <v>468</v>
      </c>
      <c r="B1273" s="93" t="s">
        <v>280</v>
      </c>
      <c r="C1273" s="12"/>
      <c r="D1273" s="12"/>
      <c r="E1273" s="15"/>
      <c r="F1273" s="12"/>
      <c r="G1273" s="15">
        <v>1</v>
      </c>
      <c r="H1273" s="12"/>
      <c r="I1273" s="39" t="s">
        <v>154</v>
      </c>
      <c r="J1273" s="40" t="s">
        <v>152</v>
      </c>
      <c r="K1273" s="39" t="s">
        <v>153</v>
      </c>
      <c r="L1273" s="241"/>
      <c r="M1273" s="39" t="s">
        <v>200</v>
      </c>
      <c r="N1273" s="77" t="s">
        <v>173</v>
      </c>
      <c r="O1273" s="9"/>
      <c r="P1273" s="45" t="str">
        <f>IF(R1273="","",T1273&amp;"-"&amp;U1273)</f>
        <v>CT-F-01-SW02</v>
      </c>
      <c r="Q1273" s="14" t="str">
        <f t="shared" si="790"/>
        <v>Level-7</v>
      </c>
      <c r="R1273" s="25" t="str">
        <f>T1273</f>
        <v>CT-F-01</v>
      </c>
      <c r="S1273" s="54" t="str">
        <f>B1273</f>
        <v>Status</v>
      </c>
      <c r="T1273" s="12" t="str">
        <f>B1271</f>
        <v>CT-F-01</v>
      </c>
      <c r="U1273" s="51" t="s">
        <v>338</v>
      </c>
      <c r="V1273" s="14" t="s">
        <v>288</v>
      </c>
      <c r="W1273" s="87" t="s">
        <v>302</v>
      </c>
      <c r="X1273" s="78"/>
      <c r="Y1273" s="159"/>
    </row>
    <row r="1274" spans="1:25" s="126" customFormat="1" ht="14.25" x14ac:dyDescent="0.2">
      <c r="A1274" s="92" t="s">
        <v>468</v>
      </c>
      <c r="B1274" s="93" t="s">
        <v>281</v>
      </c>
      <c r="C1274" s="12"/>
      <c r="D1274" s="12"/>
      <c r="E1274" s="15"/>
      <c r="F1274" s="12"/>
      <c r="G1274" s="15">
        <v>1</v>
      </c>
      <c r="H1274" s="12"/>
      <c r="I1274" s="39" t="s">
        <v>278</v>
      </c>
      <c r="J1274" s="40" t="s">
        <v>152</v>
      </c>
      <c r="K1274" s="39" t="s">
        <v>153</v>
      </c>
      <c r="L1274" s="241"/>
      <c r="M1274" s="39" t="s">
        <v>200</v>
      </c>
      <c r="N1274" s="77" t="s">
        <v>173</v>
      </c>
      <c r="O1274" s="9"/>
      <c r="P1274" s="45" t="str">
        <f>IF(R1274="","",T1274&amp;"-"&amp;U1274)</f>
        <v>CT-F-01-SW03</v>
      </c>
      <c r="Q1274" s="14" t="str">
        <f t="shared" si="790"/>
        <v>Level-7</v>
      </c>
      <c r="R1274" s="25" t="str">
        <f>T1274</f>
        <v>CT-F-01</v>
      </c>
      <c r="S1274" s="54" t="str">
        <f>B1274</f>
        <v>VSD Fault</v>
      </c>
      <c r="T1274" s="12" t="str">
        <f>B1271</f>
        <v>CT-F-01</v>
      </c>
      <c r="U1274" s="51" t="s">
        <v>339</v>
      </c>
      <c r="V1274" s="14" t="s">
        <v>288</v>
      </c>
      <c r="W1274" s="87" t="s">
        <v>302</v>
      </c>
      <c r="X1274" s="78"/>
      <c r="Y1274" s="159"/>
    </row>
    <row r="1275" spans="1:25" s="126" customFormat="1" ht="15" x14ac:dyDescent="0.25">
      <c r="A1275" s="92" t="s">
        <v>468</v>
      </c>
      <c r="B1275" s="93" t="s">
        <v>282</v>
      </c>
      <c r="C1275" s="12"/>
      <c r="D1275" s="12"/>
      <c r="E1275" s="15"/>
      <c r="F1275" s="12"/>
      <c r="G1275" s="15">
        <v>1</v>
      </c>
      <c r="H1275" s="12"/>
      <c r="I1275" s="75"/>
      <c r="J1275" s="75"/>
      <c r="K1275" s="75"/>
      <c r="L1275" s="241"/>
      <c r="M1275" s="39" t="s">
        <v>201</v>
      </c>
      <c r="N1275" s="40" t="s">
        <v>152</v>
      </c>
      <c r="O1275" s="9"/>
      <c r="P1275" s="45" t="str">
        <f>IF(R1275="","",T1275&amp;"-"&amp;U1275)</f>
        <v>CT-F-01-SW04</v>
      </c>
      <c r="Q1275" s="14" t="str">
        <f t="shared" si="790"/>
        <v>Level-7</v>
      </c>
      <c r="R1275" s="25" t="str">
        <f>T1275</f>
        <v>CT-F-01</v>
      </c>
      <c r="S1275" s="54" t="str">
        <f>B1275</f>
        <v>VSD Speed Control</v>
      </c>
      <c r="T1275" s="12" t="str">
        <f>B1271</f>
        <v>CT-F-01</v>
      </c>
      <c r="U1275" s="51" t="s">
        <v>340</v>
      </c>
      <c r="V1275" s="14" t="s">
        <v>288</v>
      </c>
      <c r="W1275" s="87" t="s">
        <v>302</v>
      </c>
      <c r="X1275" s="78"/>
      <c r="Y1275" s="159"/>
    </row>
    <row r="1276" spans="1:25" s="125" customFormat="1" x14ac:dyDescent="0.2">
      <c r="A1276" s="92"/>
      <c r="B1276" s="35" t="s">
        <v>132</v>
      </c>
      <c r="C1276" s="33">
        <f t="shared" ref="C1276:H1276" si="791">SUBTOTAL(9,C1272:C1275)</f>
        <v>0</v>
      </c>
      <c r="D1276" s="33">
        <f t="shared" si="791"/>
        <v>0</v>
      </c>
      <c r="E1276" s="33">
        <f t="shared" si="791"/>
        <v>0</v>
      </c>
      <c r="F1276" s="33">
        <f t="shared" si="791"/>
        <v>0</v>
      </c>
      <c r="G1276" s="33">
        <f t="shared" si="791"/>
        <v>4</v>
      </c>
      <c r="H1276" s="33">
        <f t="shared" si="791"/>
        <v>0</v>
      </c>
      <c r="I1276" s="38"/>
      <c r="J1276" s="38"/>
      <c r="K1276" s="38"/>
      <c r="L1276" s="38"/>
      <c r="M1276" s="38"/>
      <c r="N1276" s="38"/>
      <c r="O1276" s="92"/>
      <c r="P1276" s="88"/>
      <c r="Q1276" s="92"/>
      <c r="R1276" s="145"/>
      <c r="S1276" s="92"/>
      <c r="T1276" s="88"/>
      <c r="U1276" s="146"/>
      <c r="V1276" s="145"/>
      <c r="W1276" s="88"/>
      <c r="X1276" s="88"/>
      <c r="Y1276" s="144"/>
    </row>
    <row r="1277" spans="1:25" s="126" customFormat="1" x14ac:dyDescent="0.2">
      <c r="A1277" s="74"/>
      <c r="B1277" s="111"/>
      <c r="C1277" s="112"/>
      <c r="D1277" s="112"/>
      <c r="E1277" s="112"/>
      <c r="F1277" s="112"/>
      <c r="G1277" s="112"/>
      <c r="H1277" s="112"/>
      <c r="I1277" s="114"/>
      <c r="J1277" s="114"/>
      <c r="K1277" s="114"/>
      <c r="L1277" s="114"/>
      <c r="M1277" s="114"/>
      <c r="N1277" s="114"/>
      <c r="O1277" s="98"/>
      <c r="P1277" s="115"/>
      <c r="Q1277" s="98"/>
      <c r="R1277" s="116"/>
      <c r="S1277" s="98"/>
      <c r="T1277" s="115"/>
      <c r="U1277" s="107"/>
      <c r="V1277" s="116"/>
      <c r="W1277" s="6"/>
      <c r="X1277" s="6"/>
      <c r="Y1277" s="144"/>
    </row>
    <row r="1278" spans="1:25" s="126" customFormat="1" x14ac:dyDescent="0.2">
      <c r="A1278" s="92"/>
      <c r="B1278" s="46" t="s">
        <v>475</v>
      </c>
      <c r="C1278" s="33" t="s">
        <v>72</v>
      </c>
      <c r="D1278" s="33" t="s">
        <v>73</v>
      </c>
      <c r="E1278" s="33" t="s">
        <v>74</v>
      </c>
      <c r="F1278" s="33" t="s">
        <v>75</v>
      </c>
      <c r="G1278" s="33" t="s">
        <v>151</v>
      </c>
      <c r="H1278" s="33" t="s">
        <v>199</v>
      </c>
      <c r="I1278" s="38" t="s">
        <v>139</v>
      </c>
      <c r="J1278" s="38" t="s">
        <v>140</v>
      </c>
      <c r="K1278" s="38" t="s">
        <v>169</v>
      </c>
      <c r="L1278" s="38" t="s">
        <v>141</v>
      </c>
      <c r="M1278" s="38" t="s">
        <v>142</v>
      </c>
      <c r="N1278" s="38" t="s">
        <v>143</v>
      </c>
      <c r="O1278" s="34"/>
      <c r="P1278" s="33"/>
      <c r="Q1278" s="34"/>
      <c r="R1278" s="32"/>
      <c r="S1278" s="34"/>
      <c r="T1278" s="33"/>
      <c r="U1278" s="49"/>
      <c r="V1278" s="32"/>
      <c r="W1278" s="46" t="s">
        <v>535</v>
      </c>
      <c r="X1278" s="33"/>
      <c r="Y1278" s="157"/>
    </row>
    <row r="1279" spans="1:25" s="126" customFormat="1" ht="15" x14ac:dyDescent="0.25">
      <c r="A1279" s="92" t="s">
        <v>468</v>
      </c>
      <c r="B1279" s="93" t="s">
        <v>279</v>
      </c>
      <c r="C1279" s="12"/>
      <c r="D1279" s="12"/>
      <c r="E1279" s="15"/>
      <c r="F1279" s="12"/>
      <c r="G1279" s="15">
        <v>1</v>
      </c>
      <c r="H1279" s="12"/>
      <c r="I1279" s="75"/>
      <c r="J1279" s="75"/>
      <c r="K1279" s="75"/>
      <c r="L1279" s="240" t="str">
        <f>B1278</f>
        <v>CT-F-02</v>
      </c>
      <c r="M1279" s="76" t="s">
        <v>254</v>
      </c>
      <c r="N1279" s="77" t="s">
        <v>173</v>
      </c>
      <c r="O1279" s="9"/>
      <c r="P1279" s="45" t="str">
        <f>IF(R1279="","",T1279&amp;"-"&amp;U1279)</f>
        <v>CT-F-02-SW01</v>
      </c>
      <c r="Q1279" s="14" t="str">
        <f t="shared" ref="Q1279:Q1282" si="792">$A$826</f>
        <v>Level-7</v>
      </c>
      <c r="R1279" s="25" t="str">
        <f>T1279</f>
        <v>CT-F-02</v>
      </c>
      <c r="S1279" s="54" t="str">
        <f>B1279</f>
        <v>Enable</v>
      </c>
      <c r="T1279" s="12" t="str">
        <f>B1278</f>
        <v>CT-F-02</v>
      </c>
      <c r="U1279" s="51" t="s">
        <v>337</v>
      </c>
      <c r="V1279" s="14" t="s">
        <v>288</v>
      </c>
      <c r="W1279" s="87" t="s">
        <v>302</v>
      </c>
      <c r="X1279" s="12"/>
      <c r="Y1279" s="158"/>
    </row>
    <row r="1280" spans="1:25" s="126" customFormat="1" ht="14.25" x14ac:dyDescent="0.2">
      <c r="A1280" s="92" t="s">
        <v>468</v>
      </c>
      <c r="B1280" s="93" t="s">
        <v>280</v>
      </c>
      <c r="C1280" s="12"/>
      <c r="D1280" s="12"/>
      <c r="E1280" s="15"/>
      <c r="F1280" s="12"/>
      <c r="G1280" s="15">
        <v>1</v>
      </c>
      <c r="H1280" s="12"/>
      <c r="I1280" s="39" t="s">
        <v>154</v>
      </c>
      <c r="J1280" s="40" t="s">
        <v>152</v>
      </c>
      <c r="K1280" s="39" t="s">
        <v>153</v>
      </c>
      <c r="L1280" s="241"/>
      <c r="M1280" s="39" t="s">
        <v>200</v>
      </c>
      <c r="N1280" s="77" t="s">
        <v>173</v>
      </c>
      <c r="O1280" s="9"/>
      <c r="P1280" s="45" t="str">
        <f>IF(R1280="","",T1280&amp;"-"&amp;U1280)</f>
        <v>CT-F-02-SW02</v>
      </c>
      <c r="Q1280" s="14" t="str">
        <f t="shared" si="792"/>
        <v>Level-7</v>
      </c>
      <c r="R1280" s="25" t="str">
        <f>T1280</f>
        <v>CT-F-02</v>
      </c>
      <c r="S1280" s="54" t="str">
        <f>B1280</f>
        <v>Status</v>
      </c>
      <c r="T1280" s="12" t="str">
        <f>B1278</f>
        <v>CT-F-02</v>
      </c>
      <c r="U1280" s="51" t="s">
        <v>338</v>
      </c>
      <c r="V1280" s="14" t="s">
        <v>288</v>
      </c>
      <c r="W1280" s="87" t="s">
        <v>302</v>
      </c>
      <c r="X1280" s="78"/>
      <c r="Y1280" s="159"/>
    </row>
    <row r="1281" spans="1:25" s="126" customFormat="1" ht="14.25" x14ac:dyDescent="0.2">
      <c r="A1281" s="92" t="s">
        <v>468</v>
      </c>
      <c r="B1281" s="93" t="s">
        <v>281</v>
      </c>
      <c r="C1281" s="12"/>
      <c r="D1281" s="12"/>
      <c r="E1281" s="15"/>
      <c r="F1281" s="12"/>
      <c r="G1281" s="15">
        <v>1</v>
      </c>
      <c r="H1281" s="12"/>
      <c r="I1281" s="39" t="s">
        <v>278</v>
      </c>
      <c r="J1281" s="40" t="s">
        <v>152</v>
      </c>
      <c r="K1281" s="39" t="s">
        <v>153</v>
      </c>
      <c r="L1281" s="241"/>
      <c r="M1281" s="39" t="s">
        <v>200</v>
      </c>
      <c r="N1281" s="77" t="s">
        <v>173</v>
      </c>
      <c r="O1281" s="9"/>
      <c r="P1281" s="45" t="str">
        <f>IF(R1281="","",T1281&amp;"-"&amp;U1281)</f>
        <v>CT-F-02-SW03</v>
      </c>
      <c r="Q1281" s="14" t="str">
        <f t="shared" si="792"/>
        <v>Level-7</v>
      </c>
      <c r="R1281" s="25" t="str">
        <f>T1281</f>
        <v>CT-F-02</v>
      </c>
      <c r="S1281" s="54" t="str">
        <f>B1281</f>
        <v>VSD Fault</v>
      </c>
      <c r="T1281" s="12" t="str">
        <f>B1278</f>
        <v>CT-F-02</v>
      </c>
      <c r="U1281" s="51" t="s">
        <v>339</v>
      </c>
      <c r="V1281" s="14" t="s">
        <v>288</v>
      </c>
      <c r="W1281" s="87" t="s">
        <v>302</v>
      </c>
      <c r="X1281" s="78"/>
      <c r="Y1281" s="159"/>
    </row>
    <row r="1282" spans="1:25" s="126" customFormat="1" ht="15" x14ac:dyDescent="0.25">
      <c r="A1282" s="92" t="s">
        <v>468</v>
      </c>
      <c r="B1282" s="93" t="s">
        <v>282</v>
      </c>
      <c r="C1282" s="12"/>
      <c r="D1282" s="12"/>
      <c r="E1282" s="15"/>
      <c r="F1282" s="12"/>
      <c r="G1282" s="15">
        <v>1</v>
      </c>
      <c r="H1282" s="12"/>
      <c r="I1282" s="75"/>
      <c r="J1282" s="75"/>
      <c r="K1282" s="75"/>
      <c r="L1282" s="241"/>
      <c r="M1282" s="39" t="s">
        <v>201</v>
      </c>
      <c r="N1282" s="40" t="s">
        <v>152</v>
      </c>
      <c r="O1282" s="9"/>
      <c r="P1282" s="45" t="str">
        <f>IF(R1282="","",T1282&amp;"-"&amp;U1282)</f>
        <v>CT-F-02-SW04</v>
      </c>
      <c r="Q1282" s="14" t="str">
        <f t="shared" si="792"/>
        <v>Level-7</v>
      </c>
      <c r="R1282" s="25" t="str">
        <f>T1282</f>
        <v>CT-F-02</v>
      </c>
      <c r="S1282" s="54" t="str">
        <f>B1282</f>
        <v>VSD Speed Control</v>
      </c>
      <c r="T1282" s="12" t="str">
        <f>B1278</f>
        <v>CT-F-02</v>
      </c>
      <c r="U1282" s="51" t="s">
        <v>340</v>
      </c>
      <c r="V1282" s="14" t="s">
        <v>288</v>
      </c>
      <c r="W1282" s="87" t="s">
        <v>302</v>
      </c>
      <c r="X1282" s="78"/>
      <c r="Y1282" s="159"/>
    </row>
    <row r="1283" spans="1:25" s="125" customFormat="1" x14ac:dyDescent="0.2">
      <c r="A1283" s="92"/>
      <c r="B1283" s="35" t="s">
        <v>132</v>
      </c>
      <c r="C1283" s="33">
        <f t="shared" ref="C1283:H1283" si="793">SUBTOTAL(9,C1279:C1282)</f>
        <v>0</v>
      </c>
      <c r="D1283" s="33">
        <f t="shared" si="793"/>
        <v>0</v>
      </c>
      <c r="E1283" s="33">
        <f t="shared" si="793"/>
        <v>0</v>
      </c>
      <c r="F1283" s="33">
        <f t="shared" si="793"/>
        <v>0</v>
      </c>
      <c r="G1283" s="33">
        <f t="shared" si="793"/>
        <v>4</v>
      </c>
      <c r="H1283" s="33">
        <f t="shared" si="793"/>
        <v>0</v>
      </c>
      <c r="I1283" s="38"/>
      <c r="J1283" s="38"/>
      <c r="K1283" s="38"/>
      <c r="L1283" s="38"/>
      <c r="M1283" s="38"/>
      <c r="N1283" s="38"/>
      <c r="O1283" s="92"/>
      <c r="P1283" s="88"/>
      <c r="Q1283" s="92"/>
      <c r="R1283" s="145"/>
      <c r="S1283" s="92"/>
      <c r="T1283" s="88"/>
      <c r="U1283" s="146"/>
      <c r="V1283" s="145"/>
      <c r="W1283" s="88"/>
      <c r="X1283" s="88"/>
      <c r="Y1283" s="144"/>
    </row>
    <row r="1284" spans="1:25" s="125" customFormat="1" x14ac:dyDescent="0.2">
      <c r="A1284" s="74"/>
      <c r="B1284" s="111"/>
      <c r="C1284" s="112"/>
      <c r="D1284" s="112"/>
      <c r="E1284" s="112"/>
      <c r="F1284" s="112"/>
      <c r="G1284" s="112"/>
      <c r="H1284" s="112"/>
      <c r="I1284" s="114"/>
      <c r="J1284" s="114"/>
      <c r="K1284" s="114"/>
      <c r="L1284" s="114"/>
      <c r="M1284" s="114"/>
      <c r="N1284" s="114"/>
      <c r="O1284" s="74"/>
      <c r="P1284" s="6"/>
      <c r="Q1284" s="74"/>
      <c r="R1284" s="7"/>
      <c r="S1284" s="74"/>
      <c r="T1284" s="6"/>
      <c r="U1284" s="51"/>
      <c r="V1284" s="7"/>
      <c r="W1284" s="6"/>
      <c r="X1284" s="6"/>
      <c r="Y1284" s="144"/>
    </row>
    <row r="1285" spans="1:25" s="126" customFormat="1" x14ac:dyDescent="0.2">
      <c r="A1285" s="74"/>
      <c r="B1285" s="111"/>
      <c r="C1285" s="112"/>
      <c r="D1285" s="112"/>
      <c r="E1285" s="112"/>
      <c r="F1285" s="112"/>
      <c r="G1285" s="112"/>
      <c r="H1285" s="112"/>
      <c r="I1285" s="114"/>
      <c r="J1285" s="114"/>
      <c r="K1285" s="114"/>
      <c r="L1285" s="114"/>
      <c r="M1285" s="114"/>
      <c r="N1285" s="114"/>
      <c r="O1285" s="98"/>
      <c r="P1285" s="115"/>
      <c r="Q1285" s="98"/>
      <c r="R1285" s="116"/>
      <c r="S1285" s="98"/>
      <c r="T1285" s="115"/>
      <c r="U1285" s="107"/>
      <c r="V1285" s="116"/>
      <c r="W1285" s="6"/>
      <c r="X1285" s="6"/>
      <c r="Y1285" s="144"/>
    </row>
    <row r="1286" spans="1:25" s="125" customFormat="1" x14ac:dyDescent="0.2">
      <c r="A1286" s="101"/>
      <c r="B1286" s="105" t="s">
        <v>491</v>
      </c>
      <c r="C1286" s="102"/>
      <c r="D1286" s="102"/>
      <c r="E1286" s="102"/>
      <c r="F1286" s="102"/>
      <c r="G1286" s="102"/>
      <c r="H1286" s="102"/>
      <c r="I1286" s="108"/>
      <c r="J1286" s="118"/>
      <c r="K1286" s="119"/>
      <c r="L1286" s="108"/>
      <c r="M1286" s="109"/>
      <c r="N1286" s="103"/>
      <c r="O1286" s="104"/>
      <c r="P1286" s="102"/>
      <c r="Q1286" s="110"/>
      <c r="R1286" s="102"/>
      <c r="S1286" s="104"/>
      <c r="T1286" s="102"/>
      <c r="U1286" s="106"/>
      <c r="V1286" s="105"/>
      <c r="W1286" s="102"/>
      <c r="X1286" s="102"/>
      <c r="Y1286" s="153"/>
    </row>
    <row r="1287" spans="1:25" s="125" customFormat="1" x14ac:dyDescent="0.2">
      <c r="A1287" s="92"/>
      <c r="B1287" s="46" t="s">
        <v>822</v>
      </c>
      <c r="C1287" s="33" t="s">
        <v>72</v>
      </c>
      <c r="D1287" s="33" t="s">
        <v>73</v>
      </c>
      <c r="E1287" s="33" t="s">
        <v>74</v>
      </c>
      <c r="F1287" s="33" t="s">
        <v>75</v>
      </c>
      <c r="G1287" s="33" t="s">
        <v>151</v>
      </c>
      <c r="H1287" s="33" t="s">
        <v>199</v>
      </c>
      <c r="I1287" s="38" t="s">
        <v>139</v>
      </c>
      <c r="J1287" s="38" t="s">
        <v>140</v>
      </c>
      <c r="K1287" s="38" t="s">
        <v>169</v>
      </c>
      <c r="L1287" s="38" t="s">
        <v>141</v>
      </c>
      <c r="M1287" s="38" t="s">
        <v>142</v>
      </c>
      <c r="N1287" s="38" t="s">
        <v>143</v>
      </c>
      <c r="O1287" s="34"/>
      <c r="P1287" s="33"/>
      <c r="Q1287" s="34" t="s">
        <v>1187</v>
      </c>
      <c r="R1287" s="32"/>
      <c r="S1287" s="34"/>
      <c r="T1287" s="33"/>
      <c r="U1287" s="49"/>
      <c r="V1287" s="32"/>
      <c r="W1287" s="33" t="s">
        <v>316</v>
      </c>
      <c r="X1287" s="33">
        <v>1</v>
      </c>
      <c r="Y1287" s="157"/>
    </row>
    <row r="1288" spans="1:25" s="126" customFormat="1" ht="14.25" x14ac:dyDescent="0.2">
      <c r="A1288" s="92" t="s">
        <v>746</v>
      </c>
      <c r="B1288" s="74" t="s">
        <v>747</v>
      </c>
      <c r="C1288" s="6">
        <v>1</v>
      </c>
      <c r="D1288" s="6"/>
      <c r="E1288" s="6"/>
      <c r="F1288" s="6"/>
      <c r="G1288" s="6"/>
      <c r="H1288" s="6"/>
      <c r="I1288" s="39" t="s">
        <v>278</v>
      </c>
      <c r="J1288" s="40" t="s">
        <v>152</v>
      </c>
      <c r="K1288" s="39" t="s">
        <v>153</v>
      </c>
      <c r="L1288" s="245"/>
      <c r="M1288" s="76"/>
      <c r="N1288" s="40"/>
      <c r="O1288" s="9"/>
      <c r="P1288" s="45" t="str">
        <f t="shared" ref="P1288:P1299" si="794">IF(R1288="","",T1288&amp;"-"&amp;U1288)</f>
        <v>HW Plant -UI-1</v>
      </c>
      <c r="Q1288" s="14" t="str">
        <f t="shared" ref="Q1288:Q1305" si="795">$A$826</f>
        <v>Level-7</v>
      </c>
      <c r="R1288" s="25" t="str">
        <f t="shared" ref="R1288:R1305" si="796">$B$1287</f>
        <v xml:space="preserve">HW Plant </v>
      </c>
      <c r="S1288" s="54" t="str">
        <f t="shared" ref="S1288:S1299" si="797">B1288</f>
        <v>HW-PP-01 Status</v>
      </c>
      <c r="T1288" s="25" t="str">
        <f>$B$1287</f>
        <v xml:space="preserve">HW Plant </v>
      </c>
      <c r="U1288" s="126" t="s">
        <v>438</v>
      </c>
      <c r="V1288" s="14" t="s">
        <v>288</v>
      </c>
      <c r="W1288" s="12" t="s">
        <v>87</v>
      </c>
      <c r="X1288" s="78">
        <v>1</v>
      </c>
      <c r="Y1288" s="159"/>
    </row>
    <row r="1289" spans="1:25" s="126" customFormat="1" ht="14.25" x14ac:dyDescent="0.2">
      <c r="A1289" s="92" t="s">
        <v>746</v>
      </c>
      <c r="B1289" s="74" t="s">
        <v>748</v>
      </c>
      <c r="C1289" s="6">
        <v>1</v>
      </c>
      <c r="D1289" s="6"/>
      <c r="E1289" s="6"/>
      <c r="F1289" s="6"/>
      <c r="G1289" s="6"/>
      <c r="H1289" s="6"/>
      <c r="I1289" s="39" t="s">
        <v>278</v>
      </c>
      <c r="J1289" s="40" t="s">
        <v>152</v>
      </c>
      <c r="K1289" s="39" t="s">
        <v>153</v>
      </c>
      <c r="L1289" s="245"/>
      <c r="M1289" s="76"/>
      <c r="N1289" s="40"/>
      <c r="O1289" s="9"/>
      <c r="P1289" s="45" t="str">
        <f t="shared" si="794"/>
        <v>HW Plant -UI-2</v>
      </c>
      <c r="Q1289" s="14" t="str">
        <f t="shared" si="795"/>
        <v>Level-7</v>
      </c>
      <c r="R1289" s="25" t="str">
        <f t="shared" si="796"/>
        <v xml:space="preserve">HW Plant </v>
      </c>
      <c r="S1289" s="54" t="str">
        <f t="shared" si="797"/>
        <v>HW-PP-02 Status</v>
      </c>
      <c r="T1289" s="25" t="str">
        <f t="shared" ref="T1289:T1300" si="798">$B$1287</f>
        <v xml:space="preserve">HW Plant </v>
      </c>
      <c r="U1289" s="126" t="s">
        <v>439</v>
      </c>
      <c r="V1289" s="14" t="s">
        <v>288</v>
      </c>
      <c r="W1289" s="12" t="s">
        <v>87</v>
      </c>
      <c r="X1289" s="78">
        <v>1</v>
      </c>
      <c r="Y1289" s="159"/>
    </row>
    <row r="1290" spans="1:25" s="126" customFormat="1" ht="14.25" x14ac:dyDescent="0.2">
      <c r="A1290" s="92" t="s">
        <v>746</v>
      </c>
      <c r="B1290" s="74" t="s">
        <v>749</v>
      </c>
      <c r="C1290" s="6">
        <v>1</v>
      </c>
      <c r="D1290" s="6"/>
      <c r="E1290" s="6"/>
      <c r="F1290" s="6"/>
      <c r="G1290" s="6"/>
      <c r="H1290" s="6"/>
      <c r="I1290" s="39" t="s">
        <v>278</v>
      </c>
      <c r="J1290" s="40" t="s">
        <v>152</v>
      </c>
      <c r="K1290" s="39" t="s">
        <v>153</v>
      </c>
      <c r="L1290" s="245"/>
      <c r="M1290" s="76"/>
      <c r="N1290" s="40"/>
      <c r="O1290" s="9"/>
      <c r="P1290" s="45" t="str">
        <f t="shared" si="794"/>
        <v>HW Plant -UI-3</v>
      </c>
      <c r="Q1290" s="14" t="str">
        <f t="shared" si="795"/>
        <v>Level-7</v>
      </c>
      <c r="R1290" s="25" t="str">
        <f t="shared" si="796"/>
        <v xml:space="preserve">HW Plant </v>
      </c>
      <c r="S1290" s="54" t="str">
        <f t="shared" si="797"/>
        <v>HW-SP-01 Status</v>
      </c>
      <c r="T1290" s="25" t="str">
        <f t="shared" si="798"/>
        <v xml:space="preserve">HW Plant </v>
      </c>
      <c r="U1290" s="126" t="s">
        <v>440</v>
      </c>
      <c r="V1290" s="14" t="s">
        <v>288</v>
      </c>
      <c r="W1290" s="12" t="s">
        <v>87</v>
      </c>
      <c r="X1290" s="78">
        <v>1</v>
      </c>
      <c r="Y1290" s="159"/>
    </row>
    <row r="1291" spans="1:25" s="126" customFormat="1" ht="14.25" x14ac:dyDescent="0.2">
      <c r="A1291" s="92" t="s">
        <v>746</v>
      </c>
      <c r="B1291" s="74" t="s">
        <v>750</v>
      </c>
      <c r="C1291" s="12">
        <v>1</v>
      </c>
      <c r="D1291" s="12"/>
      <c r="E1291" s="12"/>
      <c r="F1291" s="12"/>
      <c r="G1291" s="12"/>
      <c r="H1291" s="12"/>
      <c r="I1291" s="39" t="s">
        <v>278</v>
      </c>
      <c r="J1291" s="40" t="s">
        <v>152</v>
      </c>
      <c r="K1291" s="39" t="s">
        <v>153</v>
      </c>
      <c r="L1291" s="245"/>
      <c r="M1291" s="76"/>
      <c r="N1291" s="40"/>
      <c r="O1291" s="9"/>
      <c r="P1291" s="45" t="str">
        <f t="shared" si="794"/>
        <v>HW Plant -UI-4</v>
      </c>
      <c r="Q1291" s="14" t="str">
        <f t="shared" si="795"/>
        <v>Level-7</v>
      </c>
      <c r="R1291" s="25" t="str">
        <f t="shared" si="796"/>
        <v xml:space="preserve">HW Plant </v>
      </c>
      <c r="S1291" s="54" t="str">
        <f t="shared" si="797"/>
        <v>HW-SP-02 Status</v>
      </c>
      <c r="T1291" s="25" t="str">
        <f t="shared" si="798"/>
        <v xml:space="preserve">HW Plant </v>
      </c>
      <c r="U1291" s="126" t="s">
        <v>441</v>
      </c>
      <c r="V1291" s="14" t="s">
        <v>288</v>
      </c>
      <c r="W1291" s="12" t="s">
        <v>87</v>
      </c>
      <c r="X1291" s="78">
        <v>1</v>
      </c>
      <c r="Y1291" s="159"/>
    </row>
    <row r="1292" spans="1:25" s="126" customFormat="1" ht="14.25" x14ac:dyDescent="0.2">
      <c r="A1292" s="92" t="s">
        <v>746</v>
      </c>
      <c r="B1292" s="93" t="s">
        <v>751</v>
      </c>
      <c r="C1292" s="12"/>
      <c r="D1292" s="12"/>
      <c r="E1292" s="12">
        <v>1</v>
      </c>
      <c r="F1292" s="12"/>
      <c r="G1292" s="15"/>
      <c r="H1292" s="12"/>
      <c r="I1292" s="40" t="s">
        <v>550</v>
      </c>
      <c r="J1292" s="40" t="s">
        <v>343</v>
      </c>
      <c r="K1292" s="39" t="s">
        <v>153</v>
      </c>
      <c r="L1292" s="189"/>
      <c r="M1292" s="76" t="s">
        <v>437</v>
      </c>
      <c r="N1292" s="77" t="s">
        <v>173</v>
      </c>
      <c r="O1292" s="9"/>
      <c r="P1292" s="45" t="str">
        <f t="shared" si="794"/>
        <v>HW Plant -UI-5</v>
      </c>
      <c r="Q1292" s="14" t="str">
        <f t="shared" si="795"/>
        <v>Level-7</v>
      </c>
      <c r="R1292" s="25" t="str">
        <f t="shared" si="796"/>
        <v xml:space="preserve">HW Plant </v>
      </c>
      <c r="S1292" s="54" t="str">
        <f t="shared" si="797"/>
        <v>Boiler 1 DP</v>
      </c>
      <c r="T1292" s="25" t="str">
        <f t="shared" si="798"/>
        <v xml:space="preserve">HW Plant </v>
      </c>
      <c r="U1292" s="187" t="s">
        <v>442</v>
      </c>
      <c r="V1292" s="14" t="s">
        <v>288</v>
      </c>
      <c r="W1292" s="12" t="s">
        <v>719</v>
      </c>
      <c r="X1292" s="78">
        <v>1</v>
      </c>
      <c r="Y1292" s="159"/>
    </row>
    <row r="1293" spans="1:25" s="126" customFormat="1" ht="14.25" x14ac:dyDescent="0.2">
      <c r="A1293" s="92" t="s">
        <v>746</v>
      </c>
      <c r="B1293" s="93" t="s">
        <v>752</v>
      </c>
      <c r="C1293" s="12"/>
      <c r="D1293" s="12"/>
      <c r="E1293" s="12">
        <v>1</v>
      </c>
      <c r="F1293" s="12"/>
      <c r="G1293" s="15"/>
      <c r="H1293" s="12"/>
      <c r="I1293" s="40" t="s">
        <v>550</v>
      </c>
      <c r="J1293" s="40" t="s">
        <v>343</v>
      </c>
      <c r="K1293" s="39" t="s">
        <v>153</v>
      </c>
      <c r="L1293" s="189"/>
      <c r="M1293" s="76" t="s">
        <v>437</v>
      </c>
      <c r="N1293" s="77" t="s">
        <v>173</v>
      </c>
      <c r="O1293" s="9"/>
      <c r="P1293" s="45" t="str">
        <f t="shared" si="794"/>
        <v>HW Plant -UI-6</v>
      </c>
      <c r="Q1293" s="14" t="str">
        <f t="shared" si="795"/>
        <v>Level-7</v>
      </c>
      <c r="R1293" s="25" t="str">
        <f t="shared" si="796"/>
        <v xml:space="preserve">HW Plant </v>
      </c>
      <c r="S1293" s="54" t="str">
        <f t="shared" si="797"/>
        <v>Boiler 2 DP</v>
      </c>
      <c r="T1293" s="25" t="str">
        <f t="shared" si="798"/>
        <v xml:space="preserve">HW Plant </v>
      </c>
      <c r="U1293" s="187" t="s">
        <v>443</v>
      </c>
      <c r="V1293" s="14" t="s">
        <v>288</v>
      </c>
      <c r="W1293" s="12" t="s">
        <v>719</v>
      </c>
      <c r="X1293" s="78">
        <v>1</v>
      </c>
      <c r="Y1293" s="159"/>
    </row>
    <row r="1294" spans="1:25" s="126" customFormat="1" ht="14.25" x14ac:dyDescent="0.2">
      <c r="A1294" s="92" t="s">
        <v>746</v>
      </c>
      <c r="B1294" s="93" t="s">
        <v>722</v>
      </c>
      <c r="C1294" s="12"/>
      <c r="D1294" s="12"/>
      <c r="E1294" s="12">
        <v>1</v>
      </c>
      <c r="F1294" s="12"/>
      <c r="G1294" s="15"/>
      <c r="H1294" s="12"/>
      <c r="I1294" s="40" t="s">
        <v>550</v>
      </c>
      <c r="J1294" s="40" t="s">
        <v>343</v>
      </c>
      <c r="K1294" s="39" t="s">
        <v>153</v>
      </c>
      <c r="L1294" s="189"/>
      <c r="M1294" s="76" t="s">
        <v>437</v>
      </c>
      <c r="N1294" s="77" t="s">
        <v>173</v>
      </c>
      <c r="O1294" s="9"/>
      <c r="P1294" s="45" t="str">
        <f t="shared" si="794"/>
        <v>HW Plant -UI-7</v>
      </c>
      <c r="Q1294" s="14" t="str">
        <f t="shared" si="795"/>
        <v>Level-7</v>
      </c>
      <c r="R1294" s="25" t="str">
        <f t="shared" si="796"/>
        <v xml:space="preserve">HW Plant </v>
      </c>
      <c r="S1294" s="54" t="str">
        <f t="shared" si="797"/>
        <v>System DP</v>
      </c>
      <c r="T1294" s="25" t="str">
        <f t="shared" si="798"/>
        <v xml:space="preserve">HW Plant </v>
      </c>
      <c r="U1294" s="187" t="s">
        <v>444</v>
      </c>
      <c r="V1294" s="14" t="s">
        <v>288</v>
      </c>
      <c r="W1294" s="12" t="s">
        <v>327</v>
      </c>
      <c r="X1294" s="78">
        <v>1</v>
      </c>
      <c r="Y1294" s="159"/>
    </row>
    <row r="1295" spans="1:25" s="126" customFormat="1" x14ac:dyDescent="0.2">
      <c r="A1295" s="92" t="s">
        <v>746</v>
      </c>
      <c r="B1295" s="93" t="s">
        <v>753</v>
      </c>
      <c r="C1295" s="12"/>
      <c r="D1295" s="12"/>
      <c r="E1295" s="12">
        <v>1</v>
      </c>
      <c r="F1295" s="12"/>
      <c r="G1295" s="15"/>
      <c r="H1295" s="12"/>
      <c r="I1295" s="39"/>
      <c r="J1295" s="40"/>
      <c r="K1295" s="39"/>
      <c r="L1295" s="189"/>
      <c r="M1295" s="76" t="s">
        <v>437</v>
      </c>
      <c r="N1295" s="77" t="s">
        <v>173</v>
      </c>
      <c r="O1295" s="9"/>
      <c r="P1295" s="45" t="str">
        <f t="shared" si="794"/>
        <v>HW Plant -UI-8</v>
      </c>
      <c r="Q1295" s="14" t="str">
        <f t="shared" si="795"/>
        <v>Level-7</v>
      </c>
      <c r="R1295" s="25" t="str">
        <f t="shared" si="796"/>
        <v xml:space="preserve">HW Plant </v>
      </c>
      <c r="S1295" s="54" t="str">
        <f t="shared" si="797"/>
        <v>Secondary HW Flow</v>
      </c>
      <c r="T1295" s="25" t="str">
        <f t="shared" si="798"/>
        <v xml:space="preserve">HW Plant </v>
      </c>
      <c r="U1295" s="187" t="s">
        <v>445</v>
      </c>
      <c r="V1295" s="14" t="s">
        <v>288</v>
      </c>
      <c r="W1295" s="12" t="s">
        <v>521</v>
      </c>
      <c r="X1295" s="12">
        <v>1</v>
      </c>
      <c r="Y1295" s="158"/>
    </row>
    <row r="1296" spans="1:25" s="126" customFormat="1" x14ac:dyDescent="0.2">
      <c r="A1296" s="92" t="s">
        <v>746</v>
      </c>
      <c r="B1296" s="93" t="s">
        <v>754</v>
      </c>
      <c r="C1296" s="12"/>
      <c r="D1296" s="12"/>
      <c r="E1296" s="12">
        <v>1</v>
      </c>
      <c r="F1296" s="12"/>
      <c r="G1296" s="15"/>
      <c r="H1296" s="12"/>
      <c r="I1296" s="39"/>
      <c r="J1296" s="40"/>
      <c r="K1296" s="39"/>
      <c r="L1296" s="189"/>
      <c r="M1296" s="76" t="s">
        <v>437</v>
      </c>
      <c r="N1296" s="77" t="s">
        <v>173</v>
      </c>
      <c r="O1296" s="9"/>
      <c r="P1296" s="45" t="str">
        <f t="shared" si="794"/>
        <v>HW Plant -UI-9</v>
      </c>
      <c r="Q1296" s="14" t="str">
        <f t="shared" si="795"/>
        <v>Level-7</v>
      </c>
      <c r="R1296" s="25" t="str">
        <f t="shared" si="796"/>
        <v xml:space="preserve">HW Plant </v>
      </c>
      <c r="S1296" s="54" t="str">
        <f t="shared" si="797"/>
        <v xml:space="preserve">Decoupler HW Flow </v>
      </c>
      <c r="T1296" s="25" t="str">
        <f t="shared" si="798"/>
        <v xml:space="preserve">HW Plant </v>
      </c>
      <c r="U1296" s="187" t="s">
        <v>446</v>
      </c>
      <c r="V1296" s="14" t="s">
        <v>288</v>
      </c>
      <c r="W1296" s="12" t="s">
        <v>521</v>
      </c>
      <c r="X1296" s="12">
        <v>1</v>
      </c>
      <c r="Y1296" s="158"/>
    </row>
    <row r="1297" spans="1:25" s="126" customFormat="1" ht="14.25" x14ac:dyDescent="0.2">
      <c r="A1297" s="92" t="s">
        <v>746</v>
      </c>
      <c r="B1297" s="93" t="s">
        <v>755</v>
      </c>
      <c r="C1297" s="12"/>
      <c r="D1297" s="12"/>
      <c r="E1297" s="12">
        <v>1</v>
      </c>
      <c r="F1297" s="12"/>
      <c r="G1297" s="15"/>
      <c r="H1297" s="12"/>
      <c r="I1297" s="39"/>
      <c r="J1297" s="40"/>
      <c r="K1297" s="39"/>
      <c r="L1297" s="189"/>
      <c r="M1297" s="76" t="s">
        <v>437</v>
      </c>
      <c r="N1297" s="77" t="s">
        <v>173</v>
      </c>
      <c r="O1297" s="9"/>
      <c r="P1297" s="45" t="str">
        <f t="shared" si="794"/>
        <v>HW Plant -UI-10</v>
      </c>
      <c r="Q1297" s="14" t="str">
        <f t="shared" si="795"/>
        <v>Level-7</v>
      </c>
      <c r="R1297" s="25" t="str">
        <f t="shared" si="796"/>
        <v xml:space="preserve">HW Plant </v>
      </c>
      <c r="S1297" s="54" t="str">
        <f t="shared" si="797"/>
        <v>Secondary HW Supply Temp</v>
      </c>
      <c r="T1297" s="25" t="str">
        <f t="shared" si="798"/>
        <v xml:space="preserve">HW Plant </v>
      </c>
      <c r="U1297" s="187" t="s">
        <v>447</v>
      </c>
      <c r="V1297" s="14" t="s">
        <v>288</v>
      </c>
      <c r="W1297" s="12" t="s">
        <v>725</v>
      </c>
      <c r="X1297" s="78">
        <v>1</v>
      </c>
      <c r="Y1297" s="159"/>
    </row>
    <row r="1298" spans="1:25" s="126" customFormat="1" ht="14.25" x14ac:dyDescent="0.2">
      <c r="A1298" s="92" t="s">
        <v>746</v>
      </c>
      <c r="B1298" s="93" t="s">
        <v>756</v>
      </c>
      <c r="C1298" s="12"/>
      <c r="D1298" s="12"/>
      <c r="E1298" s="12">
        <v>1</v>
      </c>
      <c r="F1298" s="12"/>
      <c r="G1298" s="15"/>
      <c r="H1298" s="12"/>
      <c r="I1298" s="39"/>
      <c r="J1298" s="40"/>
      <c r="K1298" s="39"/>
      <c r="L1298" s="189"/>
      <c r="M1298" s="76" t="s">
        <v>437</v>
      </c>
      <c r="N1298" s="77" t="s">
        <v>173</v>
      </c>
      <c r="O1298" s="9"/>
      <c r="P1298" s="45" t="str">
        <f t="shared" si="794"/>
        <v>HW Plant -UI-11</v>
      </c>
      <c r="Q1298" s="14" t="str">
        <f t="shared" si="795"/>
        <v>Level-7</v>
      </c>
      <c r="R1298" s="25" t="str">
        <f t="shared" si="796"/>
        <v xml:space="preserve">HW Plant </v>
      </c>
      <c r="S1298" s="54" t="str">
        <f t="shared" si="797"/>
        <v>Decoupler HW Temp</v>
      </c>
      <c r="T1298" s="25" t="str">
        <f t="shared" si="798"/>
        <v xml:space="preserve">HW Plant </v>
      </c>
      <c r="U1298" s="187" t="s">
        <v>448</v>
      </c>
      <c r="V1298" s="14" t="s">
        <v>288</v>
      </c>
      <c r="W1298" s="12" t="s">
        <v>725</v>
      </c>
      <c r="X1298" s="78">
        <v>1</v>
      </c>
      <c r="Y1298" s="159"/>
    </row>
    <row r="1299" spans="1:25" s="126" customFormat="1" ht="14.25" x14ac:dyDescent="0.2">
      <c r="A1299" s="92" t="s">
        <v>746</v>
      </c>
      <c r="B1299" s="93" t="s">
        <v>757</v>
      </c>
      <c r="C1299" s="12"/>
      <c r="D1299" s="12"/>
      <c r="E1299" s="12">
        <v>1</v>
      </c>
      <c r="F1299" s="12"/>
      <c r="G1299" s="15"/>
      <c r="H1299" s="12"/>
      <c r="I1299" s="39"/>
      <c r="J1299" s="40"/>
      <c r="K1299" s="39"/>
      <c r="L1299" s="189"/>
      <c r="M1299" s="76" t="s">
        <v>437</v>
      </c>
      <c r="N1299" s="77" t="s">
        <v>173</v>
      </c>
      <c r="O1299" s="9"/>
      <c r="P1299" s="45" t="str">
        <f t="shared" si="794"/>
        <v>HW Plant -UI-14</v>
      </c>
      <c r="Q1299" s="14" t="str">
        <f t="shared" si="795"/>
        <v>Level-7</v>
      </c>
      <c r="R1299" s="25" t="str">
        <f t="shared" si="796"/>
        <v xml:space="preserve">HW Plant </v>
      </c>
      <c r="S1299" s="54" t="str">
        <f t="shared" si="797"/>
        <v>Secondary HW Return Temp</v>
      </c>
      <c r="T1299" s="25" t="str">
        <f t="shared" si="798"/>
        <v xml:space="preserve">HW Plant </v>
      </c>
      <c r="U1299" s="187" t="s">
        <v>451</v>
      </c>
      <c r="V1299" s="14" t="s">
        <v>288</v>
      </c>
      <c r="W1299" s="12" t="s">
        <v>725</v>
      </c>
      <c r="X1299" s="78">
        <v>1</v>
      </c>
      <c r="Y1299" s="159"/>
    </row>
    <row r="1300" spans="1:25" s="126" customFormat="1" ht="14.25" x14ac:dyDescent="0.2">
      <c r="A1300" s="92" t="s">
        <v>746</v>
      </c>
      <c r="B1300" s="74" t="s">
        <v>1188</v>
      </c>
      <c r="C1300" s="6">
        <v>1</v>
      </c>
      <c r="D1300" s="6"/>
      <c r="E1300" s="6"/>
      <c r="F1300" s="6"/>
      <c r="G1300" s="6"/>
      <c r="H1300" s="6"/>
      <c r="I1300" s="39" t="s">
        <v>278</v>
      </c>
      <c r="J1300" s="40" t="s">
        <v>152</v>
      </c>
      <c r="K1300" s="39" t="s">
        <v>153</v>
      </c>
      <c r="L1300" s="221"/>
      <c r="M1300" s="76"/>
      <c r="N1300" s="40"/>
      <c r="O1300" s="9"/>
      <c r="P1300" s="45" t="str">
        <f t="shared" ref="P1300" si="799">IF(R1300="","",T1300&amp;"-"&amp;U1300)</f>
        <v>HW Plant -UI-15</v>
      </c>
      <c r="Q1300" s="14" t="str">
        <f t="shared" si="795"/>
        <v>Level-7</v>
      </c>
      <c r="R1300" s="25" t="str">
        <f t="shared" si="796"/>
        <v xml:space="preserve">HW Plant </v>
      </c>
      <c r="S1300" s="54" t="str">
        <f t="shared" ref="S1300" si="800">B1300</f>
        <v>Gas Solenoid Valve Interlock</v>
      </c>
      <c r="T1300" s="25" t="str">
        <f t="shared" si="798"/>
        <v xml:space="preserve">HW Plant </v>
      </c>
      <c r="U1300" s="126" t="s">
        <v>452</v>
      </c>
      <c r="V1300" s="14" t="s">
        <v>288</v>
      </c>
      <c r="W1300" s="12" t="s">
        <v>48</v>
      </c>
      <c r="X1300" s="78">
        <v>1</v>
      </c>
      <c r="Y1300" s="159"/>
    </row>
    <row r="1301" spans="1:25" s="126" customFormat="1" ht="14.25" x14ac:dyDescent="0.2">
      <c r="A1301" s="92" t="s">
        <v>746</v>
      </c>
      <c r="B1301" s="93" t="s">
        <v>482</v>
      </c>
      <c r="C1301" s="12"/>
      <c r="D1301" s="12"/>
      <c r="E1301" s="15"/>
      <c r="F1301" s="12">
        <v>1</v>
      </c>
      <c r="G1301" s="15"/>
      <c r="H1301" s="12"/>
      <c r="I1301" s="39"/>
      <c r="J1301" s="40"/>
      <c r="K1301" s="39"/>
      <c r="L1301" s="192"/>
      <c r="M1301" s="76" t="s">
        <v>437</v>
      </c>
      <c r="N1301" s="77" t="s">
        <v>173</v>
      </c>
      <c r="O1301" s="9"/>
      <c r="P1301" s="45" t="str">
        <f t="shared" ref="P1301:P1304" si="801">IF(R1301="","",T1301&amp;"-"&amp;U1301)</f>
        <v>HW Plant -UO-1</v>
      </c>
      <c r="Q1301" s="14" t="str">
        <f t="shared" si="795"/>
        <v>Level-7</v>
      </c>
      <c r="R1301" s="25" t="str">
        <f t="shared" si="796"/>
        <v xml:space="preserve">HW Plant </v>
      </c>
      <c r="S1301" s="54" t="str">
        <f t="shared" ref="S1301:S1304" si="802">B1301</f>
        <v xml:space="preserve">Bypass Valve </v>
      </c>
      <c r="T1301" s="25" t="str">
        <f t="shared" ref="T1301:T1305" si="803">$B$1287</f>
        <v xml:space="preserve">HW Plant </v>
      </c>
      <c r="U1301" s="51" t="s">
        <v>477</v>
      </c>
      <c r="V1301" s="14" t="s">
        <v>288</v>
      </c>
      <c r="W1301" s="12" t="s">
        <v>368</v>
      </c>
      <c r="X1301" s="78">
        <v>1</v>
      </c>
      <c r="Y1301" s="159"/>
    </row>
    <row r="1302" spans="1:25" s="126" customFormat="1" ht="15" x14ac:dyDescent="0.25">
      <c r="A1302" s="92" t="s">
        <v>746</v>
      </c>
      <c r="B1302" s="74" t="s">
        <v>758</v>
      </c>
      <c r="C1302" s="6"/>
      <c r="D1302" s="6">
        <v>1</v>
      </c>
      <c r="E1302" s="6"/>
      <c r="F1302" s="6"/>
      <c r="G1302" s="6"/>
      <c r="H1302" s="6"/>
      <c r="I1302" s="75"/>
      <c r="J1302" s="75"/>
      <c r="K1302" s="75"/>
      <c r="L1302" s="190"/>
      <c r="M1302" s="39"/>
      <c r="N1302" s="40"/>
      <c r="O1302" s="9"/>
      <c r="P1302" s="45" t="str">
        <f t="shared" si="801"/>
        <v>HW Plant -UO-2</v>
      </c>
      <c r="Q1302" s="14" t="str">
        <f t="shared" si="795"/>
        <v>Level-7</v>
      </c>
      <c r="R1302" s="25" t="str">
        <f t="shared" si="796"/>
        <v xml:space="preserve">HW Plant </v>
      </c>
      <c r="S1302" s="54" t="str">
        <f t="shared" si="802"/>
        <v>Boiler 1 Enable</v>
      </c>
      <c r="T1302" s="25" t="str">
        <f t="shared" si="803"/>
        <v xml:space="preserve">HW Plant </v>
      </c>
      <c r="U1302" s="51" t="s">
        <v>478</v>
      </c>
      <c r="V1302" s="14" t="s">
        <v>288</v>
      </c>
      <c r="W1302" s="12" t="s">
        <v>605</v>
      </c>
      <c r="X1302" s="78"/>
      <c r="Y1302" s="159"/>
    </row>
    <row r="1303" spans="1:25" s="126" customFormat="1" ht="15" x14ac:dyDescent="0.25">
      <c r="A1303" s="92" t="s">
        <v>746</v>
      </c>
      <c r="B1303" s="126" t="s">
        <v>759</v>
      </c>
      <c r="C1303" s="6"/>
      <c r="D1303" s="6">
        <v>1</v>
      </c>
      <c r="E1303" s="6"/>
      <c r="F1303" s="6"/>
      <c r="G1303" s="6"/>
      <c r="H1303" s="6"/>
      <c r="I1303" s="75"/>
      <c r="J1303" s="75"/>
      <c r="K1303" s="75"/>
      <c r="L1303" s="190"/>
      <c r="M1303" s="39"/>
      <c r="N1303" s="40"/>
      <c r="O1303" s="9"/>
      <c r="P1303" s="45" t="str">
        <f t="shared" ref="P1303" si="804">IF(R1303="","",T1303&amp;"-"&amp;U1303)</f>
        <v>HW Plant -UO-3</v>
      </c>
      <c r="Q1303" s="14" t="str">
        <f t="shared" si="795"/>
        <v>Level-7</v>
      </c>
      <c r="R1303" s="25" t="str">
        <f t="shared" si="796"/>
        <v xml:space="preserve">HW Plant </v>
      </c>
      <c r="S1303" s="54" t="str">
        <f t="shared" ref="S1303" si="805">B1303</f>
        <v>Boiler 2 Enable</v>
      </c>
      <c r="T1303" s="25" t="str">
        <f t="shared" si="803"/>
        <v xml:space="preserve">HW Plant </v>
      </c>
      <c r="U1303" s="51" t="s">
        <v>479</v>
      </c>
      <c r="V1303" s="14" t="s">
        <v>288</v>
      </c>
      <c r="W1303" s="12" t="s">
        <v>605</v>
      </c>
      <c r="X1303" s="78"/>
      <c r="Y1303" s="159"/>
    </row>
    <row r="1304" spans="1:25" s="126" customFormat="1" ht="15" x14ac:dyDescent="0.25">
      <c r="A1304" s="92" t="s">
        <v>746</v>
      </c>
      <c r="B1304" s="74" t="s">
        <v>760</v>
      </c>
      <c r="C1304" s="12"/>
      <c r="D1304" s="12"/>
      <c r="E1304" s="12"/>
      <c r="F1304" s="12">
        <v>1</v>
      </c>
      <c r="G1304" s="12"/>
      <c r="H1304" s="12"/>
      <c r="I1304" s="75"/>
      <c r="J1304" s="75"/>
      <c r="K1304" s="75"/>
      <c r="L1304" s="190"/>
      <c r="M1304" s="39"/>
      <c r="N1304" s="40"/>
      <c r="O1304" s="9"/>
      <c r="P1304" s="45" t="str">
        <f t="shared" si="801"/>
        <v>HW Plant -UO-4</v>
      </c>
      <c r="Q1304" s="14" t="str">
        <f t="shared" si="795"/>
        <v>Level-7</v>
      </c>
      <c r="R1304" s="25" t="str">
        <f t="shared" si="796"/>
        <v xml:space="preserve">HW Plant </v>
      </c>
      <c r="S1304" s="54" t="str">
        <f t="shared" si="802"/>
        <v>Boiler 1 Setpoint</v>
      </c>
      <c r="T1304" s="25" t="str">
        <f t="shared" si="803"/>
        <v xml:space="preserve">HW Plant </v>
      </c>
      <c r="U1304" s="51" t="s">
        <v>480</v>
      </c>
      <c r="V1304" s="14" t="s">
        <v>288</v>
      </c>
      <c r="W1304" s="12" t="s">
        <v>48</v>
      </c>
      <c r="X1304" s="78"/>
      <c r="Y1304" s="159"/>
    </row>
    <row r="1305" spans="1:25" s="126" customFormat="1" ht="15" x14ac:dyDescent="0.25">
      <c r="A1305" s="92" t="s">
        <v>746</v>
      </c>
      <c r="B1305" s="74" t="s">
        <v>761</v>
      </c>
      <c r="C1305" s="12"/>
      <c r="D1305" s="12"/>
      <c r="E1305" s="12"/>
      <c r="F1305" s="12">
        <v>1</v>
      </c>
      <c r="G1305" s="12"/>
      <c r="H1305" s="12"/>
      <c r="I1305" s="75"/>
      <c r="J1305" s="75"/>
      <c r="K1305" s="75"/>
      <c r="L1305" s="188"/>
      <c r="M1305" s="39"/>
      <c r="N1305" s="40"/>
      <c r="O1305" s="9"/>
      <c r="P1305" s="45" t="str">
        <f t="shared" ref="P1305" si="806">IF(R1305="","",T1305&amp;"-"&amp;U1305)</f>
        <v>HW Plant -UO-5</v>
      </c>
      <c r="Q1305" s="14" t="str">
        <f t="shared" si="795"/>
        <v>Level-7</v>
      </c>
      <c r="R1305" s="25" t="str">
        <f t="shared" si="796"/>
        <v xml:space="preserve">HW Plant </v>
      </c>
      <c r="S1305" s="54" t="str">
        <f t="shared" ref="S1305" si="807">B1305</f>
        <v>Boiler 2 Setpoint</v>
      </c>
      <c r="T1305" s="25" t="str">
        <f t="shared" si="803"/>
        <v xml:space="preserve">HW Plant </v>
      </c>
      <c r="U1305" s="51" t="s">
        <v>481</v>
      </c>
      <c r="V1305" s="14" t="s">
        <v>288</v>
      </c>
      <c r="W1305" s="12" t="s">
        <v>48</v>
      </c>
      <c r="X1305" s="78"/>
      <c r="Y1305" s="159"/>
    </row>
    <row r="1306" spans="1:25" s="126" customFormat="1" x14ac:dyDescent="0.2">
      <c r="A1306" s="92"/>
      <c r="B1306" s="35" t="s">
        <v>132</v>
      </c>
      <c r="C1306" s="33">
        <f>SUBTOTAL(9,C1288:C1305)</f>
        <v>5</v>
      </c>
      <c r="D1306" s="33">
        <f t="shared" ref="D1306:H1306" si="808">SUBTOTAL(9,D1288:D1305)</f>
        <v>2</v>
      </c>
      <c r="E1306" s="33">
        <f t="shared" si="808"/>
        <v>8</v>
      </c>
      <c r="F1306" s="33">
        <f t="shared" si="808"/>
        <v>3</v>
      </c>
      <c r="G1306" s="33">
        <f t="shared" si="808"/>
        <v>0</v>
      </c>
      <c r="H1306" s="33">
        <f t="shared" si="808"/>
        <v>0</v>
      </c>
      <c r="I1306" s="38"/>
      <c r="J1306" s="38"/>
      <c r="K1306" s="38"/>
      <c r="L1306" s="38"/>
      <c r="M1306" s="38"/>
      <c r="N1306" s="38"/>
      <c r="O1306" s="41"/>
      <c r="P1306" s="43"/>
      <c r="Q1306" s="41"/>
      <c r="R1306" s="42"/>
      <c r="S1306" s="41"/>
      <c r="T1306" s="43"/>
      <c r="U1306" s="52"/>
      <c r="V1306" s="42"/>
      <c r="W1306" s="88"/>
      <c r="X1306" s="88"/>
      <c r="Y1306" s="144"/>
    </row>
    <row r="1307" spans="1:25" s="126" customFormat="1" x14ac:dyDescent="0.2">
      <c r="A1307" s="74"/>
      <c r="B1307" s="111"/>
      <c r="C1307" s="112"/>
      <c r="D1307" s="112"/>
      <c r="E1307" s="112"/>
      <c r="F1307" s="112"/>
      <c r="G1307" s="112"/>
      <c r="H1307" s="112"/>
      <c r="I1307" s="114"/>
      <c r="J1307" s="114"/>
      <c r="K1307" s="114"/>
      <c r="L1307" s="114"/>
      <c r="M1307" s="114"/>
      <c r="N1307" s="114"/>
      <c r="O1307" s="98"/>
      <c r="P1307" s="115"/>
      <c r="Q1307" s="98"/>
      <c r="R1307" s="116"/>
      <c r="S1307" s="98"/>
      <c r="T1307" s="115"/>
      <c r="U1307" s="107"/>
      <c r="V1307" s="116"/>
      <c r="W1307" s="6"/>
      <c r="X1307" s="6"/>
      <c r="Y1307" s="144"/>
    </row>
    <row r="1308" spans="1:25" s="125" customFormat="1" x14ac:dyDescent="0.2">
      <c r="A1308" s="92"/>
      <c r="B1308" s="46" t="s">
        <v>823</v>
      </c>
      <c r="C1308" s="33" t="s">
        <v>72</v>
      </c>
      <c r="D1308" s="33" t="s">
        <v>73</v>
      </c>
      <c r="E1308" s="33" t="s">
        <v>74</v>
      </c>
      <c r="F1308" s="33" t="s">
        <v>75</v>
      </c>
      <c r="G1308" s="33" t="s">
        <v>151</v>
      </c>
      <c r="H1308" s="33" t="s">
        <v>199</v>
      </c>
      <c r="I1308" s="38" t="s">
        <v>139</v>
      </c>
      <c r="J1308" s="38" t="s">
        <v>140</v>
      </c>
      <c r="K1308" s="38" t="s">
        <v>169</v>
      </c>
      <c r="L1308" s="38" t="s">
        <v>141</v>
      </c>
      <c r="M1308" s="38" t="s">
        <v>142</v>
      </c>
      <c r="N1308" s="38" t="s">
        <v>143</v>
      </c>
      <c r="O1308" s="34"/>
      <c r="P1308" s="33"/>
      <c r="Q1308" s="34"/>
      <c r="R1308" s="32"/>
      <c r="S1308" s="34"/>
      <c r="T1308" s="33"/>
      <c r="U1308" s="49"/>
      <c r="V1308" s="32"/>
      <c r="W1308" s="33" t="s">
        <v>821</v>
      </c>
      <c r="X1308" s="33">
        <v>1</v>
      </c>
      <c r="Y1308" s="157"/>
    </row>
    <row r="1309" spans="1:25" s="126" customFormat="1" ht="15" x14ac:dyDescent="0.25">
      <c r="A1309" s="92" t="s">
        <v>746</v>
      </c>
      <c r="B1309" s="74" t="s">
        <v>762</v>
      </c>
      <c r="C1309" s="12"/>
      <c r="D1309" s="12"/>
      <c r="E1309" s="12">
        <v>1</v>
      </c>
      <c r="F1309" s="12"/>
      <c r="G1309" s="12"/>
      <c r="H1309" s="12"/>
      <c r="I1309" s="75"/>
      <c r="J1309" s="75"/>
      <c r="K1309" s="75"/>
      <c r="L1309" s="245"/>
      <c r="M1309" s="39"/>
      <c r="N1309" s="40"/>
      <c r="O1309" s="9"/>
      <c r="P1309" s="45" t="str">
        <f t="shared" ref="P1309:P1312" si="809">IF(R1309="","",T1309&amp;"-"&amp;U1309)</f>
        <v>HW Plant -UI-1</v>
      </c>
      <c r="Q1309" s="14" t="str">
        <f t="shared" ref="Q1309:Q1320" si="810">$A$826</f>
        <v>Level-7</v>
      </c>
      <c r="R1309" s="25" t="str">
        <f t="shared" ref="R1309:R1320" si="811">$B$1308</f>
        <v>HW Plant IO Expansion</v>
      </c>
      <c r="S1309" s="54" t="str">
        <f t="shared" ref="S1309" si="812">B1309</f>
        <v>Boiler 1 Supply Water Temp</v>
      </c>
      <c r="T1309" s="25" t="str">
        <f t="shared" ref="T1309:T1320" si="813">$B$1287</f>
        <v xml:space="preserve">HW Plant </v>
      </c>
      <c r="U1309" s="51" t="s">
        <v>438</v>
      </c>
      <c r="V1309" s="14" t="s">
        <v>288</v>
      </c>
      <c r="W1309" s="12" t="s">
        <v>725</v>
      </c>
      <c r="X1309" s="12">
        <v>1</v>
      </c>
      <c r="Y1309" s="158"/>
    </row>
    <row r="1310" spans="1:25" s="126" customFormat="1" ht="15" x14ac:dyDescent="0.25">
      <c r="A1310" s="92" t="s">
        <v>746</v>
      </c>
      <c r="B1310" s="74" t="s">
        <v>763</v>
      </c>
      <c r="C1310" s="12"/>
      <c r="D1310" s="12"/>
      <c r="E1310" s="12">
        <v>1</v>
      </c>
      <c r="F1310" s="12"/>
      <c r="G1310" s="12"/>
      <c r="H1310" s="12"/>
      <c r="I1310" s="75"/>
      <c r="J1310" s="75"/>
      <c r="K1310" s="75"/>
      <c r="L1310" s="245"/>
      <c r="M1310" s="39"/>
      <c r="N1310" s="40"/>
      <c r="O1310" s="9"/>
      <c r="P1310" s="45" t="str">
        <f t="shared" si="809"/>
        <v>HW Plant -UI-2</v>
      </c>
      <c r="Q1310" s="14" t="str">
        <f t="shared" si="810"/>
        <v>Level-7</v>
      </c>
      <c r="R1310" s="25" t="str">
        <f t="shared" si="811"/>
        <v>HW Plant IO Expansion</v>
      </c>
      <c r="S1310" s="54" t="str">
        <f>B1310</f>
        <v>Boiler 1 Return Water Temp</v>
      </c>
      <c r="T1310" s="25" t="str">
        <f t="shared" si="813"/>
        <v xml:space="preserve">HW Plant </v>
      </c>
      <c r="U1310" s="51" t="s">
        <v>439</v>
      </c>
      <c r="V1310" s="14" t="s">
        <v>288</v>
      </c>
      <c r="W1310" s="12" t="s">
        <v>725</v>
      </c>
      <c r="X1310" s="78">
        <v>1</v>
      </c>
      <c r="Y1310" s="159"/>
    </row>
    <row r="1311" spans="1:25" s="126" customFormat="1" ht="15" x14ac:dyDescent="0.25">
      <c r="A1311" s="92" t="s">
        <v>746</v>
      </c>
      <c r="B1311" s="74" t="s">
        <v>764</v>
      </c>
      <c r="C1311" s="6">
        <v>1</v>
      </c>
      <c r="D1311" s="6"/>
      <c r="E1311" s="6"/>
      <c r="F1311" s="6"/>
      <c r="G1311" s="6"/>
      <c r="H1311" s="6"/>
      <c r="I1311" s="75"/>
      <c r="J1311" s="75"/>
      <c r="K1311" s="75"/>
      <c r="L1311" s="245"/>
      <c r="M1311" s="39"/>
      <c r="N1311" s="40"/>
      <c r="O1311" s="9"/>
      <c r="P1311" s="45" t="str">
        <f t="shared" si="809"/>
        <v>HW Plant -UI-3</v>
      </c>
      <c r="Q1311" s="14" t="str">
        <f t="shared" si="810"/>
        <v>Level-7</v>
      </c>
      <c r="R1311" s="25" t="str">
        <f t="shared" si="811"/>
        <v>HW Plant IO Expansion</v>
      </c>
      <c r="S1311" s="54" t="str">
        <f t="shared" ref="S1311:S1313" si="814">B1311</f>
        <v>Boiler 1 Flow Status</v>
      </c>
      <c r="T1311" s="25" t="str">
        <f t="shared" si="813"/>
        <v xml:space="preserve">HW Plant </v>
      </c>
      <c r="U1311" s="51" t="s">
        <v>440</v>
      </c>
      <c r="V1311" s="14" t="s">
        <v>288</v>
      </c>
      <c r="W1311" s="12" t="s">
        <v>48</v>
      </c>
      <c r="X1311" s="78">
        <v>1</v>
      </c>
      <c r="Y1311" s="159"/>
    </row>
    <row r="1312" spans="1:25" s="126" customFormat="1" ht="15" x14ac:dyDescent="0.25">
      <c r="A1312" s="92" t="s">
        <v>746</v>
      </c>
      <c r="B1312" s="7" t="s">
        <v>765</v>
      </c>
      <c r="C1312" s="6">
        <v>1</v>
      </c>
      <c r="D1312" s="6"/>
      <c r="E1312" s="6"/>
      <c r="F1312" s="6"/>
      <c r="G1312" s="6"/>
      <c r="H1312" s="6"/>
      <c r="I1312" s="75"/>
      <c r="J1312" s="75"/>
      <c r="K1312" s="75"/>
      <c r="L1312" s="189"/>
      <c r="M1312" s="39"/>
      <c r="N1312" s="40"/>
      <c r="O1312" s="9"/>
      <c r="P1312" s="45" t="str">
        <f t="shared" si="809"/>
        <v>HW Plant -UI-4</v>
      </c>
      <c r="Q1312" s="14" t="str">
        <f t="shared" si="810"/>
        <v>Level-7</v>
      </c>
      <c r="R1312" s="25" t="str">
        <f t="shared" si="811"/>
        <v>HW Plant IO Expansion</v>
      </c>
      <c r="S1312" s="54" t="str">
        <f t="shared" si="814"/>
        <v>Boiler 1 Fault</v>
      </c>
      <c r="T1312" s="25" t="str">
        <f t="shared" si="813"/>
        <v xml:space="preserve">HW Plant </v>
      </c>
      <c r="U1312" s="51" t="s">
        <v>441</v>
      </c>
      <c r="V1312" s="14" t="s">
        <v>288</v>
      </c>
      <c r="W1312" s="12" t="s">
        <v>48</v>
      </c>
      <c r="X1312" s="78">
        <v>1</v>
      </c>
      <c r="Y1312" s="159"/>
    </row>
    <row r="1313" spans="1:25" s="126" customFormat="1" ht="15" x14ac:dyDescent="0.25">
      <c r="A1313" s="92" t="s">
        <v>746</v>
      </c>
      <c r="B1313" s="74" t="s">
        <v>766</v>
      </c>
      <c r="C1313" s="12"/>
      <c r="D1313" s="12"/>
      <c r="E1313" s="12">
        <v>1</v>
      </c>
      <c r="F1313" s="12"/>
      <c r="G1313" s="12"/>
      <c r="H1313" s="12"/>
      <c r="I1313" s="75"/>
      <c r="J1313" s="75"/>
      <c r="K1313" s="75"/>
      <c r="L1313" s="189"/>
      <c r="M1313" s="39"/>
      <c r="N1313" s="40"/>
      <c r="O1313" s="9"/>
      <c r="P1313" s="45" t="str">
        <f t="shared" ref="P1313:P1317" si="815">IF(R1313="","",T1313&amp;"-"&amp;U1313)</f>
        <v>HW Plant -UI-5</v>
      </c>
      <c r="Q1313" s="14" t="str">
        <f t="shared" si="810"/>
        <v>Level-7</v>
      </c>
      <c r="R1313" s="25" t="str">
        <f t="shared" si="811"/>
        <v>HW Plant IO Expansion</v>
      </c>
      <c r="S1313" s="54" t="str">
        <f t="shared" si="814"/>
        <v>Boiler 2 Supply Water Temp</v>
      </c>
      <c r="T1313" s="25" t="str">
        <f t="shared" si="813"/>
        <v xml:space="preserve">HW Plant </v>
      </c>
      <c r="U1313" s="51" t="s">
        <v>442</v>
      </c>
      <c r="V1313" s="14" t="s">
        <v>288</v>
      </c>
      <c r="W1313" s="12" t="s">
        <v>725</v>
      </c>
      <c r="X1313" s="12">
        <v>1</v>
      </c>
      <c r="Y1313" s="158"/>
    </row>
    <row r="1314" spans="1:25" s="126" customFormat="1" ht="15" x14ac:dyDescent="0.25">
      <c r="A1314" s="92" t="s">
        <v>746</v>
      </c>
      <c r="B1314" s="74" t="s">
        <v>767</v>
      </c>
      <c r="C1314" s="12"/>
      <c r="D1314" s="12"/>
      <c r="E1314" s="12">
        <v>1</v>
      </c>
      <c r="F1314" s="12"/>
      <c r="G1314" s="12"/>
      <c r="H1314" s="12"/>
      <c r="I1314" s="75"/>
      <c r="J1314" s="75"/>
      <c r="K1314" s="75"/>
      <c r="L1314" s="189"/>
      <c r="M1314" s="39"/>
      <c r="N1314" s="40"/>
      <c r="O1314" s="9"/>
      <c r="P1314" s="45" t="str">
        <f t="shared" si="815"/>
        <v>HW Plant -UI-6</v>
      </c>
      <c r="Q1314" s="14" t="str">
        <f t="shared" si="810"/>
        <v>Level-7</v>
      </c>
      <c r="R1314" s="25" t="str">
        <f t="shared" si="811"/>
        <v>HW Plant IO Expansion</v>
      </c>
      <c r="S1314" s="54" t="str">
        <f>B1314</f>
        <v>Boiler 2 Return Water Temp</v>
      </c>
      <c r="T1314" s="25" t="str">
        <f t="shared" si="813"/>
        <v xml:space="preserve">HW Plant </v>
      </c>
      <c r="U1314" s="51" t="s">
        <v>443</v>
      </c>
      <c r="V1314" s="14" t="s">
        <v>288</v>
      </c>
      <c r="W1314" s="12" t="s">
        <v>725</v>
      </c>
      <c r="X1314" s="78">
        <v>1</v>
      </c>
      <c r="Y1314" s="159"/>
    </row>
    <row r="1315" spans="1:25" s="126" customFormat="1" ht="15" x14ac:dyDescent="0.25">
      <c r="A1315" s="92" t="s">
        <v>746</v>
      </c>
      <c r="B1315" s="74" t="s">
        <v>768</v>
      </c>
      <c r="C1315" s="6">
        <v>1</v>
      </c>
      <c r="D1315" s="6"/>
      <c r="E1315" s="6"/>
      <c r="F1315" s="6"/>
      <c r="G1315" s="6"/>
      <c r="H1315" s="6"/>
      <c r="I1315" s="75"/>
      <c r="J1315" s="75"/>
      <c r="K1315" s="75"/>
      <c r="L1315" s="189"/>
      <c r="M1315" s="39"/>
      <c r="N1315" s="40"/>
      <c r="O1315" s="9"/>
      <c r="P1315" s="45" t="str">
        <f t="shared" si="815"/>
        <v>HW Plant -UI-7</v>
      </c>
      <c r="Q1315" s="14" t="str">
        <f t="shared" si="810"/>
        <v>Level-7</v>
      </c>
      <c r="R1315" s="25" t="str">
        <f t="shared" si="811"/>
        <v>HW Plant IO Expansion</v>
      </c>
      <c r="S1315" s="54" t="str">
        <f t="shared" ref="S1315:S1318" si="816">B1315</f>
        <v>Boiler 2 Flow Status</v>
      </c>
      <c r="T1315" s="25" t="str">
        <f t="shared" si="813"/>
        <v xml:space="preserve">HW Plant </v>
      </c>
      <c r="U1315" s="51" t="s">
        <v>444</v>
      </c>
      <c r="V1315" s="14" t="s">
        <v>288</v>
      </c>
      <c r="W1315" s="12" t="s">
        <v>48</v>
      </c>
      <c r="X1315" s="78">
        <v>1</v>
      </c>
      <c r="Y1315" s="159"/>
    </row>
    <row r="1316" spans="1:25" s="126" customFormat="1" ht="15" x14ac:dyDescent="0.25">
      <c r="A1316" s="92" t="s">
        <v>746</v>
      </c>
      <c r="B1316" s="7" t="s">
        <v>769</v>
      </c>
      <c r="C1316" s="6">
        <v>1</v>
      </c>
      <c r="D1316" s="6"/>
      <c r="E1316" s="6"/>
      <c r="F1316" s="6"/>
      <c r="G1316" s="6"/>
      <c r="H1316" s="6"/>
      <c r="I1316" s="75"/>
      <c r="J1316" s="75"/>
      <c r="K1316" s="75"/>
      <c r="L1316" s="189"/>
      <c r="M1316" s="39"/>
      <c r="N1316" s="40"/>
      <c r="O1316" s="9"/>
      <c r="P1316" s="45" t="str">
        <f t="shared" si="815"/>
        <v>HW Plant -UI-8</v>
      </c>
      <c r="Q1316" s="14" t="str">
        <f t="shared" si="810"/>
        <v>Level-7</v>
      </c>
      <c r="R1316" s="25" t="str">
        <f t="shared" si="811"/>
        <v>HW Plant IO Expansion</v>
      </c>
      <c r="S1316" s="54" t="str">
        <f t="shared" si="816"/>
        <v>Boiler 2 Fault</v>
      </c>
      <c r="T1316" s="25" t="str">
        <f t="shared" si="813"/>
        <v xml:space="preserve">HW Plant </v>
      </c>
      <c r="U1316" s="51" t="s">
        <v>445</v>
      </c>
      <c r="V1316" s="14" t="s">
        <v>288</v>
      </c>
      <c r="W1316" s="12" t="s">
        <v>48</v>
      </c>
      <c r="X1316" s="78">
        <v>1</v>
      </c>
      <c r="Y1316" s="159"/>
    </row>
    <row r="1317" spans="1:25" s="126" customFormat="1" ht="15" x14ac:dyDescent="0.25">
      <c r="A1317" s="92" t="s">
        <v>746</v>
      </c>
      <c r="B1317" s="7" t="s">
        <v>770</v>
      </c>
      <c r="C1317" s="6">
        <v>1</v>
      </c>
      <c r="D1317" s="6"/>
      <c r="E1317" s="6"/>
      <c r="F1317" s="6"/>
      <c r="G1317" s="6"/>
      <c r="H1317" s="6"/>
      <c r="I1317" s="75"/>
      <c r="J1317" s="75"/>
      <c r="K1317" s="75"/>
      <c r="L1317" s="189"/>
      <c r="M1317" s="39"/>
      <c r="N1317" s="40"/>
      <c r="O1317" s="9"/>
      <c r="P1317" s="45" t="str">
        <f t="shared" si="815"/>
        <v>HW Plant -UI-9</v>
      </c>
      <c r="Q1317" s="14" t="str">
        <f t="shared" si="810"/>
        <v>Level-7</v>
      </c>
      <c r="R1317" s="25" t="str">
        <f t="shared" si="811"/>
        <v>HW Plant IO Expansion</v>
      </c>
      <c r="S1317" s="54" t="str">
        <f t="shared" si="816"/>
        <v>Boiler 1 A/O/M Switch Auto</v>
      </c>
      <c r="T1317" s="25" t="str">
        <f t="shared" si="813"/>
        <v xml:space="preserve">HW Plant </v>
      </c>
      <c r="U1317" s="51" t="s">
        <v>446</v>
      </c>
      <c r="V1317" s="14" t="s">
        <v>288</v>
      </c>
      <c r="W1317" s="12" t="s">
        <v>48</v>
      </c>
      <c r="X1317" s="78">
        <v>1</v>
      </c>
      <c r="Y1317" s="159"/>
    </row>
    <row r="1318" spans="1:25" s="126" customFormat="1" ht="15" x14ac:dyDescent="0.25">
      <c r="A1318" s="92" t="s">
        <v>746</v>
      </c>
      <c r="B1318" s="7" t="s">
        <v>771</v>
      </c>
      <c r="C1318" s="6">
        <v>1</v>
      </c>
      <c r="D1318" s="6"/>
      <c r="E1318" s="6"/>
      <c r="F1318" s="6"/>
      <c r="G1318" s="6"/>
      <c r="H1318" s="6"/>
      <c r="I1318" s="75"/>
      <c r="J1318" s="75"/>
      <c r="K1318" s="75"/>
      <c r="L1318" s="189"/>
      <c r="M1318" s="76"/>
      <c r="N1318" s="40"/>
      <c r="O1318" s="9"/>
      <c r="P1318" s="45" t="str">
        <f>IF(R1318="","",T1318&amp;"-"&amp;U1318)</f>
        <v>HW Plant -UI-10</v>
      </c>
      <c r="Q1318" s="14" t="str">
        <f t="shared" si="810"/>
        <v>Level-7</v>
      </c>
      <c r="R1318" s="25" t="str">
        <f t="shared" si="811"/>
        <v>HW Plant IO Expansion</v>
      </c>
      <c r="S1318" s="54" t="str">
        <f t="shared" si="816"/>
        <v>Boiler 1 A/O/M Switch Manual</v>
      </c>
      <c r="T1318" s="25" t="str">
        <f t="shared" si="813"/>
        <v xml:space="preserve">HW Plant </v>
      </c>
      <c r="U1318" s="51" t="s">
        <v>447</v>
      </c>
      <c r="V1318" s="14" t="s">
        <v>288</v>
      </c>
      <c r="W1318" s="12" t="s">
        <v>48</v>
      </c>
      <c r="X1318" s="78">
        <v>1</v>
      </c>
      <c r="Y1318" s="159"/>
    </row>
    <row r="1319" spans="1:25" s="126" customFormat="1" ht="15" x14ac:dyDescent="0.25">
      <c r="A1319" s="92" t="s">
        <v>746</v>
      </c>
      <c r="B1319" s="7" t="s">
        <v>772</v>
      </c>
      <c r="C1319" s="6">
        <v>1</v>
      </c>
      <c r="D1319" s="6"/>
      <c r="E1319" s="6"/>
      <c r="F1319" s="6"/>
      <c r="G1319" s="6"/>
      <c r="H1319" s="6"/>
      <c r="I1319" s="75"/>
      <c r="J1319" s="75"/>
      <c r="K1319" s="75"/>
      <c r="L1319" s="189"/>
      <c r="M1319" s="39"/>
      <c r="N1319" s="40"/>
      <c r="O1319" s="9"/>
      <c r="P1319" s="45" t="str">
        <f t="shared" ref="P1319" si="817">IF(R1319="","",T1319&amp;"-"&amp;U1319)</f>
        <v>HW Plant -UI-11</v>
      </c>
      <c r="Q1319" s="14" t="str">
        <f t="shared" si="810"/>
        <v>Level-7</v>
      </c>
      <c r="R1319" s="25" t="str">
        <f t="shared" si="811"/>
        <v>HW Plant IO Expansion</v>
      </c>
      <c r="S1319" s="54" t="str">
        <f t="shared" ref="S1319:S1320" si="818">B1319</f>
        <v>Boiler 2 A/O/M Switch Auto</v>
      </c>
      <c r="T1319" s="25" t="str">
        <f t="shared" si="813"/>
        <v xml:space="preserve">HW Plant </v>
      </c>
      <c r="U1319" s="51" t="s">
        <v>448</v>
      </c>
      <c r="V1319" s="14" t="s">
        <v>288</v>
      </c>
      <c r="W1319" s="12" t="s">
        <v>48</v>
      </c>
      <c r="X1319" s="78">
        <v>1</v>
      </c>
      <c r="Y1319" s="159"/>
    </row>
    <row r="1320" spans="1:25" s="126" customFormat="1" ht="15" x14ac:dyDescent="0.25">
      <c r="A1320" s="92" t="s">
        <v>746</v>
      </c>
      <c r="B1320" s="7" t="s">
        <v>773</v>
      </c>
      <c r="C1320" s="6">
        <v>1</v>
      </c>
      <c r="D1320" s="6"/>
      <c r="E1320" s="6"/>
      <c r="F1320" s="6"/>
      <c r="G1320" s="6"/>
      <c r="H1320" s="6"/>
      <c r="I1320" s="75"/>
      <c r="J1320" s="75"/>
      <c r="K1320" s="75"/>
      <c r="L1320" s="189"/>
      <c r="M1320" s="76"/>
      <c r="N1320" s="40"/>
      <c r="O1320" s="9"/>
      <c r="P1320" s="45" t="str">
        <f>IF(R1320="","",T1320&amp;"-"&amp;U1320)</f>
        <v>HW Plant -UI-12</v>
      </c>
      <c r="Q1320" s="14" t="str">
        <f t="shared" si="810"/>
        <v>Level-7</v>
      </c>
      <c r="R1320" s="25" t="str">
        <f t="shared" si="811"/>
        <v>HW Plant IO Expansion</v>
      </c>
      <c r="S1320" s="54" t="str">
        <f t="shared" si="818"/>
        <v>Boiler 2 A/O/M Switch Manual</v>
      </c>
      <c r="T1320" s="25" t="str">
        <f t="shared" si="813"/>
        <v xml:space="preserve">HW Plant </v>
      </c>
      <c r="U1320" s="51" t="s">
        <v>449</v>
      </c>
      <c r="V1320" s="14" t="s">
        <v>288</v>
      </c>
      <c r="W1320" s="12" t="s">
        <v>48</v>
      </c>
      <c r="X1320" s="78">
        <v>1</v>
      </c>
      <c r="Y1320" s="159"/>
    </row>
    <row r="1321" spans="1:25" s="126" customFormat="1" x14ac:dyDescent="0.2">
      <c r="A1321" s="92"/>
      <c r="B1321" s="35" t="s">
        <v>132</v>
      </c>
      <c r="C1321" s="33">
        <f t="shared" ref="C1321:H1321" si="819">SUBTOTAL(9,C1309:C1320)</f>
        <v>8</v>
      </c>
      <c r="D1321" s="33">
        <f t="shared" si="819"/>
        <v>0</v>
      </c>
      <c r="E1321" s="33">
        <f t="shared" si="819"/>
        <v>4</v>
      </c>
      <c r="F1321" s="33">
        <f t="shared" si="819"/>
        <v>0</v>
      </c>
      <c r="G1321" s="33">
        <f t="shared" si="819"/>
        <v>0</v>
      </c>
      <c r="H1321" s="33">
        <f t="shared" si="819"/>
        <v>0</v>
      </c>
      <c r="I1321" s="38"/>
      <c r="J1321" s="38"/>
      <c r="K1321" s="38"/>
      <c r="L1321" s="38"/>
      <c r="M1321" s="38"/>
      <c r="N1321" s="38"/>
      <c r="O1321" s="41"/>
      <c r="P1321" s="43"/>
      <c r="Q1321" s="41"/>
      <c r="R1321" s="42"/>
      <c r="S1321" s="41"/>
      <c r="T1321" s="43"/>
      <c r="U1321" s="52"/>
      <c r="V1321" s="42"/>
      <c r="W1321" s="88"/>
      <c r="X1321" s="88"/>
      <c r="Y1321" s="144"/>
    </row>
    <row r="1322" spans="1:25" s="126" customFormat="1" x14ac:dyDescent="0.2">
      <c r="A1322" s="74"/>
      <c r="B1322" s="111"/>
      <c r="C1322" s="112"/>
      <c r="D1322" s="112"/>
      <c r="E1322" s="112"/>
      <c r="F1322" s="112"/>
      <c r="G1322" s="112"/>
      <c r="H1322" s="112"/>
      <c r="I1322" s="114"/>
      <c r="J1322" s="114"/>
      <c r="K1322" s="114"/>
      <c r="L1322" s="114"/>
      <c r="M1322" s="114"/>
      <c r="N1322" s="114"/>
      <c r="O1322" s="98"/>
      <c r="P1322" s="115"/>
      <c r="Q1322" s="98"/>
      <c r="R1322" s="116"/>
      <c r="S1322" s="98"/>
      <c r="T1322" s="115"/>
      <c r="U1322" s="107"/>
      <c r="V1322" s="116"/>
      <c r="W1322" s="6"/>
      <c r="X1322" s="6"/>
      <c r="Y1322" s="144"/>
    </row>
    <row r="1323" spans="1:25" s="126" customFormat="1" x14ac:dyDescent="0.2">
      <c r="A1323" s="92"/>
      <c r="B1323" s="46" t="s">
        <v>506</v>
      </c>
      <c r="C1323" s="33" t="s">
        <v>72</v>
      </c>
      <c r="D1323" s="33" t="s">
        <v>73</v>
      </c>
      <c r="E1323" s="33" t="s">
        <v>74</v>
      </c>
      <c r="F1323" s="33" t="s">
        <v>75</v>
      </c>
      <c r="G1323" s="33" t="s">
        <v>151</v>
      </c>
      <c r="H1323" s="33" t="s">
        <v>199</v>
      </c>
      <c r="I1323" s="38" t="s">
        <v>139</v>
      </c>
      <c r="J1323" s="38" t="s">
        <v>140</v>
      </c>
      <c r="K1323" s="38" t="s">
        <v>169</v>
      </c>
      <c r="L1323" s="38" t="s">
        <v>141</v>
      </c>
      <c r="M1323" s="38" t="s">
        <v>142</v>
      </c>
      <c r="N1323" s="38" t="s">
        <v>143</v>
      </c>
      <c r="O1323" s="34"/>
      <c r="P1323" s="33"/>
      <c r="Q1323" s="34"/>
      <c r="R1323" s="32"/>
      <c r="S1323" s="34"/>
      <c r="T1323" s="33"/>
      <c r="U1323" s="49"/>
      <c r="V1323" s="32"/>
      <c r="W1323" s="46" t="s">
        <v>536</v>
      </c>
      <c r="X1323" s="33"/>
      <c r="Y1323" s="157"/>
    </row>
    <row r="1324" spans="1:25" s="126" customFormat="1" ht="15" x14ac:dyDescent="0.25">
      <c r="A1324" s="92" t="s">
        <v>468</v>
      </c>
      <c r="B1324" s="93" t="s">
        <v>279</v>
      </c>
      <c r="C1324" s="12"/>
      <c r="D1324" s="12"/>
      <c r="E1324" s="15"/>
      <c r="F1324" s="12"/>
      <c r="G1324" s="15">
        <v>1</v>
      </c>
      <c r="H1324" s="12"/>
      <c r="I1324" s="75"/>
      <c r="J1324" s="75"/>
      <c r="K1324" s="75"/>
      <c r="L1324" s="240" t="str">
        <f>B1323</f>
        <v>HHW-SP-01</v>
      </c>
      <c r="M1324" s="76" t="s">
        <v>254</v>
      </c>
      <c r="N1324" s="77" t="s">
        <v>173</v>
      </c>
      <c r="O1324" s="9"/>
      <c r="P1324" s="45" t="str">
        <f>IF(R1324="","",T1324&amp;"-"&amp;U1324)</f>
        <v>HHW-SP-01-SW01</v>
      </c>
      <c r="Q1324" s="14" t="str">
        <f t="shared" ref="Q1324:Q1327" si="820">$A$826</f>
        <v>Level-7</v>
      </c>
      <c r="R1324" s="25" t="str">
        <f>T1324</f>
        <v>HHW-SP-01</v>
      </c>
      <c r="S1324" s="54" t="str">
        <f>B1324</f>
        <v>Enable</v>
      </c>
      <c r="T1324" s="12" t="str">
        <f>B1323</f>
        <v>HHW-SP-01</v>
      </c>
      <c r="U1324" s="51" t="s">
        <v>337</v>
      </c>
      <c r="V1324" s="14" t="s">
        <v>288</v>
      </c>
      <c r="W1324" s="87" t="s">
        <v>302</v>
      </c>
      <c r="X1324" s="12"/>
      <c r="Y1324" s="158"/>
    </row>
    <row r="1325" spans="1:25" s="126" customFormat="1" ht="14.25" x14ac:dyDescent="0.2">
      <c r="A1325" s="92" t="s">
        <v>468</v>
      </c>
      <c r="B1325" s="93" t="s">
        <v>280</v>
      </c>
      <c r="C1325" s="12"/>
      <c r="D1325" s="12"/>
      <c r="E1325" s="15"/>
      <c r="F1325" s="12"/>
      <c r="G1325" s="15">
        <v>1</v>
      </c>
      <c r="H1325" s="12"/>
      <c r="I1325" s="39" t="s">
        <v>154</v>
      </c>
      <c r="J1325" s="40" t="s">
        <v>152</v>
      </c>
      <c r="K1325" s="39" t="s">
        <v>153</v>
      </c>
      <c r="L1325" s="241"/>
      <c r="M1325" s="39" t="s">
        <v>200</v>
      </c>
      <c r="N1325" s="77" t="s">
        <v>173</v>
      </c>
      <c r="O1325" s="9"/>
      <c r="P1325" s="45" t="str">
        <f>IF(R1325="","",T1325&amp;"-"&amp;U1325)</f>
        <v>HHW-SP-01-SW02</v>
      </c>
      <c r="Q1325" s="14" t="str">
        <f t="shared" si="820"/>
        <v>Level-7</v>
      </c>
      <c r="R1325" s="25" t="str">
        <f>T1325</f>
        <v>HHW-SP-01</v>
      </c>
      <c r="S1325" s="54" t="str">
        <f>B1325</f>
        <v>Status</v>
      </c>
      <c r="T1325" s="12" t="str">
        <f>B1323</f>
        <v>HHW-SP-01</v>
      </c>
      <c r="U1325" s="51" t="s">
        <v>338</v>
      </c>
      <c r="V1325" s="14" t="s">
        <v>288</v>
      </c>
      <c r="W1325" s="87" t="s">
        <v>302</v>
      </c>
      <c r="X1325" s="78"/>
      <c r="Y1325" s="159"/>
    </row>
    <row r="1326" spans="1:25" s="126" customFormat="1" ht="14.25" x14ac:dyDescent="0.2">
      <c r="A1326" s="92" t="s">
        <v>468</v>
      </c>
      <c r="B1326" s="93" t="s">
        <v>281</v>
      </c>
      <c r="C1326" s="12"/>
      <c r="D1326" s="12"/>
      <c r="E1326" s="15"/>
      <c r="F1326" s="12"/>
      <c r="G1326" s="15">
        <v>1</v>
      </c>
      <c r="H1326" s="12"/>
      <c r="I1326" s="39" t="s">
        <v>278</v>
      </c>
      <c r="J1326" s="40" t="s">
        <v>152</v>
      </c>
      <c r="K1326" s="39" t="s">
        <v>153</v>
      </c>
      <c r="L1326" s="241"/>
      <c r="M1326" s="39" t="s">
        <v>200</v>
      </c>
      <c r="N1326" s="77" t="s">
        <v>173</v>
      </c>
      <c r="O1326" s="9"/>
      <c r="P1326" s="45" t="str">
        <f>IF(R1326="","",T1326&amp;"-"&amp;U1326)</f>
        <v>HHW-SP-01-SW03</v>
      </c>
      <c r="Q1326" s="14" t="str">
        <f t="shared" si="820"/>
        <v>Level-7</v>
      </c>
      <c r="R1326" s="25" t="str">
        <f>T1326</f>
        <v>HHW-SP-01</v>
      </c>
      <c r="S1326" s="54" t="str">
        <f>B1326</f>
        <v>VSD Fault</v>
      </c>
      <c r="T1326" s="12" t="str">
        <f>B1323</f>
        <v>HHW-SP-01</v>
      </c>
      <c r="U1326" s="51" t="s">
        <v>339</v>
      </c>
      <c r="V1326" s="14" t="s">
        <v>288</v>
      </c>
      <c r="W1326" s="87" t="s">
        <v>302</v>
      </c>
      <c r="X1326" s="78"/>
      <c r="Y1326" s="159"/>
    </row>
    <row r="1327" spans="1:25" s="126" customFormat="1" ht="15" x14ac:dyDescent="0.25">
      <c r="A1327" s="92" t="s">
        <v>468</v>
      </c>
      <c r="B1327" s="93" t="s">
        <v>282</v>
      </c>
      <c r="C1327" s="12"/>
      <c r="D1327" s="12"/>
      <c r="E1327" s="15"/>
      <c r="F1327" s="12"/>
      <c r="G1327" s="15">
        <v>1</v>
      </c>
      <c r="H1327" s="12"/>
      <c r="I1327" s="75"/>
      <c r="J1327" s="75"/>
      <c r="K1327" s="75"/>
      <c r="L1327" s="241"/>
      <c r="M1327" s="39" t="s">
        <v>201</v>
      </c>
      <c r="N1327" s="40" t="s">
        <v>152</v>
      </c>
      <c r="O1327" s="9"/>
      <c r="P1327" s="45" t="str">
        <f>IF(R1327="","",T1327&amp;"-"&amp;U1327)</f>
        <v>HHW-SP-01-SW04</v>
      </c>
      <c r="Q1327" s="14" t="str">
        <f t="shared" si="820"/>
        <v>Level-7</v>
      </c>
      <c r="R1327" s="25" t="str">
        <f>T1327</f>
        <v>HHW-SP-01</v>
      </c>
      <c r="S1327" s="54" t="str">
        <f>B1327</f>
        <v>VSD Speed Control</v>
      </c>
      <c r="T1327" s="12" t="str">
        <f>B1323</f>
        <v>HHW-SP-01</v>
      </c>
      <c r="U1327" s="51" t="s">
        <v>340</v>
      </c>
      <c r="V1327" s="14" t="s">
        <v>288</v>
      </c>
      <c r="W1327" s="87" t="s">
        <v>302</v>
      </c>
      <c r="X1327" s="78"/>
      <c r="Y1327" s="159"/>
    </row>
    <row r="1328" spans="1:25" s="125" customFormat="1" x14ac:dyDescent="0.2">
      <c r="A1328" s="92"/>
      <c r="B1328" s="35" t="s">
        <v>132</v>
      </c>
      <c r="C1328" s="33">
        <f t="shared" ref="C1328:H1328" si="821">SUBTOTAL(9,C1324:C1327)</f>
        <v>0</v>
      </c>
      <c r="D1328" s="33">
        <f t="shared" si="821"/>
        <v>0</v>
      </c>
      <c r="E1328" s="33">
        <f t="shared" si="821"/>
        <v>0</v>
      </c>
      <c r="F1328" s="33">
        <f t="shared" si="821"/>
        <v>0</v>
      </c>
      <c r="G1328" s="33">
        <f t="shared" si="821"/>
        <v>4</v>
      </c>
      <c r="H1328" s="33">
        <f t="shared" si="821"/>
        <v>0</v>
      </c>
      <c r="I1328" s="38"/>
      <c r="J1328" s="38"/>
      <c r="K1328" s="38"/>
      <c r="L1328" s="38"/>
      <c r="M1328" s="38"/>
      <c r="N1328" s="38"/>
      <c r="O1328" s="92"/>
      <c r="P1328" s="88"/>
      <c r="Q1328" s="92"/>
      <c r="R1328" s="145"/>
      <c r="S1328" s="92"/>
      <c r="T1328" s="88"/>
      <c r="U1328" s="146"/>
      <c r="V1328" s="145"/>
      <c r="W1328" s="88"/>
      <c r="X1328" s="88"/>
      <c r="Y1328" s="144"/>
    </row>
    <row r="1329" spans="1:25" s="126" customFormat="1" x14ac:dyDescent="0.2">
      <c r="A1329" s="74"/>
      <c r="B1329" s="111"/>
      <c r="C1329" s="112"/>
      <c r="D1329" s="112"/>
      <c r="E1329" s="112"/>
      <c r="F1329" s="112"/>
      <c r="G1329" s="112"/>
      <c r="H1329" s="112"/>
      <c r="I1329" s="114"/>
      <c r="J1329" s="114"/>
      <c r="K1329" s="114"/>
      <c r="L1329" s="114"/>
      <c r="M1329" s="114"/>
      <c r="N1329" s="114"/>
      <c r="O1329" s="98"/>
      <c r="P1329" s="115"/>
      <c r="Q1329" s="98"/>
      <c r="R1329" s="116"/>
      <c r="S1329" s="98"/>
      <c r="T1329" s="115"/>
      <c r="U1329" s="107"/>
      <c r="V1329" s="116"/>
      <c r="W1329" s="6"/>
      <c r="X1329" s="6"/>
      <c r="Y1329" s="144"/>
    </row>
    <row r="1330" spans="1:25" s="126" customFormat="1" x14ac:dyDescent="0.2">
      <c r="A1330" s="92"/>
      <c r="B1330" s="46" t="s">
        <v>507</v>
      </c>
      <c r="C1330" s="33" t="s">
        <v>72</v>
      </c>
      <c r="D1330" s="33" t="s">
        <v>73</v>
      </c>
      <c r="E1330" s="33" t="s">
        <v>74</v>
      </c>
      <c r="F1330" s="33" t="s">
        <v>75</v>
      </c>
      <c r="G1330" s="33" t="s">
        <v>151</v>
      </c>
      <c r="H1330" s="33" t="s">
        <v>199</v>
      </c>
      <c r="I1330" s="38" t="s">
        <v>139</v>
      </c>
      <c r="J1330" s="38" t="s">
        <v>140</v>
      </c>
      <c r="K1330" s="38" t="s">
        <v>169</v>
      </c>
      <c r="L1330" s="38" t="s">
        <v>141</v>
      </c>
      <c r="M1330" s="38" t="s">
        <v>142</v>
      </c>
      <c r="N1330" s="38" t="s">
        <v>143</v>
      </c>
      <c r="O1330" s="34"/>
      <c r="P1330" s="33"/>
      <c r="Q1330" s="34"/>
      <c r="R1330" s="32"/>
      <c r="S1330" s="34"/>
      <c r="T1330" s="33"/>
      <c r="U1330" s="49"/>
      <c r="V1330" s="32"/>
      <c r="W1330" s="46" t="s">
        <v>537</v>
      </c>
      <c r="X1330" s="33"/>
      <c r="Y1330" s="157"/>
    </row>
    <row r="1331" spans="1:25" s="126" customFormat="1" ht="15" x14ac:dyDescent="0.25">
      <c r="A1331" s="92" t="s">
        <v>468</v>
      </c>
      <c r="B1331" s="93" t="s">
        <v>279</v>
      </c>
      <c r="C1331" s="12"/>
      <c r="D1331" s="12"/>
      <c r="E1331" s="15"/>
      <c r="F1331" s="12"/>
      <c r="G1331" s="15">
        <v>1</v>
      </c>
      <c r="H1331" s="12"/>
      <c r="I1331" s="75"/>
      <c r="J1331" s="75"/>
      <c r="K1331" s="75"/>
      <c r="L1331" s="240" t="str">
        <f>B1330</f>
        <v>HHW-SP-02</v>
      </c>
      <c r="M1331" s="76" t="s">
        <v>254</v>
      </c>
      <c r="N1331" s="77" t="s">
        <v>173</v>
      </c>
      <c r="O1331" s="9"/>
      <c r="P1331" s="45" t="str">
        <f>IF(R1331="","",T1331&amp;"-"&amp;U1331)</f>
        <v>HHW-SP-02-SW01</v>
      </c>
      <c r="Q1331" s="14" t="str">
        <f t="shared" ref="Q1331:Q1334" si="822">$A$826</f>
        <v>Level-7</v>
      </c>
      <c r="R1331" s="25" t="str">
        <f>T1331</f>
        <v>HHW-SP-02</v>
      </c>
      <c r="S1331" s="54" t="str">
        <f>B1331</f>
        <v>Enable</v>
      </c>
      <c r="T1331" s="12" t="str">
        <f>B1330</f>
        <v>HHW-SP-02</v>
      </c>
      <c r="U1331" s="51" t="s">
        <v>337</v>
      </c>
      <c r="V1331" s="14" t="s">
        <v>288</v>
      </c>
      <c r="W1331" s="87" t="s">
        <v>302</v>
      </c>
      <c r="X1331" s="12"/>
      <c r="Y1331" s="158"/>
    </row>
    <row r="1332" spans="1:25" s="126" customFormat="1" ht="14.25" x14ac:dyDescent="0.2">
      <c r="A1332" s="92" t="s">
        <v>468</v>
      </c>
      <c r="B1332" s="93" t="s">
        <v>280</v>
      </c>
      <c r="C1332" s="12"/>
      <c r="D1332" s="12"/>
      <c r="E1332" s="15"/>
      <c r="F1332" s="12"/>
      <c r="G1332" s="15">
        <v>1</v>
      </c>
      <c r="H1332" s="12"/>
      <c r="I1332" s="39" t="s">
        <v>154</v>
      </c>
      <c r="J1332" s="40" t="s">
        <v>152</v>
      </c>
      <c r="K1332" s="39" t="s">
        <v>153</v>
      </c>
      <c r="L1332" s="241"/>
      <c r="M1332" s="39" t="s">
        <v>200</v>
      </c>
      <c r="N1332" s="77" t="s">
        <v>173</v>
      </c>
      <c r="O1332" s="9"/>
      <c r="P1332" s="45" t="str">
        <f>IF(R1332="","",T1332&amp;"-"&amp;U1332)</f>
        <v>HHW-SP-02-SW02</v>
      </c>
      <c r="Q1332" s="14" t="str">
        <f t="shared" si="822"/>
        <v>Level-7</v>
      </c>
      <c r="R1332" s="25" t="str">
        <f>T1332</f>
        <v>HHW-SP-02</v>
      </c>
      <c r="S1332" s="54" t="str">
        <f>B1332</f>
        <v>Status</v>
      </c>
      <c r="T1332" s="12" t="str">
        <f>B1330</f>
        <v>HHW-SP-02</v>
      </c>
      <c r="U1332" s="51" t="s">
        <v>338</v>
      </c>
      <c r="V1332" s="14" t="s">
        <v>288</v>
      </c>
      <c r="W1332" s="87" t="s">
        <v>302</v>
      </c>
      <c r="X1332" s="78"/>
      <c r="Y1332" s="159"/>
    </row>
    <row r="1333" spans="1:25" s="126" customFormat="1" ht="14.25" x14ac:dyDescent="0.2">
      <c r="A1333" s="92" t="s">
        <v>468</v>
      </c>
      <c r="B1333" s="93" t="s">
        <v>281</v>
      </c>
      <c r="C1333" s="12"/>
      <c r="D1333" s="12"/>
      <c r="E1333" s="15"/>
      <c r="F1333" s="12"/>
      <c r="G1333" s="15">
        <v>1</v>
      </c>
      <c r="H1333" s="12"/>
      <c r="I1333" s="39" t="s">
        <v>278</v>
      </c>
      <c r="J1333" s="40" t="s">
        <v>152</v>
      </c>
      <c r="K1333" s="39" t="s">
        <v>153</v>
      </c>
      <c r="L1333" s="241"/>
      <c r="M1333" s="39" t="s">
        <v>200</v>
      </c>
      <c r="N1333" s="77" t="s">
        <v>173</v>
      </c>
      <c r="O1333" s="9"/>
      <c r="P1333" s="45" t="str">
        <f>IF(R1333="","",T1333&amp;"-"&amp;U1333)</f>
        <v>HHW-SP-02-SW03</v>
      </c>
      <c r="Q1333" s="14" t="str">
        <f t="shared" si="822"/>
        <v>Level-7</v>
      </c>
      <c r="R1333" s="25" t="str">
        <f>T1333</f>
        <v>HHW-SP-02</v>
      </c>
      <c r="S1333" s="54" t="str">
        <f>B1333</f>
        <v>VSD Fault</v>
      </c>
      <c r="T1333" s="12" t="str">
        <f>B1330</f>
        <v>HHW-SP-02</v>
      </c>
      <c r="U1333" s="51" t="s">
        <v>339</v>
      </c>
      <c r="V1333" s="14" t="s">
        <v>288</v>
      </c>
      <c r="W1333" s="87" t="s">
        <v>302</v>
      </c>
      <c r="X1333" s="78"/>
      <c r="Y1333" s="159"/>
    </row>
    <row r="1334" spans="1:25" s="126" customFormat="1" ht="15" x14ac:dyDescent="0.25">
      <c r="A1334" s="92" t="s">
        <v>468</v>
      </c>
      <c r="B1334" s="93" t="s">
        <v>282</v>
      </c>
      <c r="C1334" s="12"/>
      <c r="D1334" s="12"/>
      <c r="E1334" s="15"/>
      <c r="F1334" s="12"/>
      <c r="G1334" s="15">
        <v>1</v>
      </c>
      <c r="H1334" s="12"/>
      <c r="I1334" s="75"/>
      <c r="J1334" s="75"/>
      <c r="K1334" s="75"/>
      <c r="L1334" s="241"/>
      <c r="M1334" s="39" t="s">
        <v>201</v>
      </c>
      <c r="N1334" s="40" t="s">
        <v>152</v>
      </c>
      <c r="O1334" s="9"/>
      <c r="P1334" s="45" t="str">
        <f>IF(R1334="","",T1334&amp;"-"&amp;U1334)</f>
        <v>HHW-SP-02-SW04</v>
      </c>
      <c r="Q1334" s="14" t="str">
        <f t="shared" si="822"/>
        <v>Level-7</v>
      </c>
      <c r="R1334" s="25" t="str">
        <f>T1334</f>
        <v>HHW-SP-02</v>
      </c>
      <c r="S1334" s="54" t="str">
        <f>B1334</f>
        <v>VSD Speed Control</v>
      </c>
      <c r="T1334" s="12" t="str">
        <f>B1330</f>
        <v>HHW-SP-02</v>
      </c>
      <c r="U1334" s="51" t="s">
        <v>340</v>
      </c>
      <c r="V1334" s="14" t="s">
        <v>288</v>
      </c>
      <c r="W1334" s="87" t="s">
        <v>302</v>
      </c>
      <c r="X1334" s="78"/>
      <c r="Y1334" s="159"/>
    </row>
    <row r="1335" spans="1:25" s="125" customFormat="1" x14ac:dyDescent="0.2">
      <c r="A1335" s="92"/>
      <c r="B1335" s="35" t="s">
        <v>132</v>
      </c>
      <c r="C1335" s="33">
        <f t="shared" ref="C1335:H1335" si="823">SUBTOTAL(9,C1331:C1334)</f>
        <v>0</v>
      </c>
      <c r="D1335" s="33">
        <f t="shared" si="823"/>
        <v>0</v>
      </c>
      <c r="E1335" s="33">
        <f t="shared" si="823"/>
        <v>0</v>
      </c>
      <c r="F1335" s="33">
        <f t="shared" si="823"/>
        <v>0</v>
      </c>
      <c r="G1335" s="33">
        <f t="shared" si="823"/>
        <v>4</v>
      </c>
      <c r="H1335" s="33">
        <f t="shared" si="823"/>
        <v>0</v>
      </c>
      <c r="I1335" s="38"/>
      <c r="J1335" s="38"/>
      <c r="K1335" s="38"/>
      <c r="L1335" s="38"/>
      <c r="M1335" s="38"/>
      <c r="N1335" s="38"/>
      <c r="O1335" s="92"/>
      <c r="P1335" s="88"/>
      <c r="Q1335" s="92"/>
      <c r="R1335" s="145"/>
      <c r="S1335" s="92"/>
      <c r="T1335" s="88"/>
      <c r="U1335" s="146"/>
      <c r="V1335" s="145"/>
      <c r="W1335" s="88"/>
      <c r="X1335" s="88"/>
      <c r="Y1335" s="144"/>
    </row>
    <row r="1336" spans="1:25" s="126" customFormat="1" x14ac:dyDescent="0.2">
      <c r="A1336" s="74"/>
      <c r="B1336" s="111"/>
      <c r="C1336" s="112"/>
      <c r="D1336" s="112"/>
      <c r="E1336" s="112"/>
      <c r="F1336" s="112"/>
      <c r="G1336" s="112"/>
      <c r="H1336" s="112"/>
      <c r="I1336" s="114"/>
      <c r="J1336" s="114"/>
      <c r="K1336" s="114"/>
      <c r="L1336" s="114"/>
      <c r="M1336" s="114"/>
      <c r="N1336" s="114"/>
      <c r="O1336" s="98"/>
      <c r="P1336" s="115"/>
      <c r="Q1336" s="98"/>
      <c r="R1336" s="116"/>
      <c r="S1336" s="98"/>
      <c r="T1336" s="115"/>
      <c r="U1336" s="107"/>
      <c r="V1336" s="116"/>
      <c r="W1336" s="6"/>
      <c r="X1336" s="6"/>
      <c r="Y1336" s="144"/>
    </row>
    <row r="1337" spans="1:25" s="126" customFormat="1" x14ac:dyDescent="0.2">
      <c r="A1337" s="92"/>
      <c r="B1337" s="46" t="s">
        <v>508</v>
      </c>
      <c r="C1337" s="33" t="s">
        <v>72</v>
      </c>
      <c r="D1337" s="33" t="s">
        <v>73</v>
      </c>
      <c r="E1337" s="33" t="s">
        <v>74</v>
      </c>
      <c r="F1337" s="33" t="s">
        <v>75</v>
      </c>
      <c r="G1337" s="33" t="s">
        <v>151</v>
      </c>
      <c r="H1337" s="33" t="s">
        <v>199</v>
      </c>
      <c r="I1337" s="38" t="s">
        <v>139</v>
      </c>
      <c r="J1337" s="38" t="s">
        <v>140</v>
      </c>
      <c r="K1337" s="38" t="s">
        <v>169</v>
      </c>
      <c r="L1337" s="38" t="s">
        <v>141</v>
      </c>
      <c r="M1337" s="38" t="s">
        <v>142</v>
      </c>
      <c r="N1337" s="38" t="s">
        <v>143</v>
      </c>
      <c r="O1337" s="34"/>
      <c r="P1337" s="33"/>
      <c r="Q1337" s="34"/>
      <c r="R1337" s="32"/>
      <c r="S1337" s="34"/>
      <c r="T1337" s="33"/>
      <c r="U1337" s="49"/>
      <c r="V1337" s="32"/>
      <c r="W1337" s="46" t="s">
        <v>538</v>
      </c>
      <c r="X1337" s="33"/>
      <c r="Y1337" s="157"/>
    </row>
    <row r="1338" spans="1:25" s="126" customFormat="1" ht="15" x14ac:dyDescent="0.25">
      <c r="A1338" s="92" t="s">
        <v>468</v>
      </c>
      <c r="B1338" s="93" t="s">
        <v>279</v>
      </c>
      <c r="C1338" s="12"/>
      <c r="D1338" s="12"/>
      <c r="E1338" s="15"/>
      <c r="F1338" s="12"/>
      <c r="G1338" s="15">
        <v>1</v>
      </c>
      <c r="H1338" s="12"/>
      <c r="I1338" s="75"/>
      <c r="J1338" s="75"/>
      <c r="K1338" s="75"/>
      <c r="L1338" s="240" t="str">
        <f>B1337</f>
        <v>HHW-PP-01</v>
      </c>
      <c r="M1338" s="76" t="s">
        <v>254</v>
      </c>
      <c r="N1338" s="77" t="s">
        <v>173</v>
      </c>
      <c r="O1338" s="9"/>
      <c r="P1338" s="45" t="str">
        <f>IF(R1338="","",T1338&amp;"-"&amp;U1338)</f>
        <v>HHW-PP-01-SW01</v>
      </c>
      <c r="Q1338" s="14" t="str">
        <f t="shared" ref="Q1338:Q1341" si="824">$A$826</f>
        <v>Level-7</v>
      </c>
      <c r="R1338" s="25" t="str">
        <f>T1338</f>
        <v>HHW-PP-01</v>
      </c>
      <c r="S1338" s="54" t="str">
        <f>B1338</f>
        <v>Enable</v>
      </c>
      <c r="T1338" s="12" t="str">
        <f>B1337</f>
        <v>HHW-PP-01</v>
      </c>
      <c r="U1338" s="51" t="s">
        <v>337</v>
      </c>
      <c r="V1338" s="14" t="s">
        <v>288</v>
      </c>
      <c r="W1338" s="87" t="s">
        <v>302</v>
      </c>
      <c r="X1338" s="12"/>
      <c r="Y1338" s="158"/>
    </row>
    <row r="1339" spans="1:25" s="126" customFormat="1" ht="14.25" x14ac:dyDescent="0.2">
      <c r="A1339" s="92" t="s">
        <v>468</v>
      </c>
      <c r="B1339" s="93" t="s">
        <v>280</v>
      </c>
      <c r="C1339" s="12"/>
      <c r="D1339" s="12"/>
      <c r="E1339" s="15"/>
      <c r="F1339" s="12"/>
      <c r="G1339" s="15">
        <v>1</v>
      </c>
      <c r="H1339" s="12"/>
      <c r="I1339" s="39" t="s">
        <v>154</v>
      </c>
      <c r="J1339" s="40" t="s">
        <v>152</v>
      </c>
      <c r="K1339" s="39" t="s">
        <v>153</v>
      </c>
      <c r="L1339" s="241"/>
      <c r="M1339" s="39" t="s">
        <v>200</v>
      </c>
      <c r="N1339" s="77" t="s">
        <v>173</v>
      </c>
      <c r="O1339" s="9"/>
      <c r="P1339" s="45" t="str">
        <f>IF(R1339="","",T1339&amp;"-"&amp;U1339)</f>
        <v>HHW-PP-01-SW02</v>
      </c>
      <c r="Q1339" s="14" t="str">
        <f t="shared" si="824"/>
        <v>Level-7</v>
      </c>
      <c r="R1339" s="25" t="str">
        <f>T1339</f>
        <v>HHW-PP-01</v>
      </c>
      <c r="S1339" s="54" t="str">
        <f>B1339</f>
        <v>Status</v>
      </c>
      <c r="T1339" s="12" t="str">
        <f>B1337</f>
        <v>HHW-PP-01</v>
      </c>
      <c r="U1339" s="51" t="s">
        <v>338</v>
      </c>
      <c r="V1339" s="14" t="s">
        <v>288</v>
      </c>
      <c r="W1339" s="87" t="s">
        <v>302</v>
      </c>
      <c r="X1339" s="78"/>
      <c r="Y1339" s="159"/>
    </row>
    <row r="1340" spans="1:25" s="126" customFormat="1" ht="14.25" x14ac:dyDescent="0.2">
      <c r="A1340" s="92" t="s">
        <v>468</v>
      </c>
      <c r="B1340" s="93" t="s">
        <v>281</v>
      </c>
      <c r="C1340" s="12"/>
      <c r="D1340" s="12"/>
      <c r="E1340" s="15"/>
      <c r="F1340" s="12"/>
      <c r="G1340" s="15">
        <v>1</v>
      </c>
      <c r="H1340" s="12"/>
      <c r="I1340" s="39" t="s">
        <v>278</v>
      </c>
      <c r="J1340" s="40" t="s">
        <v>152</v>
      </c>
      <c r="K1340" s="39" t="s">
        <v>153</v>
      </c>
      <c r="L1340" s="241"/>
      <c r="M1340" s="39" t="s">
        <v>200</v>
      </c>
      <c r="N1340" s="77" t="s">
        <v>173</v>
      </c>
      <c r="O1340" s="9"/>
      <c r="P1340" s="45" t="str">
        <f>IF(R1340="","",T1340&amp;"-"&amp;U1340)</f>
        <v>HHW-PP-01-SW03</v>
      </c>
      <c r="Q1340" s="14" t="str">
        <f t="shared" si="824"/>
        <v>Level-7</v>
      </c>
      <c r="R1340" s="25" t="str">
        <f>T1340</f>
        <v>HHW-PP-01</v>
      </c>
      <c r="S1340" s="54" t="str">
        <f>B1340</f>
        <v>VSD Fault</v>
      </c>
      <c r="T1340" s="12" t="str">
        <f>B1337</f>
        <v>HHW-PP-01</v>
      </c>
      <c r="U1340" s="51" t="s">
        <v>339</v>
      </c>
      <c r="V1340" s="14" t="s">
        <v>288</v>
      </c>
      <c r="W1340" s="87" t="s">
        <v>302</v>
      </c>
      <c r="X1340" s="78"/>
      <c r="Y1340" s="159"/>
    </row>
    <row r="1341" spans="1:25" s="126" customFormat="1" ht="15" x14ac:dyDescent="0.25">
      <c r="A1341" s="92" t="s">
        <v>468</v>
      </c>
      <c r="B1341" s="93" t="s">
        <v>282</v>
      </c>
      <c r="C1341" s="12"/>
      <c r="D1341" s="12"/>
      <c r="E1341" s="15"/>
      <c r="F1341" s="12"/>
      <c r="G1341" s="15">
        <v>1</v>
      </c>
      <c r="H1341" s="12"/>
      <c r="I1341" s="75"/>
      <c r="J1341" s="75"/>
      <c r="K1341" s="75"/>
      <c r="L1341" s="241"/>
      <c r="M1341" s="39" t="s">
        <v>201</v>
      </c>
      <c r="N1341" s="40" t="s">
        <v>152</v>
      </c>
      <c r="O1341" s="9"/>
      <c r="P1341" s="45" t="str">
        <f>IF(R1341="","",T1341&amp;"-"&amp;U1341)</f>
        <v>HHW-PP-01-SW04</v>
      </c>
      <c r="Q1341" s="14" t="str">
        <f t="shared" si="824"/>
        <v>Level-7</v>
      </c>
      <c r="R1341" s="25" t="str">
        <f>T1341</f>
        <v>HHW-PP-01</v>
      </c>
      <c r="S1341" s="54" t="str">
        <f>B1341</f>
        <v>VSD Speed Control</v>
      </c>
      <c r="T1341" s="12" t="str">
        <f>B1337</f>
        <v>HHW-PP-01</v>
      </c>
      <c r="U1341" s="51" t="s">
        <v>340</v>
      </c>
      <c r="V1341" s="14" t="s">
        <v>288</v>
      </c>
      <c r="W1341" s="87" t="s">
        <v>302</v>
      </c>
      <c r="X1341" s="78"/>
      <c r="Y1341" s="159"/>
    </row>
    <row r="1342" spans="1:25" s="125" customFormat="1" x14ac:dyDescent="0.2">
      <c r="A1342" s="92"/>
      <c r="B1342" s="35" t="s">
        <v>132</v>
      </c>
      <c r="C1342" s="33">
        <f t="shared" ref="C1342:H1342" si="825">SUBTOTAL(9,C1338:C1341)</f>
        <v>0</v>
      </c>
      <c r="D1342" s="33">
        <f t="shared" si="825"/>
        <v>0</v>
      </c>
      <c r="E1342" s="33">
        <f t="shared" si="825"/>
        <v>0</v>
      </c>
      <c r="F1342" s="33">
        <f t="shared" si="825"/>
        <v>0</v>
      </c>
      <c r="G1342" s="33">
        <f t="shared" si="825"/>
        <v>4</v>
      </c>
      <c r="H1342" s="33">
        <f t="shared" si="825"/>
        <v>0</v>
      </c>
      <c r="I1342" s="38"/>
      <c r="J1342" s="38"/>
      <c r="K1342" s="38"/>
      <c r="L1342" s="38"/>
      <c r="M1342" s="38"/>
      <c r="N1342" s="38"/>
      <c r="O1342" s="92"/>
      <c r="P1342" s="88"/>
      <c r="Q1342" s="92"/>
      <c r="R1342" s="145"/>
      <c r="S1342" s="92"/>
      <c r="T1342" s="88"/>
      <c r="U1342" s="146"/>
      <c r="V1342" s="145"/>
      <c r="W1342" s="88"/>
      <c r="X1342" s="88"/>
      <c r="Y1342" s="144"/>
    </row>
    <row r="1343" spans="1:25" s="126" customFormat="1" x14ac:dyDescent="0.2">
      <c r="A1343" s="74"/>
      <c r="B1343" s="111"/>
      <c r="C1343" s="112"/>
      <c r="D1343" s="112"/>
      <c r="E1343" s="112"/>
      <c r="F1343" s="112"/>
      <c r="G1343" s="112"/>
      <c r="H1343" s="112"/>
      <c r="I1343" s="114"/>
      <c r="J1343" s="114"/>
      <c r="K1343" s="114"/>
      <c r="L1343" s="114"/>
      <c r="M1343" s="114"/>
      <c r="N1343" s="114"/>
      <c r="O1343" s="98"/>
      <c r="P1343" s="115"/>
      <c r="Q1343" s="98"/>
      <c r="R1343" s="116"/>
      <c r="S1343" s="98"/>
      <c r="T1343" s="115"/>
      <c r="U1343" s="107"/>
      <c r="V1343" s="116"/>
      <c r="W1343" s="6"/>
      <c r="X1343" s="6"/>
      <c r="Y1343" s="144"/>
    </row>
    <row r="1344" spans="1:25" s="126" customFormat="1" x14ac:dyDescent="0.2">
      <c r="A1344" s="92"/>
      <c r="B1344" s="46" t="s">
        <v>509</v>
      </c>
      <c r="C1344" s="33" t="s">
        <v>72</v>
      </c>
      <c r="D1344" s="33" t="s">
        <v>73</v>
      </c>
      <c r="E1344" s="33" t="s">
        <v>74</v>
      </c>
      <c r="F1344" s="33" t="s">
        <v>75</v>
      </c>
      <c r="G1344" s="33" t="s">
        <v>151</v>
      </c>
      <c r="H1344" s="33" t="s">
        <v>199</v>
      </c>
      <c r="I1344" s="38" t="s">
        <v>139</v>
      </c>
      <c r="J1344" s="38" t="s">
        <v>140</v>
      </c>
      <c r="K1344" s="38" t="s">
        <v>169</v>
      </c>
      <c r="L1344" s="38" t="s">
        <v>141</v>
      </c>
      <c r="M1344" s="38" t="s">
        <v>142</v>
      </c>
      <c r="N1344" s="38" t="s">
        <v>143</v>
      </c>
      <c r="O1344" s="34"/>
      <c r="P1344" s="33"/>
      <c r="Q1344" s="34"/>
      <c r="R1344" s="32"/>
      <c r="S1344" s="34"/>
      <c r="T1344" s="33"/>
      <c r="U1344" s="49"/>
      <c r="V1344" s="32"/>
      <c r="W1344" s="46" t="s">
        <v>539</v>
      </c>
      <c r="X1344" s="33"/>
      <c r="Y1344" s="157"/>
    </row>
    <row r="1345" spans="1:25" s="126" customFormat="1" ht="15" x14ac:dyDescent="0.25">
      <c r="A1345" s="92" t="s">
        <v>468</v>
      </c>
      <c r="B1345" s="93" t="s">
        <v>279</v>
      </c>
      <c r="C1345" s="12"/>
      <c r="D1345" s="12"/>
      <c r="E1345" s="15"/>
      <c r="F1345" s="12"/>
      <c r="G1345" s="15">
        <v>1</v>
      </c>
      <c r="H1345" s="12"/>
      <c r="I1345" s="75"/>
      <c r="J1345" s="75"/>
      <c r="K1345" s="75"/>
      <c r="L1345" s="240" t="str">
        <f>B1344</f>
        <v>HHW-PP-02</v>
      </c>
      <c r="M1345" s="76" t="s">
        <v>254</v>
      </c>
      <c r="N1345" s="77" t="s">
        <v>173</v>
      </c>
      <c r="O1345" s="9"/>
      <c r="P1345" s="45" t="str">
        <f>IF(R1345="","",T1345&amp;"-"&amp;U1345)</f>
        <v>HHW-PP-02-SW01</v>
      </c>
      <c r="Q1345" s="14" t="str">
        <f t="shared" ref="Q1345:Q1348" si="826">$A$826</f>
        <v>Level-7</v>
      </c>
      <c r="R1345" s="25" t="str">
        <f>T1345</f>
        <v>HHW-PP-02</v>
      </c>
      <c r="S1345" s="54" t="str">
        <f>B1345</f>
        <v>Enable</v>
      </c>
      <c r="T1345" s="12" t="str">
        <f>B1344</f>
        <v>HHW-PP-02</v>
      </c>
      <c r="U1345" s="51" t="s">
        <v>337</v>
      </c>
      <c r="V1345" s="14" t="s">
        <v>288</v>
      </c>
      <c r="W1345" s="87" t="s">
        <v>302</v>
      </c>
      <c r="X1345" s="12"/>
      <c r="Y1345" s="158"/>
    </row>
    <row r="1346" spans="1:25" s="126" customFormat="1" ht="14.25" x14ac:dyDescent="0.2">
      <c r="A1346" s="92" t="s">
        <v>468</v>
      </c>
      <c r="B1346" s="93" t="s">
        <v>280</v>
      </c>
      <c r="C1346" s="12"/>
      <c r="D1346" s="12"/>
      <c r="E1346" s="15"/>
      <c r="F1346" s="12"/>
      <c r="G1346" s="15">
        <v>1</v>
      </c>
      <c r="H1346" s="12"/>
      <c r="I1346" s="39" t="s">
        <v>154</v>
      </c>
      <c r="J1346" s="40" t="s">
        <v>152</v>
      </c>
      <c r="K1346" s="39" t="s">
        <v>153</v>
      </c>
      <c r="L1346" s="241"/>
      <c r="M1346" s="39" t="s">
        <v>200</v>
      </c>
      <c r="N1346" s="77" t="s">
        <v>173</v>
      </c>
      <c r="O1346" s="9"/>
      <c r="P1346" s="45" t="str">
        <f>IF(R1346="","",T1346&amp;"-"&amp;U1346)</f>
        <v>HHW-PP-02-SW02</v>
      </c>
      <c r="Q1346" s="14" t="str">
        <f t="shared" si="826"/>
        <v>Level-7</v>
      </c>
      <c r="R1346" s="25" t="str">
        <f>T1346</f>
        <v>HHW-PP-02</v>
      </c>
      <c r="S1346" s="54" t="str">
        <f>B1346</f>
        <v>Status</v>
      </c>
      <c r="T1346" s="12" t="str">
        <f>B1344</f>
        <v>HHW-PP-02</v>
      </c>
      <c r="U1346" s="51" t="s">
        <v>338</v>
      </c>
      <c r="V1346" s="14" t="s">
        <v>288</v>
      </c>
      <c r="W1346" s="87" t="s">
        <v>302</v>
      </c>
      <c r="X1346" s="78"/>
      <c r="Y1346" s="159"/>
    </row>
    <row r="1347" spans="1:25" s="126" customFormat="1" ht="14.25" x14ac:dyDescent="0.2">
      <c r="A1347" s="92" t="s">
        <v>468</v>
      </c>
      <c r="B1347" s="93" t="s">
        <v>281</v>
      </c>
      <c r="C1347" s="12"/>
      <c r="D1347" s="12"/>
      <c r="E1347" s="15"/>
      <c r="F1347" s="12"/>
      <c r="G1347" s="15">
        <v>1</v>
      </c>
      <c r="H1347" s="12"/>
      <c r="I1347" s="39" t="s">
        <v>278</v>
      </c>
      <c r="J1347" s="40" t="s">
        <v>152</v>
      </c>
      <c r="K1347" s="39" t="s">
        <v>153</v>
      </c>
      <c r="L1347" s="241"/>
      <c r="M1347" s="39" t="s">
        <v>200</v>
      </c>
      <c r="N1347" s="77" t="s">
        <v>173</v>
      </c>
      <c r="O1347" s="9"/>
      <c r="P1347" s="45" t="str">
        <f>IF(R1347="","",T1347&amp;"-"&amp;U1347)</f>
        <v>HHW-PP-02-SW03</v>
      </c>
      <c r="Q1347" s="14" t="str">
        <f t="shared" si="826"/>
        <v>Level-7</v>
      </c>
      <c r="R1347" s="25" t="str">
        <f>T1347</f>
        <v>HHW-PP-02</v>
      </c>
      <c r="S1347" s="54" t="str">
        <f>B1347</f>
        <v>VSD Fault</v>
      </c>
      <c r="T1347" s="12" t="str">
        <f>B1344</f>
        <v>HHW-PP-02</v>
      </c>
      <c r="U1347" s="51" t="s">
        <v>339</v>
      </c>
      <c r="V1347" s="14" t="s">
        <v>288</v>
      </c>
      <c r="W1347" s="87" t="s">
        <v>302</v>
      </c>
      <c r="X1347" s="78"/>
      <c r="Y1347" s="159"/>
    </row>
    <row r="1348" spans="1:25" s="126" customFormat="1" ht="15" x14ac:dyDescent="0.25">
      <c r="A1348" s="92" t="s">
        <v>468</v>
      </c>
      <c r="B1348" s="93" t="s">
        <v>282</v>
      </c>
      <c r="C1348" s="12"/>
      <c r="D1348" s="12"/>
      <c r="E1348" s="15"/>
      <c r="F1348" s="12"/>
      <c r="G1348" s="15">
        <v>1</v>
      </c>
      <c r="H1348" s="12"/>
      <c r="I1348" s="75"/>
      <c r="J1348" s="75"/>
      <c r="K1348" s="75"/>
      <c r="L1348" s="241"/>
      <c r="M1348" s="39" t="s">
        <v>201</v>
      </c>
      <c r="N1348" s="40" t="s">
        <v>152</v>
      </c>
      <c r="O1348" s="9"/>
      <c r="P1348" s="45" t="str">
        <f>IF(R1348="","",T1348&amp;"-"&amp;U1348)</f>
        <v>HHW-PP-02-SW04</v>
      </c>
      <c r="Q1348" s="14" t="str">
        <f t="shared" si="826"/>
        <v>Level-7</v>
      </c>
      <c r="R1348" s="25" t="str">
        <f>T1348</f>
        <v>HHW-PP-02</v>
      </c>
      <c r="S1348" s="54" t="str">
        <f>B1348</f>
        <v>VSD Speed Control</v>
      </c>
      <c r="T1348" s="12" t="str">
        <f>B1344</f>
        <v>HHW-PP-02</v>
      </c>
      <c r="U1348" s="51" t="s">
        <v>340</v>
      </c>
      <c r="V1348" s="14" t="s">
        <v>288</v>
      </c>
      <c r="W1348" s="87" t="s">
        <v>302</v>
      </c>
      <c r="X1348" s="78"/>
      <c r="Y1348" s="159"/>
    </row>
    <row r="1349" spans="1:25" s="125" customFormat="1" x14ac:dyDescent="0.2">
      <c r="A1349" s="92"/>
      <c r="B1349" s="35" t="s">
        <v>132</v>
      </c>
      <c r="C1349" s="33">
        <f t="shared" ref="C1349:H1349" si="827">SUBTOTAL(9,C1345:C1348)</f>
        <v>0</v>
      </c>
      <c r="D1349" s="33">
        <f t="shared" si="827"/>
        <v>0</v>
      </c>
      <c r="E1349" s="33">
        <f t="shared" si="827"/>
        <v>0</v>
      </c>
      <c r="F1349" s="33">
        <f t="shared" si="827"/>
        <v>0</v>
      </c>
      <c r="G1349" s="33">
        <f t="shared" si="827"/>
        <v>4</v>
      </c>
      <c r="H1349" s="33">
        <f t="shared" si="827"/>
        <v>0</v>
      </c>
      <c r="I1349" s="38"/>
      <c r="J1349" s="38"/>
      <c r="K1349" s="38"/>
      <c r="L1349" s="38"/>
      <c r="M1349" s="38"/>
      <c r="N1349" s="38"/>
      <c r="O1349" s="92"/>
      <c r="P1349" s="88"/>
      <c r="Q1349" s="92"/>
      <c r="R1349" s="145"/>
      <c r="S1349" s="92"/>
      <c r="T1349" s="88"/>
      <c r="U1349" s="146"/>
      <c r="V1349" s="145"/>
      <c r="W1349" s="88"/>
      <c r="X1349" s="88"/>
      <c r="Y1349" s="144"/>
    </row>
    <row r="1350" spans="1:25" s="125" customFormat="1" x14ac:dyDescent="0.2">
      <c r="A1350" s="74"/>
      <c r="B1350" s="111"/>
      <c r="C1350" s="112"/>
      <c r="D1350" s="112"/>
      <c r="E1350" s="112"/>
      <c r="F1350" s="112"/>
      <c r="G1350" s="112"/>
      <c r="H1350" s="112"/>
      <c r="I1350" s="114"/>
      <c r="J1350" s="114"/>
      <c r="K1350" s="114"/>
      <c r="L1350" s="114"/>
      <c r="M1350" s="114"/>
      <c r="N1350" s="114"/>
      <c r="O1350" s="74"/>
      <c r="P1350" s="6"/>
      <c r="Q1350" s="74"/>
      <c r="R1350" s="7"/>
      <c r="S1350" s="74"/>
      <c r="T1350" s="6"/>
      <c r="U1350" s="51"/>
      <c r="V1350" s="7"/>
      <c r="W1350" s="6"/>
      <c r="X1350" s="6"/>
      <c r="Y1350" s="144"/>
    </row>
    <row r="1351" spans="1:25" x14ac:dyDescent="0.2">
      <c r="A1351" s="74"/>
      <c r="B1351" s="7"/>
      <c r="C1351" s="176"/>
      <c r="D1351" s="176"/>
      <c r="E1351" s="176"/>
      <c r="F1351" s="176"/>
      <c r="G1351" s="176"/>
      <c r="H1351" s="176"/>
      <c r="I1351" s="177"/>
      <c r="J1351" s="177"/>
      <c r="K1351" s="177"/>
      <c r="L1351" s="177"/>
      <c r="M1351" s="177"/>
      <c r="N1351" s="177"/>
      <c r="O1351" s="175"/>
      <c r="P1351" s="176"/>
      <c r="Q1351" s="175"/>
      <c r="R1351" s="174"/>
      <c r="S1351" s="175"/>
      <c r="T1351" s="176"/>
      <c r="U1351" s="178"/>
      <c r="V1351" s="174"/>
      <c r="W1351" s="176"/>
      <c r="X1351" s="176"/>
      <c r="Y1351" s="160"/>
    </row>
    <row r="1352" spans="1:25" x14ac:dyDescent="0.2">
      <c r="A1352" s="74"/>
      <c r="B1352" s="7"/>
      <c r="C1352" s="176"/>
      <c r="D1352" s="176"/>
      <c r="E1352" s="176"/>
      <c r="F1352" s="176"/>
      <c r="G1352" s="176"/>
      <c r="H1352" s="176"/>
      <c r="I1352" s="177"/>
      <c r="J1352" s="177"/>
      <c r="K1352" s="177"/>
      <c r="L1352" s="177"/>
      <c r="M1352" s="177"/>
      <c r="N1352" s="177"/>
      <c r="O1352" s="175"/>
      <c r="P1352" s="176"/>
      <c r="Q1352" s="175"/>
      <c r="R1352" s="174"/>
      <c r="S1352" s="175"/>
      <c r="T1352" s="176"/>
      <c r="U1352" s="178"/>
      <c r="V1352" s="174"/>
      <c r="W1352" s="176"/>
      <c r="X1352" s="176"/>
      <c r="Y1352" s="160"/>
    </row>
    <row r="1353" spans="1:25" x14ac:dyDescent="0.2">
      <c r="A1353" s="74"/>
      <c r="B1353" s="7"/>
      <c r="C1353" s="176"/>
      <c r="D1353" s="176"/>
      <c r="E1353" s="176"/>
      <c r="F1353" s="176"/>
      <c r="G1353" s="176"/>
      <c r="H1353" s="176"/>
      <c r="I1353" s="177"/>
      <c r="J1353" s="177"/>
      <c r="K1353" s="177"/>
      <c r="L1353" s="177"/>
      <c r="M1353" s="177"/>
      <c r="N1353" s="177"/>
      <c r="O1353" s="175"/>
      <c r="P1353" s="176"/>
      <c r="Q1353" s="175"/>
      <c r="R1353" s="174"/>
      <c r="S1353" s="175"/>
      <c r="T1353" s="176"/>
      <c r="U1353" s="178"/>
      <c r="V1353" s="174"/>
      <c r="W1353" s="176"/>
      <c r="X1353" s="176"/>
      <c r="Y1353" s="160"/>
    </row>
    <row r="1354" spans="1:25" x14ac:dyDescent="0.2">
      <c r="A1354" s="74"/>
      <c r="B1354" s="7"/>
      <c r="C1354" s="176"/>
      <c r="D1354" s="176"/>
      <c r="E1354" s="176"/>
      <c r="F1354" s="176"/>
      <c r="G1354" s="176"/>
      <c r="H1354" s="176"/>
      <c r="I1354" s="177"/>
      <c r="J1354" s="177"/>
      <c r="K1354" s="177"/>
      <c r="L1354" s="177"/>
      <c r="M1354" s="177"/>
      <c r="N1354" s="177"/>
      <c r="O1354" s="175"/>
      <c r="P1354" s="176"/>
      <c r="Q1354" s="175"/>
      <c r="R1354" s="174"/>
      <c r="S1354" s="175"/>
      <c r="T1354" s="176"/>
      <c r="U1354" s="178"/>
      <c r="V1354" s="174"/>
      <c r="W1354" s="176"/>
      <c r="X1354" s="176"/>
      <c r="Y1354" s="160"/>
    </row>
    <row r="1355" spans="1:25" x14ac:dyDescent="0.2">
      <c r="A1355" s="74"/>
      <c r="B1355" s="7"/>
      <c r="C1355" s="176"/>
      <c r="D1355" s="176"/>
      <c r="E1355" s="176"/>
      <c r="F1355" s="176"/>
      <c r="G1355" s="176"/>
      <c r="H1355" s="176"/>
      <c r="I1355" s="177"/>
      <c r="J1355" s="177"/>
      <c r="K1355" s="177"/>
      <c r="L1355" s="177"/>
      <c r="M1355" s="177"/>
      <c r="N1355" s="177"/>
      <c r="O1355" s="175"/>
      <c r="P1355" s="176"/>
      <c r="Q1355" s="175"/>
      <c r="R1355" s="174"/>
      <c r="S1355" s="175"/>
      <c r="T1355" s="176"/>
      <c r="U1355" s="178"/>
      <c r="V1355" s="174"/>
      <c r="W1355" s="176"/>
      <c r="X1355" s="176"/>
      <c r="Y1355" s="160"/>
    </row>
    <row r="1356" spans="1:25" x14ac:dyDescent="0.2">
      <c r="A1356" s="74"/>
      <c r="B1356" s="7"/>
      <c r="C1356" s="176"/>
      <c r="D1356" s="176"/>
      <c r="E1356" s="176"/>
      <c r="F1356" s="176"/>
      <c r="G1356" s="176"/>
      <c r="H1356" s="176"/>
      <c r="I1356" s="177"/>
      <c r="J1356" s="177"/>
      <c r="K1356" s="177"/>
      <c r="L1356" s="177"/>
      <c r="M1356" s="177"/>
      <c r="N1356" s="177"/>
      <c r="O1356" s="175"/>
      <c r="P1356" s="176"/>
      <c r="Q1356" s="175"/>
      <c r="R1356" s="174"/>
      <c r="S1356" s="175"/>
      <c r="T1356" s="176"/>
      <c r="U1356" s="178"/>
      <c r="V1356" s="174"/>
      <c r="W1356" s="176"/>
      <c r="X1356" s="176"/>
      <c r="Y1356" s="160"/>
    </row>
    <row r="1357" spans="1:25" x14ac:dyDescent="0.2">
      <c r="A1357" s="74"/>
      <c r="B1357" s="7"/>
      <c r="C1357" s="176"/>
      <c r="D1357" s="176"/>
      <c r="E1357" s="176"/>
      <c r="F1357" s="176"/>
      <c r="G1357" s="176"/>
      <c r="H1357" s="176"/>
      <c r="I1357" s="177"/>
      <c r="J1357" s="177"/>
      <c r="K1357" s="177"/>
      <c r="L1357" s="177"/>
      <c r="M1357" s="177"/>
      <c r="N1357" s="177"/>
      <c r="O1357" s="175"/>
      <c r="P1357" s="176"/>
      <c r="Q1357" s="175"/>
      <c r="R1357" s="174"/>
      <c r="S1357" s="175"/>
      <c r="T1357" s="176"/>
      <c r="U1357" s="178"/>
      <c r="V1357" s="174"/>
      <c r="W1357" s="176"/>
      <c r="X1357" s="176"/>
      <c r="Y1357" s="160"/>
    </row>
    <row r="1358" spans="1:25" x14ac:dyDescent="0.2">
      <c r="A1358" s="74"/>
      <c r="B1358" s="7"/>
      <c r="C1358" s="176"/>
      <c r="D1358" s="176"/>
      <c r="E1358" s="176"/>
      <c r="F1358" s="176"/>
      <c r="G1358" s="176"/>
      <c r="H1358" s="176"/>
      <c r="I1358" s="177"/>
      <c r="J1358" s="177"/>
      <c r="K1358" s="177"/>
      <c r="L1358" s="177"/>
      <c r="M1358" s="177"/>
      <c r="N1358" s="177"/>
      <c r="O1358" s="175"/>
      <c r="P1358" s="176"/>
      <c r="Q1358" s="175"/>
      <c r="R1358" s="174"/>
      <c r="S1358" s="175"/>
      <c r="T1358" s="176"/>
      <c r="U1358" s="178"/>
      <c r="V1358" s="174"/>
      <c r="W1358" s="176"/>
      <c r="X1358" s="176"/>
      <c r="Y1358" s="160"/>
    </row>
    <row r="1359" spans="1:25" x14ac:dyDescent="0.2">
      <c r="A1359" s="74"/>
      <c r="B1359" s="7"/>
      <c r="C1359" s="176"/>
      <c r="D1359" s="176"/>
      <c r="E1359" s="176"/>
      <c r="F1359" s="176"/>
      <c r="G1359" s="176"/>
      <c r="H1359" s="176"/>
      <c r="I1359" s="177"/>
      <c r="J1359" s="177"/>
      <c r="K1359" s="177"/>
      <c r="L1359" s="177"/>
      <c r="M1359" s="177"/>
      <c r="N1359" s="177"/>
      <c r="O1359" s="175"/>
      <c r="P1359" s="176"/>
      <c r="Q1359" s="175"/>
      <c r="R1359" s="174"/>
      <c r="S1359" s="175"/>
      <c r="T1359" s="176"/>
      <c r="U1359" s="178"/>
      <c r="V1359" s="174"/>
      <c r="W1359" s="176"/>
      <c r="X1359" s="176"/>
      <c r="Y1359" s="160"/>
    </row>
    <row r="1360" spans="1:25" x14ac:dyDescent="0.2">
      <c r="A1360" s="74"/>
      <c r="B1360" s="7"/>
      <c r="C1360" s="176"/>
      <c r="D1360" s="176"/>
      <c r="E1360" s="176"/>
      <c r="F1360" s="176"/>
      <c r="G1360" s="176"/>
      <c r="H1360" s="176"/>
      <c r="I1360" s="177"/>
      <c r="J1360" s="177"/>
      <c r="K1360" s="177"/>
      <c r="L1360" s="177"/>
      <c r="M1360" s="177"/>
      <c r="N1360" s="177"/>
      <c r="O1360" s="175"/>
      <c r="P1360" s="176"/>
      <c r="Q1360" s="175"/>
      <c r="R1360" s="174"/>
      <c r="S1360" s="175"/>
      <c r="T1360" s="176"/>
      <c r="U1360" s="178"/>
      <c r="V1360" s="174"/>
      <c r="W1360" s="176"/>
      <c r="X1360" s="176"/>
      <c r="Y1360" s="160"/>
    </row>
    <row r="1361" spans="1:25" x14ac:dyDescent="0.2">
      <c r="A1361" s="74"/>
      <c r="B1361" s="7"/>
      <c r="C1361" s="176"/>
      <c r="D1361" s="176"/>
      <c r="E1361" s="176"/>
      <c r="F1361" s="176"/>
      <c r="G1361" s="176"/>
      <c r="H1361" s="176"/>
      <c r="I1361" s="177"/>
      <c r="J1361" s="177"/>
      <c r="K1361" s="177"/>
      <c r="L1361" s="177"/>
      <c r="M1361" s="177"/>
      <c r="N1361" s="177"/>
      <c r="O1361" s="175"/>
      <c r="P1361" s="176"/>
      <c r="Q1361" s="175"/>
      <c r="R1361" s="174"/>
      <c r="S1361" s="175"/>
      <c r="T1361" s="176"/>
      <c r="U1361" s="178"/>
      <c r="V1361" s="174"/>
      <c r="W1361" s="176"/>
      <c r="X1361" s="176"/>
      <c r="Y1361" s="160"/>
    </row>
    <row r="1362" spans="1:25" x14ac:dyDescent="0.2">
      <c r="A1362" s="74"/>
      <c r="B1362" s="7"/>
      <c r="C1362" s="176"/>
      <c r="D1362" s="176"/>
      <c r="E1362" s="176"/>
      <c r="F1362" s="176"/>
      <c r="G1362" s="176"/>
      <c r="H1362" s="176"/>
      <c r="I1362" s="177"/>
      <c r="J1362" s="177"/>
      <c r="K1362" s="177"/>
      <c r="L1362" s="177"/>
      <c r="M1362" s="177"/>
      <c r="N1362" s="177"/>
      <c r="O1362" s="175"/>
      <c r="P1362" s="176"/>
      <c r="Q1362" s="175"/>
      <c r="R1362" s="174"/>
      <c r="S1362" s="175"/>
      <c r="T1362" s="176"/>
      <c r="U1362" s="178"/>
      <c r="V1362" s="174"/>
      <c r="W1362" s="176"/>
      <c r="X1362" s="176"/>
      <c r="Y1362" s="160"/>
    </row>
    <row r="1363" spans="1:25" x14ac:dyDescent="0.2">
      <c r="A1363" s="74"/>
      <c r="B1363" s="7"/>
      <c r="C1363" s="176"/>
      <c r="D1363" s="176"/>
      <c r="E1363" s="176"/>
      <c r="F1363" s="176"/>
      <c r="G1363" s="176"/>
      <c r="H1363" s="176"/>
      <c r="I1363" s="177"/>
      <c r="J1363" s="177"/>
      <c r="K1363" s="177"/>
      <c r="L1363" s="177"/>
      <c r="M1363" s="177"/>
      <c r="N1363" s="177"/>
      <c r="O1363" s="175"/>
      <c r="P1363" s="176"/>
      <c r="Q1363" s="175"/>
      <c r="R1363" s="174"/>
      <c r="S1363" s="175"/>
      <c r="T1363" s="176"/>
      <c r="U1363" s="178"/>
      <c r="V1363" s="174"/>
      <c r="W1363" s="176"/>
      <c r="X1363" s="176"/>
      <c r="Y1363" s="160"/>
    </row>
    <row r="1364" spans="1:25" x14ac:dyDescent="0.2">
      <c r="A1364" s="74"/>
      <c r="B1364" s="7"/>
      <c r="C1364" s="176"/>
      <c r="D1364" s="176"/>
      <c r="E1364" s="176"/>
      <c r="F1364" s="176"/>
      <c r="G1364" s="176"/>
      <c r="H1364" s="176"/>
      <c r="I1364" s="177"/>
      <c r="J1364" s="177"/>
      <c r="K1364" s="177"/>
      <c r="L1364" s="177"/>
      <c r="M1364" s="177"/>
      <c r="N1364" s="177"/>
      <c r="O1364" s="175"/>
      <c r="P1364" s="176"/>
      <c r="Q1364" s="175"/>
      <c r="R1364" s="174"/>
      <c r="S1364" s="175"/>
      <c r="T1364" s="176"/>
      <c r="U1364" s="178"/>
      <c r="V1364" s="174"/>
      <c r="W1364" s="176"/>
      <c r="X1364" s="176"/>
      <c r="Y1364" s="160"/>
    </row>
    <row r="1365" spans="1:25" x14ac:dyDescent="0.2">
      <c r="A1365" s="74"/>
      <c r="B1365" s="7"/>
      <c r="C1365" s="176"/>
      <c r="D1365" s="176"/>
      <c r="E1365" s="176"/>
      <c r="F1365" s="176"/>
      <c r="G1365" s="176"/>
      <c r="H1365" s="176"/>
      <c r="I1365" s="177"/>
      <c r="J1365" s="177"/>
      <c r="K1365" s="177"/>
      <c r="L1365" s="177"/>
      <c r="M1365" s="177"/>
      <c r="N1365" s="177"/>
      <c r="O1365" s="175"/>
      <c r="P1365" s="176"/>
      <c r="Q1365" s="175"/>
      <c r="R1365" s="174"/>
      <c r="S1365" s="175"/>
      <c r="T1365" s="176"/>
      <c r="U1365" s="178"/>
      <c r="V1365" s="174"/>
      <c r="W1365" s="176"/>
      <c r="X1365" s="176"/>
      <c r="Y1365" s="160"/>
    </row>
    <row r="1366" spans="1:25" x14ac:dyDescent="0.2">
      <c r="A1366" s="74"/>
      <c r="B1366" s="7"/>
      <c r="C1366" s="176"/>
      <c r="D1366" s="176"/>
      <c r="E1366" s="176"/>
      <c r="F1366" s="176"/>
      <c r="G1366" s="176"/>
      <c r="H1366" s="176"/>
      <c r="I1366" s="177"/>
      <c r="J1366" s="177"/>
      <c r="K1366" s="177"/>
      <c r="L1366" s="177"/>
      <c r="M1366" s="177"/>
      <c r="N1366" s="177"/>
      <c r="O1366" s="175"/>
      <c r="P1366" s="176"/>
      <c r="Q1366" s="175"/>
      <c r="R1366" s="174"/>
      <c r="S1366" s="175"/>
      <c r="T1366" s="176"/>
      <c r="U1366" s="178"/>
      <c r="V1366" s="174"/>
      <c r="W1366" s="176"/>
      <c r="X1366" s="176"/>
      <c r="Y1366" s="160"/>
    </row>
    <row r="1367" spans="1:25" x14ac:dyDescent="0.2">
      <c r="A1367" s="74"/>
      <c r="B1367" s="7"/>
      <c r="C1367" s="176"/>
      <c r="D1367" s="176"/>
      <c r="E1367" s="176"/>
      <c r="F1367" s="176"/>
      <c r="G1367" s="176"/>
      <c r="H1367" s="176"/>
      <c r="I1367" s="177"/>
      <c r="J1367" s="177"/>
      <c r="K1367" s="177"/>
      <c r="L1367" s="177"/>
      <c r="M1367" s="177"/>
      <c r="N1367" s="177"/>
      <c r="O1367" s="175"/>
      <c r="P1367" s="176"/>
      <c r="Q1367" s="175"/>
      <c r="R1367" s="174"/>
      <c r="S1367" s="175"/>
      <c r="T1367" s="176"/>
      <c r="U1367" s="178"/>
      <c r="V1367" s="174"/>
      <c r="W1367" s="176"/>
      <c r="X1367" s="176"/>
      <c r="Y1367" s="160"/>
    </row>
    <row r="1368" spans="1:25" x14ac:dyDescent="0.2">
      <c r="A1368" s="74"/>
      <c r="B1368" s="7"/>
      <c r="C1368" s="176"/>
      <c r="D1368" s="176"/>
      <c r="E1368" s="176"/>
      <c r="F1368" s="176"/>
      <c r="G1368" s="176"/>
      <c r="H1368" s="176"/>
      <c r="I1368" s="177"/>
      <c r="J1368" s="177"/>
      <c r="K1368" s="177"/>
      <c r="L1368" s="177"/>
      <c r="M1368" s="177"/>
      <c r="N1368" s="177"/>
      <c r="O1368" s="175"/>
      <c r="P1368" s="176"/>
      <c r="Q1368" s="175"/>
      <c r="R1368" s="174"/>
      <c r="S1368" s="175"/>
      <c r="T1368" s="176"/>
      <c r="U1368" s="178"/>
      <c r="V1368" s="174"/>
      <c r="W1368" s="176"/>
      <c r="X1368" s="176"/>
      <c r="Y1368" s="160"/>
    </row>
    <row r="1369" spans="1:25" x14ac:dyDescent="0.2">
      <c r="A1369" s="74"/>
      <c r="B1369" s="7"/>
      <c r="C1369" s="176"/>
      <c r="D1369" s="176"/>
      <c r="E1369" s="176"/>
      <c r="F1369" s="176"/>
      <c r="G1369" s="176"/>
      <c r="H1369" s="176"/>
      <c r="I1369" s="177"/>
      <c r="J1369" s="177"/>
      <c r="K1369" s="177"/>
      <c r="L1369" s="177"/>
      <c r="M1369" s="177"/>
      <c r="N1369" s="177"/>
      <c r="O1369" s="175"/>
      <c r="P1369" s="176"/>
      <c r="Q1369" s="175"/>
      <c r="R1369" s="174"/>
      <c r="S1369" s="175"/>
      <c r="T1369" s="176"/>
      <c r="U1369" s="178"/>
      <c r="V1369" s="174"/>
      <c r="W1369" s="176"/>
      <c r="X1369" s="176"/>
      <c r="Y1369" s="160"/>
    </row>
    <row r="1370" spans="1:25" x14ac:dyDescent="0.2">
      <c r="A1370" s="74"/>
      <c r="B1370" s="7"/>
      <c r="C1370" s="176"/>
      <c r="D1370" s="176"/>
      <c r="E1370" s="176"/>
      <c r="F1370" s="176"/>
      <c r="G1370" s="176"/>
      <c r="H1370" s="176"/>
      <c r="I1370" s="177"/>
      <c r="J1370" s="177"/>
      <c r="K1370" s="177"/>
      <c r="L1370" s="177"/>
      <c r="M1370" s="177"/>
      <c r="N1370" s="177"/>
      <c r="O1370" s="175"/>
      <c r="P1370" s="176"/>
      <c r="Q1370" s="175"/>
      <c r="R1370" s="174"/>
      <c r="S1370" s="175"/>
      <c r="T1370" s="176"/>
      <c r="U1370" s="178"/>
      <c r="V1370" s="174"/>
      <c r="W1370" s="176"/>
      <c r="X1370" s="176"/>
      <c r="Y1370" s="160"/>
    </row>
    <row r="1371" spans="1:25" x14ac:dyDescent="0.2">
      <c r="A1371" s="74"/>
      <c r="B1371" s="7"/>
      <c r="C1371" s="176"/>
      <c r="D1371" s="176"/>
      <c r="E1371" s="176"/>
      <c r="F1371" s="176"/>
      <c r="G1371" s="176"/>
      <c r="H1371" s="176"/>
      <c r="I1371" s="177"/>
      <c r="J1371" s="177"/>
      <c r="K1371" s="177"/>
      <c r="L1371" s="177"/>
      <c r="M1371" s="177"/>
      <c r="N1371" s="177"/>
      <c r="O1371" s="175"/>
      <c r="P1371" s="176"/>
      <c r="Q1371" s="175"/>
      <c r="R1371" s="174"/>
      <c r="S1371" s="175"/>
      <c r="T1371" s="176"/>
      <c r="U1371" s="178"/>
      <c r="V1371" s="174"/>
      <c r="W1371" s="176"/>
      <c r="X1371" s="176"/>
      <c r="Y1371" s="160"/>
    </row>
    <row r="1372" spans="1:25" x14ac:dyDescent="0.2">
      <c r="A1372" s="74"/>
      <c r="B1372" s="7"/>
      <c r="C1372" s="176"/>
      <c r="D1372" s="176"/>
      <c r="E1372" s="176"/>
      <c r="F1372" s="176"/>
      <c r="G1372" s="176"/>
      <c r="H1372" s="176"/>
      <c r="I1372" s="177"/>
      <c r="J1372" s="177"/>
      <c r="K1372" s="177"/>
      <c r="L1372" s="177"/>
      <c r="M1372" s="177"/>
      <c r="N1372" s="177"/>
      <c r="O1372" s="175"/>
      <c r="P1372" s="176"/>
      <c r="Q1372" s="175"/>
      <c r="R1372" s="174"/>
      <c r="S1372" s="175"/>
      <c r="T1372" s="176"/>
      <c r="U1372" s="178"/>
      <c r="V1372" s="174"/>
      <c r="W1372" s="176"/>
      <c r="X1372" s="176"/>
      <c r="Y1372" s="160"/>
    </row>
    <row r="1373" spans="1:25" x14ac:dyDescent="0.2">
      <c r="A1373" s="74"/>
      <c r="B1373" s="7"/>
      <c r="C1373" s="176"/>
      <c r="D1373" s="176"/>
      <c r="E1373" s="176"/>
      <c r="F1373" s="176"/>
      <c r="G1373" s="176"/>
      <c r="H1373" s="176"/>
      <c r="I1373" s="177"/>
      <c r="J1373" s="177"/>
      <c r="K1373" s="177"/>
      <c r="L1373" s="177"/>
      <c r="M1373" s="177"/>
      <c r="N1373" s="177"/>
      <c r="O1373" s="175"/>
      <c r="P1373" s="176"/>
      <c r="Q1373" s="175"/>
      <c r="R1373" s="174"/>
      <c r="S1373" s="175"/>
      <c r="T1373" s="176"/>
      <c r="U1373" s="178"/>
      <c r="V1373" s="174"/>
      <c r="W1373" s="176"/>
      <c r="X1373" s="176"/>
      <c r="Y1373" s="160"/>
    </row>
    <row r="1374" spans="1:25" x14ac:dyDescent="0.2">
      <c r="A1374" s="74"/>
      <c r="B1374" s="7"/>
      <c r="C1374" s="176"/>
      <c r="D1374" s="176"/>
      <c r="E1374" s="176"/>
      <c r="F1374" s="176"/>
      <c r="G1374" s="176"/>
      <c r="H1374" s="176"/>
      <c r="I1374" s="177"/>
      <c r="J1374" s="177"/>
      <c r="K1374" s="177"/>
      <c r="L1374" s="177"/>
      <c r="M1374" s="177"/>
      <c r="N1374" s="177"/>
      <c r="O1374" s="175"/>
      <c r="P1374" s="176"/>
      <c r="Q1374" s="175"/>
      <c r="R1374" s="174"/>
      <c r="S1374" s="175"/>
      <c r="T1374" s="176"/>
      <c r="U1374" s="178"/>
      <c r="V1374" s="174"/>
      <c r="W1374" s="176"/>
      <c r="X1374" s="176"/>
      <c r="Y1374" s="160"/>
    </row>
    <row r="1375" spans="1:25" x14ac:dyDescent="0.2">
      <c r="A1375" s="74"/>
      <c r="B1375" s="7"/>
      <c r="C1375" s="176"/>
      <c r="D1375" s="176"/>
      <c r="E1375" s="176"/>
      <c r="F1375" s="176"/>
      <c r="G1375" s="176"/>
      <c r="H1375" s="176"/>
      <c r="I1375" s="177"/>
      <c r="J1375" s="177"/>
      <c r="K1375" s="177"/>
      <c r="L1375" s="177"/>
      <c r="M1375" s="177"/>
      <c r="N1375" s="177"/>
      <c r="O1375" s="175"/>
      <c r="P1375" s="176"/>
      <c r="Q1375" s="175"/>
      <c r="R1375" s="174"/>
      <c r="S1375" s="175"/>
      <c r="T1375" s="176"/>
      <c r="U1375" s="178"/>
      <c r="V1375" s="174"/>
      <c r="W1375" s="176"/>
      <c r="X1375" s="176"/>
      <c r="Y1375" s="160"/>
    </row>
    <row r="1376" spans="1:25" x14ac:dyDescent="0.2">
      <c r="A1376" s="74"/>
      <c r="B1376" s="7"/>
      <c r="C1376" s="176"/>
      <c r="D1376" s="176"/>
      <c r="E1376" s="176"/>
      <c r="F1376" s="176"/>
      <c r="G1376" s="176"/>
      <c r="H1376" s="176"/>
      <c r="I1376" s="177"/>
      <c r="J1376" s="177"/>
      <c r="K1376" s="177"/>
      <c r="L1376" s="177"/>
      <c r="M1376" s="177"/>
      <c r="N1376" s="177"/>
      <c r="O1376" s="175"/>
      <c r="P1376" s="176"/>
      <c r="Q1376" s="175"/>
      <c r="R1376" s="174"/>
      <c r="S1376" s="175"/>
      <c r="T1376" s="176"/>
      <c r="U1376" s="178"/>
      <c r="V1376" s="174"/>
      <c r="W1376" s="176"/>
      <c r="X1376" s="176"/>
      <c r="Y1376" s="160"/>
    </row>
    <row r="1377" spans="1:25" x14ac:dyDescent="0.2">
      <c r="A1377" s="74"/>
      <c r="B1377" s="7"/>
      <c r="C1377" s="176"/>
      <c r="D1377" s="176"/>
      <c r="E1377" s="176"/>
      <c r="F1377" s="176"/>
      <c r="G1377" s="176"/>
      <c r="H1377" s="176"/>
      <c r="I1377" s="177"/>
      <c r="J1377" s="177"/>
      <c r="K1377" s="177"/>
      <c r="L1377" s="177"/>
      <c r="M1377" s="177"/>
      <c r="N1377" s="177"/>
      <c r="O1377" s="175"/>
      <c r="P1377" s="176"/>
      <c r="Q1377" s="175"/>
      <c r="R1377" s="174"/>
      <c r="S1377" s="175"/>
      <c r="T1377" s="176"/>
      <c r="U1377" s="178"/>
      <c r="V1377" s="174"/>
      <c r="W1377" s="176"/>
      <c r="X1377" s="176"/>
      <c r="Y1377" s="160"/>
    </row>
    <row r="1378" spans="1:25" x14ac:dyDescent="0.2">
      <c r="A1378" s="74"/>
      <c r="B1378" s="7"/>
      <c r="C1378" s="176"/>
      <c r="D1378" s="176"/>
      <c r="E1378" s="176"/>
      <c r="F1378" s="176"/>
      <c r="G1378" s="176"/>
      <c r="H1378" s="176"/>
      <c r="I1378" s="177"/>
      <c r="J1378" s="177"/>
      <c r="K1378" s="177"/>
      <c r="L1378" s="177"/>
      <c r="M1378" s="177"/>
      <c r="N1378" s="177"/>
      <c r="O1378" s="175"/>
      <c r="P1378" s="176"/>
      <c r="Q1378" s="175"/>
      <c r="R1378" s="174"/>
      <c r="S1378" s="175"/>
      <c r="T1378" s="176"/>
      <c r="U1378" s="178"/>
      <c r="V1378" s="174"/>
      <c r="W1378" s="176"/>
      <c r="X1378" s="176"/>
      <c r="Y1378" s="160"/>
    </row>
    <row r="1379" spans="1:25" x14ac:dyDescent="0.2">
      <c r="A1379" s="74"/>
      <c r="B1379" s="7"/>
      <c r="C1379" s="176"/>
      <c r="D1379" s="176"/>
      <c r="E1379" s="176"/>
      <c r="F1379" s="176"/>
      <c r="G1379" s="176"/>
      <c r="H1379" s="176"/>
      <c r="I1379" s="177"/>
      <c r="J1379" s="177"/>
      <c r="K1379" s="177"/>
      <c r="L1379" s="177"/>
      <c r="M1379" s="177"/>
      <c r="N1379" s="177"/>
      <c r="O1379" s="175"/>
      <c r="P1379" s="176"/>
      <c r="Q1379" s="175"/>
      <c r="R1379" s="174"/>
      <c r="S1379" s="175"/>
      <c r="T1379" s="176"/>
      <c r="U1379" s="178"/>
      <c r="V1379" s="174"/>
      <c r="W1379" s="176"/>
      <c r="X1379" s="176"/>
      <c r="Y1379" s="160"/>
    </row>
    <row r="1380" spans="1:25" x14ac:dyDescent="0.2">
      <c r="A1380" s="74"/>
      <c r="B1380" s="7"/>
      <c r="C1380" s="176"/>
      <c r="D1380" s="176"/>
      <c r="E1380" s="176"/>
      <c r="F1380" s="176"/>
      <c r="G1380" s="176"/>
      <c r="H1380" s="176"/>
      <c r="I1380" s="177"/>
      <c r="J1380" s="177"/>
      <c r="K1380" s="177"/>
      <c r="L1380" s="177"/>
      <c r="M1380" s="177"/>
      <c r="N1380" s="177"/>
      <c r="O1380" s="175"/>
      <c r="P1380" s="176"/>
      <c r="Q1380" s="175"/>
      <c r="R1380" s="174"/>
      <c r="S1380" s="175"/>
      <c r="T1380" s="176"/>
      <c r="U1380" s="178"/>
      <c r="V1380" s="174"/>
      <c r="W1380" s="176"/>
      <c r="X1380" s="176"/>
      <c r="Y1380" s="160"/>
    </row>
    <row r="1381" spans="1:25" x14ac:dyDescent="0.2">
      <c r="A1381" s="74"/>
      <c r="B1381" s="7"/>
      <c r="C1381" s="176"/>
      <c r="D1381" s="176"/>
      <c r="E1381" s="176"/>
      <c r="F1381" s="176"/>
      <c r="G1381" s="176"/>
      <c r="H1381" s="176"/>
      <c r="I1381" s="177"/>
      <c r="J1381" s="177"/>
      <c r="K1381" s="177"/>
      <c r="L1381" s="177"/>
      <c r="M1381" s="177"/>
      <c r="N1381" s="177"/>
      <c r="O1381" s="175"/>
      <c r="P1381" s="176"/>
      <c r="Q1381" s="175"/>
      <c r="R1381" s="174"/>
      <c r="S1381" s="175"/>
      <c r="T1381" s="176"/>
      <c r="U1381" s="178"/>
      <c r="V1381" s="174"/>
      <c r="W1381" s="176"/>
      <c r="X1381" s="176"/>
      <c r="Y1381" s="160"/>
    </row>
    <row r="1382" spans="1:25" x14ac:dyDescent="0.2">
      <c r="A1382" s="74"/>
      <c r="B1382" s="7"/>
      <c r="C1382" s="176"/>
      <c r="D1382" s="176"/>
      <c r="E1382" s="176"/>
      <c r="F1382" s="176"/>
      <c r="G1382" s="176"/>
      <c r="H1382" s="176"/>
      <c r="I1382" s="177"/>
      <c r="J1382" s="177"/>
      <c r="K1382" s="177"/>
      <c r="L1382" s="177"/>
      <c r="M1382" s="177"/>
      <c r="N1382" s="177"/>
      <c r="O1382" s="175"/>
      <c r="P1382" s="176"/>
      <c r="Q1382" s="175"/>
      <c r="R1382" s="174"/>
      <c r="S1382" s="175"/>
      <c r="T1382" s="176"/>
      <c r="U1382" s="178"/>
      <c r="V1382" s="174"/>
      <c r="W1382" s="176"/>
      <c r="X1382" s="176"/>
      <c r="Y1382" s="160"/>
    </row>
    <row r="1383" spans="1:25" x14ac:dyDescent="0.2">
      <c r="A1383" s="74"/>
      <c r="B1383" s="7"/>
      <c r="C1383" s="176"/>
      <c r="D1383" s="176"/>
      <c r="E1383" s="176"/>
      <c r="F1383" s="176"/>
      <c r="G1383" s="176"/>
      <c r="H1383" s="176"/>
      <c r="I1383" s="177"/>
      <c r="J1383" s="177"/>
      <c r="K1383" s="177"/>
      <c r="L1383" s="177"/>
      <c r="M1383" s="177"/>
      <c r="N1383" s="177"/>
      <c r="O1383" s="175"/>
      <c r="P1383" s="176"/>
      <c r="Q1383" s="175"/>
      <c r="R1383" s="174"/>
      <c r="S1383" s="175"/>
      <c r="T1383" s="176"/>
      <c r="U1383" s="178"/>
      <c r="V1383" s="174"/>
      <c r="W1383" s="176"/>
      <c r="X1383" s="176"/>
      <c r="Y1383" s="160"/>
    </row>
    <row r="1384" spans="1:25" x14ac:dyDescent="0.2">
      <c r="A1384" s="74"/>
      <c r="B1384" s="7"/>
      <c r="C1384" s="176"/>
      <c r="D1384" s="176"/>
      <c r="E1384" s="176"/>
      <c r="F1384" s="176"/>
      <c r="G1384" s="176"/>
      <c r="H1384" s="176"/>
      <c r="I1384" s="177"/>
      <c r="J1384" s="177"/>
      <c r="K1384" s="177"/>
      <c r="L1384" s="177"/>
      <c r="M1384" s="177"/>
      <c r="N1384" s="177"/>
      <c r="O1384" s="175"/>
      <c r="P1384" s="176"/>
      <c r="Q1384" s="175"/>
      <c r="R1384" s="174"/>
      <c r="S1384" s="175"/>
      <c r="T1384" s="176"/>
      <c r="U1384" s="178"/>
      <c r="V1384" s="174"/>
      <c r="W1384" s="176"/>
      <c r="X1384" s="176"/>
      <c r="Y1384" s="160"/>
    </row>
    <row r="1385" spans="1:25" x14ac:dyDescent="0.2">
      <c r="A1385" s="74"/>
      <c r="B1385" s="7"/>
      <c r="C1385" s="176"/>
      <c r="D1385" s="176"/>
      <c r="E1385" s="176"/>
      <c r="F1385" s="176"/>
      <c r="G1385" s="176"/>
      <c r="H1385" s="176"/>
      <c r="I1385" s="177"/>
      <c r="J1385" s="177"/>
      <c r="K1385" s="177"/>
      <c r="L1385" s="177"/>
      <c r="M1385" s="177"/>
      <c r="N1385" s="177"/>
      <c r="O1385" s="175"/>
      <c r="P1385" s="176"/>
      <c r="Q1385" s="175"/>
      <c r="R1385" s="174"/>
      <c r="S1385" s="175"/>
      <c r="T1385" s="176"/>
      <c r="U1385" s="178"/>
      <c r="V1385" s="174"/>
      <c r="W1385" s="176"/>
      <c r="X1385" s="176"/>
      <c r="Y1385" s="160"/>
    </row>
    <row r="1386" spans="1:25" x14ac:dyDescent="0.2">
      <c r="A1386" s="74"/>
      <c r="B1386" s="7"/>
      <c r="C1386" s="176"/>
      <c r="D1386" s="176"/>
      <c r="E1386" s="176"/>
      <c r="F1386" s="176"/>
      <c r="G1386" s="176"/>
      <c r="H1386" s="176"/>
      <c r="I1386" s="177"/>
      <c r="J1386" s="177"/>
      <c r="K1386" s="177"/>
      <c r="L1386" s="177"/>
      <c r="M1386" s="177"/>
      <c r="N1386" s="177"/>
      <c r="O1386" s="175"/>
      <c r="P1386" s="176"/>
      <c r="Q1386" s="175"/>
      <c r="R1386" s="174"/>
      <c r="S1386" s="175"/>
      <c r="T1386" s="176"/>
      <c r="U1386" s="178"/>
      <c r="V1386" s="174"/>
      <c r="W1386" s="176"/>
      <c r="X1386" s="176"/>
      <c r="Y1386" s="160"/>
    </row>
    <row r="1387" spans="1:25" x14ac:dyDescent="0.2">
      <c r="A1387" s="74"/>
      <c r="B1387" s="7"/>
      <c r="C1387" s="176"/>
      <c r="D1387" s="176"/>
      <c r="E1387" s="176"/>
      <c r="F1387" s="176"/>
      <c r="G1387" s="176"/>
      <c r="H1387" s="176"/>
      <c r="I1387" s="177"/>
      <c r="J1387" s="177"/>
      <c r="K1387" s="177"/>
      <c r="L1387" s="177"/>
      <c r="M1387" s="177"/>
      <c r="N1387" s="177"/>
      <c r="O1387" s="175"/>
      <c r="P1387" s="176"/>
      <c r="Q1387" s="175"/>
      <c r="R1387" s="174"/>
      <c r="S1387" s="175"/>
      <c r="T1387" s="176"/>
      <c r="U1387" s="178"/>
      <c r="V1387" s="174"/>
      <c r="W1387" s="176"/>
      <c r="X1387" s="176"/>
      <c r="Y1387" s="160"/>
    </row>
    <row r="1388" spans="1:25" x14ac:dyDescent="0.2">
      <c r="A1388" s="74"/>
      <c r="B1388" s="7"/>
      <c r="C1388" s="176"/>
      <c r="D1388" s="176"/>
      <c r="E1388" s="176"/>
      <c r="F1388" s="176"/>
      <c r="G1388" s="176"/>
      <c r="H1388" s="176"/>
      <c r="I1388" s="177"/>
      <c r="J1388" s="177"/>
      <c r="K1388" s="177"/>
      <c r="L1388" s="177"/>
      <c r="M1388" s="177"/>
      <c r="N1388" s="177"/>
      <c r="O1388" s="175"/>
      <c r="P1388" s="176"/>
      <c r="Q1388" s="175"/>
      <c r="R1388" s="174"/>
      <c r="S1388" s="175"/>
      <c r="T1388" s="176"/>
      <c r="U1388" s="178"/>
      <c r="V1388" s="174"/>
      <c r="W1388" s="176"/>
      <c r="X1388" s="176"/>
      <c r="Y1388" s="160"/>
    </row>
    <row r="1389" spans="1:25" x14ac:dyDescent="0.2">
      <c r="A1389" s="74"/>
      <c r="B1389" s="7"/>
      <c r="C1389" s="176"/>
      <c r="D1389" s="176"/>
      <c r="E1389" s="176"/>
      <c r="F1389" s="176"/>
      <c r="G1389" s="176"/>
      <c r="H1389" s="176"/>
      <c r="I1389" s="177"/>
      <c r="J1389" s="177"/>
      <c r="K1389" s="177"/>
      <c r="L1389" s="177"/>
      <c r="M1389" s="177"/>
      <c r="N1389" s="177"/>
      <c r="O1389" s="175"/>
      <c r="P1389" s="176"/>
      <c r="Q1389" s="175"/>
      <c r="R1389" s="174"/>
      <c r="S1389" s="175"/>
      <c r="T1389" s="176"/>
      <c r="U1389" s="178"/>
      <c r="V1389" s="174"/>
      <c r="W1389" s="176"/>
      <c r="X1389" s="176"/>
      <c r="Y1389" s="160"/>
    </row>
    <row r="1390" spans="1:25" x14ac:dyDescent="0.2">
      <c r="A1390" s="74"/>
      <c r="B1390" s="7"/>
      <c r="C1390" s="176"/>
      <c r="D1390" s="176"/>
      <c r="E1390" s="176"/>
      <c r="F1390" s="176"/>
      <c r="G1390" s="176"/>
      <c r="H1390" s="176"/>
      <c r="I1390" s="177"/>
      <c r="J1390" s="177"/>
      <c r="K1390" s="177"/>
      <c r="L1390" s="177"/>
      <c r="M1390" s="177"/>
      <c r="N1390" s="177"/>
      <c r="O1390" s="175"/>
      <c r="P1390" s="176"/>
      <c r="Q1390" s="175"/>
      <c r="R1390" s="174"/>
      <c r="S1390" s="175"/>
      <c r="T1390" s="176"/>
      <c r="U1390" s="178"/>
      <c r="V1390" s="174"/>
      <c r="W1390" s="176"/>
      <c r="X1390" s="176"/>
      <c r="Y1390" s="160"/>
    </row>
    <row r="1391" spans="1:25" x14ac:dyDescent="0.2">
      <c r="A1391" s="74"/>
      <c r="B1391" s="7"/>
      <c r="C1391" s="176"/>
      <c r="D1391" s="176"/>
      <c r="E1391" s="176"/>
      <c r="F1391" s="176"/>
      <c r="G1391" s="176"/>
      <c r="H1391" s="176"/>
      <c r="I1391" s="177"/>
      <c r="J1391" s="177"/>
      <c r="K1391" s="177"/>
      <c r="L1391" s="177"/>
      <c r="M1391" s="177"/>
      <c r="N1391" s="177"/>
      <c r="O1391" s="175"/>
      <c r="P1391" s="176"/>
      <c r="Q1391" s="175"/>
      <c r="R1391" s="174"/>
      <c r="S1391" s="175"/>
      <c r="T1391" s="176"/>
      <c r="U1391" s="178"/>
      <c r="V1391" s="174"/>
      <c r="W1391" s="176"/>
      <c r="X1391" s="176"/>
      <c r="Y1391" s="160"/>
    </row>
  </sheetData>
  <autoFilter ref="A1:A1350"/>
  <mergeCells count="92">
    <mergeCell ref="L848:L855"/>
    <mergeCell ref="L860:L868"/>
    <mergeCell ref="L1115:L1118"/>
    <mergeCell ref="L1043:L1046"/>
    <mergeCell ref="L1055:L1058"/>
    <mergeCell ref="L1063:L1066"/>
    <mergeCell ref="L1071:L1074"/>
    <mergeCell ref="L1080:L1083"/>
    <mergeCell ref="L1087:L1090"/>
    <mergeCell ref="L873:L892"/>
    <mergeCell ref="L985:L988"/>
    <mergeCell ref="L966:L969"/>
    <mergeCell ref="L978:L981"/>
    <mergeCell ref="L1037:L1040"/>
    <mergeCell ref="L993:L1004"/>
    <mergeCell ref="L904:L905"/>
    <mergeCell ref="L702:L709"/>
    <mergeCell ref="L713:L722"/>
    <mergeCell ref="L639:L654"/>
    <mergeCell ref="L746:L759"/>
    <mergeCell ref="L837:L844"/>
    <mergeCell ref="I823:K823"/>
    <mergeCell ref="L827:L833"/>
    <mergeCell ref="L763:L773"/>
    <mergeCell ref="L784:L796"/>
    <mergeCell ref="L810:L819"/>
    <mergeCell ref="I605:K605"/>
    <mergeCell ref="L610:L628"/>
    <mergeCell ref="L662:L671"/>
    <mergeCell ref="L675:L686"/>
    <mergeCell ref="L690:L698"/>
    <mergeCell ref="I34:K34"/>
    <mergeCell ref="L111:L113"/>
    <mergeCell ref="L486:L495"/>
    <mergeCell ref="L499:L510"/>
    <mergeCell ref="L86:L89"/>
    <mergeCell ref="L100:L103"/>
    <mergeCell ref="L93:L96"/>
    <mergeCell ref="L415:L425"/>
    <mergeCell ref="L429:L440"/>
    <mergeCell ref="L470:L481"/>
    <mergeCell ref="L21:L32"/>
    <mergeCell ref="L36:L44"/>
    <mergeCell ref="L48:L56"/>
    <mergeCell ref="L60:L70"/>
    <mergeCell ref="L74:L82"/>
    <mergeCell ref="I4:K4"/>
    <mergeCell ref="I5:K5"/>
    <mergeCell ref="L5:N5"/>
    <mergeCell ref="L4:M4"/>
    <mergeCell ref="L726:L742"/>
    <mergeCell ref="L514:L523"/>
    <mergeCell ref="L527:L538"/>
    <mergeCell ref="L542:L549"/>
    <mergeCell ref="L553:L562"/>
    <mergeCell ref="L566:L578"/>
    <mergeCell ref="L582:L589"/>
    <mergeCell ref="L593:L602"/>
    <mergeCell ref="I410:K410"/>
    <mergeCell ref="L9:L16"/>
    <mergeCell ref="L444:L453"/>
    <mergeCell ref="L457:L465"/>
    <mergeCell ref="L919:L930"/>
    <mergeCell ref="L944:L955"/>
    <mergeCell ref="L1345:L1348"/>
    <mergeCell ref="L1264:L1268"/>
    <mergeCell ref="L1170:L1187"/>
    <mergeCell ref="L1229:L1232"/>
    <mergeCell ref="L1243:L1246"/>
    <mergeCell ref="L1250:L1253"/>
    <mergeCell ref="L1257:L1260"/>
    <mergeCell ref="L1209:L1211"/>
    <mergeCell ref="L1272:L1275"/>
    <mergeCell ref="L1279:L1282"/>
    <mergeCell ref="L1324:L1327"/>
    <mergeCell ref="L1331:L1334"/>
    <mergeCell ref="L1288:L1291"/>
    <mergeCell ref="L1309:L1311"/>
    <mergeCell ref="L1094:L1097"/>
    <mergeCell ref="L1101:L1104"/>
    <mergeCell ref="L1108:L1111"/>
    <mergeCell ref="L972:L975"/>
    <mergeCell ref="L1049:L1052"/>
    <mergeCell ref="L1338:L1341"/>
    <mergeCell ref="L1150:L1153"/>
    <mergeCell ref="L1157:L1160"/>
    <mergeCell ref="L1163:L1166"/>
    <mergeCell ref="L1122:L1125"/>
    <mergeCell ref="L1129:L1132"/>
    <mergeCell ref="L1136:L1139"/>
    <mergeCell ref="L1143:L1146"/>
    <mergeCell ref="L1236:L1239"/>
  </mergeCells>
  <phoneticPr fontId="0" type="noConversion"/>
  <conditionalFormatting sqref="P72 P58 P35:P40 P42:P46">
    <cfRule type="duplicateValues" dxfId="681" priority="1408"/>
  </conditionalFormatting>
  <conditionalFormatting sqref="P98">
    <cfRule type="duplicateValues" dxfId="680" priority="1392"/>
  </conditionalFormatting>
  <conditionalFormatting sqref="P91">
    <cfRule type="duplicateValues" dxfId="679" priority="1390"/>
  </conditionalFormatting>
  <conditionalFormatting sqref="P442">
    <cfRule type="duplicateValues" dxfId="678" priority="1380"/>
  </conditionalFormatting>
  <conditionalFormatting sqref="P453:P454 P443:P448 P450:P451">
    <cfRule type="duplicateValues" dxfId="677" priority="1382"/>
  </conditionalFormatting>
  <conditionalFormatting sqref="P455">
    <cfRule type="duplicateValues" dxfId="676" priority="1376"/>
  </conditionalFormatting>
  <conditionalFormatting sqref="P484">
    <cfRule type="duplicateValues" dxfId="675" priority="1370"/>
  </conditionalFormatting>
  <conditionalFormatting sqref="P497">
    <cfRule type="duplicateValues" dxfId="674" priority="1366"/>
  </conditionalFormatting>
  <conditionalFormatting sqref="P512">
    <cfRule type="duplicateValues" dxfId="673" priority="1362"/>
  </conditionalFormatting>
  <conditionalFormatting sqref="P540">
    <cfRule type="duplicateValues" dxfId="672" priority="1356"/>
  </conditionalFormatting>
  <conditionalFormatting sqref="P564">
    <cfRule type="duplicateValues" dxfId="671" priority="1350"/>
  </conditionalFormatting>
  <conditionalFormatting sqref="P580">
    <cfRule type="duplicateValues" dxfId="670" priority="1346"/>
  </conditionalFormatting>
  <conditionalFormatting sqref="P591">
    <cfRule type="duplicateValues" dxfId="669" priority="1342"/>
  </conditionalFormatting>
  <conditionalFormatting sqref="P607">
    <cfRule type="duplicateValues" dxfId="668" priority="1326"/>
  </conditionalFormatting>
  <conditionalFormatting sqref="P605:P606">
    <cfRule type="duplicateValues" dxfId="667" priority="1328"/>
  </conditionalFormatting>
  <conditionalFormatting sqref="P608">
    <cfRule type="duplicateValues" dxfId="666" priority="1314"/>
  </conditionalFormatting>
  <conditionalFormatting sqref="P634">
    <cfRule type="duplicateValues" dxfId="665" priority="1310"/>
  </conditionalFormatting>
  <conditionalFormatting sqref="P660">
    <cfRule type="duplicateValues" dxfId="664" priority="1306"/>
  </conditionalFormatting>
  <conditionalFormatting sqref="P672 P661:P666 P670">
    <cfRule type="duplicateValues" dxfId="663" priority="1308"/>
  </conditionalFormatting>
  <conditionalFormatting sqref="P673">
    <cfRule type="duplicateValues" dxfId="662" priority="1300"/>
  </conditionalFormatting>
  <conditionalFormatting sqref="P688">
    <cfRule type="duplicateValues" dxfId="661" priority="1296"/>
  </conditionalFormatting>
  <conditionalFormatting sqref="P700">
    <cfRule type="duplicateValues" dxfId="660" priority="1292"/>
  </conditionalFormatting>
  <conditionalFormatting sqref="P711">
    <cfRule type="duplicateValues" dxfId="659" priority="1288"/>
  </conditionalFormatting>
  <conditionalFormatting sqref="P724">
    <cfRule type="duplicateValues" dxfId="658" priority="1284"/>
  </conditionalFormatting>
  <conditionalFormatting sqref="P741:P743 P725:P730">
    <cfRule type="duplicateValues" dxfId="657" priority="1286"/>
  </conditionalFormatting>
  <conditionalFormatting sqref="P744">
    <cfRule type="duplicateValues" dxfId="656" priority="1280"/>
  </conditionalFormatting>
  <conditionalFormatting sqref="P760 P745:P750 P757:P758">
    <cfRule type="duplicateValues" dxfId="655" priority="1282"/>
  </conditionalFormatting>
  <conditionalFormatting sqref="P761">
    <cfRule type="duplicateValues" dxfId="654" priority="1276"/>
  </conditionalFormatting>
  <conditionalFormatting sqref="P781 P762:P768 P770">
    <cfRule type="duplicateValues" dxfId="653" priority="1278"/>
  </conditionalFormatting>
  <conditionalFormatting sqref="P782">
    <cfRule type="duplicateValues" dxfId="652" priority="1264"/>
  </conditionalFormatting>
  <conditionalFormatting sqref="P774:P776">
    <cfRule type="duplicateValues" dxfId="651" priority="1270"/>
  </conditionalFormatting>
  <conditionalFormatting sqref="P777">
    <cfRule type="duplicateValues" dxfId="650" priority="1268"/>
  </conditionalFormatting>
  <conditionalFormatting sqref="P797:P799">
    <cfRule type="duplicateValues" dxfId="649" priority="1262"/>
  </conditionalFormatting>
  <conditionalFormatting sqref="P800">
    <cfRule type="duplicateValues" dxfId="648" priority="1260"/>
  </conditionalFormatting>
  <conditionalFormatting sqref="P822">
    <cfRule type="duplicateValues" dxfId="647" priority="1242"/>
  </conditionalFormatting>
  <conditionalFormatting sqref="P807">
    <cfRule type="duplicateValues" dxfId="646" priority="1244"/>
  </conditionalFormatting>
  <conditionalFormatting sqref="P808">
    <cfRule type="duplicateValues" dxfId="645" priority="1238"/>
  </conditionalFormatting>
  <conditionalFormatting sqref="P820:P821 P809:P814 P817:P818">
    <cfRule type="duplicateValues" dxfId="644" priority="1240"/>
  </conditionalFormatting>
  <conditionalFormatting sqref="P857">
    <cfRule type="duplicateValues" dxfId="643" priority="1234"/>
  </conditionalFormatting>
  <conditionalFormatting sqref="P825">
    <cfRule type="duplicateValues" dxfId="642" priority="1230"/>
  </conditionalFormatting>
  <conditionalFormatting sqref="P835">
    <cfRule type="duplicateValues" dxfId="641" priority="1226"/>
  </conditionalFormatting>
  <conditionalFormatting sqref="P846">
    <cfRule type="duplicateValues" dxfId="640" priority="1222"/>
  </conditionalFormatting>
  <conditionalFormatting sqref="P858">
    <cfRule type="duplicateValues" dxfId="639" priority="1218"/>
  </conditionalFormatting>
  <conditionalFormatting sqref="P870">
    <cfRule type="duplicateValues" dxfId="638" priority="1213"/>
  </conditionalFormatting>
  <conditionalFormatting sqref="P871">
    <cfRule type="duplicateValues" dxfId="637" priority="1207"/>
  </conditionalFormatting>
  <conditionalFormatting sqref="P916:P917">
    <cfRule type="duplicateValues" dxfId="636" priority="1172"/>
  </conditionalFormatting>
  <conditionalFormatting sqref="P1060">
    <cfRule type="duplicateValues" dxfId="635" priority="1170"/>
  </conditionalFormatting>
  <conditionalFormatting sqref="P942">
    <cfRule type="duplicateValues" dxfId="634" priority="1166"/>
  </conditionalFormatting>
  <conditionalFormatting sqref="P970">
    <cfRule type="duplicateValues" dxfId="633" priority="1163"/>
  </conditionalFormatting>
  <conditionalFormatting sqref="P983">
    <cfRule type="duplicateValues" dxfId="632" priority="1159"/>
  </conditionalFormatting>
  <conditionalFormatting sqref="P1015">
    <cfRule type="duplicateValues" dxfId="631" priority="1156"/>
  </conditionalFormatting>
  <conditionalFormatting sqref="P990:P991">
    <cfRule type="duplicateValues" dxfId="630" priority="1152"/>
  </conditionalFormatting>
  <conditionalFormatting sqref="P1016">
    <cfRule type="duplicateValues" dxfId="629" priority="1148"/>
  </conditionalFormatting>
  <conditionalFormatting sqref="P1041">
    <cfRule type="duplicateValues" dxfId="628" priority="1145"/>
  </conditionalFormatting>
  <conditionalFormatting sqref="P1053">
    <cfRule type="duplicateValues" dxfId="627" priority="1141"/>
  </conditionalFormatting>
  <conditionalFormatting sqref="P1061">
    <cfRule type="duplicateValues" dxfId="626" priority="1130"/>
  </conditionalFormatting>
  <conditionalFormatting sqref="P1069">
    <cfRule type="duplicateValues" dxfId="625" priority="1126"/>
  </conditionalFormatting>
  <conditionalFormatting sqref="P1167">
    <cfRule type="duplicateValues" dxfId="624" priority="1108"/>
  </conditionalFormatting>
  <conditionalFormatting sqref="P1085">
    <cfRule type="duplicateValues" dxfId="623" priority="1099"/>
  </conditionalFormatting>
  <conditionalFormatting sqref="P1092">
    <cfRule type="duplicateValues" dxfId="622" priority="1095"/>
  </conditionalFormatting>
  <conditionalFormatting sqref="P1099">
    <cfRule type="duplicateValues" dxfId="621" priority="1091"/>
  </conditionalFormatting>
  <conditionalFormatting sqref="P1106">
    <cfRule type="duplicateValues" dxfId="620" priority="1087"/>
  </conditionalFormatting>
  <conditionalFormatting sqref="P1113">
    <cfRule type="duplicateValues" dxfId="619" priority="1083"/>
  </conditionalFormatting>
  <conditionalFormatting sqref="P1148">
    <cfRule type="duplicateValues" dxfId="618" priority="1079"/>
  </conditionalFormatting>
  <conditionalFormatting sqref="P1155">
    <cfRule type="duplicateValues" dxfId="617" priority="1075"/>
  </conditionalFormatting>
  <conditionalFormatting sqref="P1212 P1169:P1180">
    <cfRule type="duplicateValues" dxfId="616" priority="1072"/>
  </conditionalFormatting>
  <conditionalFormatting sqref="P1168">
    <cfRule type="duplicateValues" dxfId="615" priority="1065"/>
  </conditionalFormatting>
  <conditionalFormatting sqref="P1226">
    <cfRule type="duplicateValues" dxfId="614" priority="1063"/>
  </conditionalFormatting>
  <conditionalFormatting sqref="P1227">
    <cfRule type="duplicateValues" dxfId="613" priority="1060"/>
  </conditionalFormatting>
  <conditionalFormatting sqref="P1213">
    <cfRule type="duplicateValues" dxfId="612" priority="1054"/>
  </conditionalFormatting>
  <conditionalFormatting sqref="P1234">
    <cfRule type="duplicateValues" dxfId="611" priority="1049"/>
  </conditionalFormatting>
  <conditionalFormatting sqref="P1241">
    <cfRule type="duplicateValues" dxfId="610" priority="1045"/>
  </conditionalFormatting>
  <conditionalFormatting sqref="P1248">
    <cfRule type="duplicateValues" dxfId="609" priority="1041"/>
  </conditionalFormatting>
  <conditionalFormatting sqref="P1255">
    <cfRule type="duplicateValues" dxfId="608" priority="1037"/>
  </conditionalFormatting>
  <conditionalFormatting sqref="P1262">
    <cfRule type="duplicateValues" dxfId="607" priority="1033"/>
  </conditionalFormatting>
  <conditionalFormatting sqref="P1263:P1269">
    <cfRule type="duplicateValues" dxfId="606" priority="1034"/>
  </conditionalFormatting>
  <conditionalFormatting sqref="P1270">
    <cfRule type="duplicateValues" dxfId="605" priority="1029"/>
  </conditionalFormatting>
  <conditionalFormatting sqref="P1277">
    <cfRule type="duplicateValues" dxfId="604" priority="1021"/>
  </conditionalFormatting>
  <conditionalFormatting sqref="P1284">
    <cfRule type="duplicateValues" dxfId="603" priority="1017"/>
  </conditionalFormatting>
  <conditionalFormatting sqref="P1034:P1035 P1017">
    <cfRule type="duplicateValues" dxfId="602" priority="1505"/>
  </conditionalFormatting>
  <conditionalFormatting sqref="P1285">
    <cfRule type="duplicateValues" dxfId="601" priority="1004"/>
  </conditionalFormatting>
  <conditionalFormatting sqref="P1286">
    <cfRule type="duplicateValues" dxfId="600" priority="1000"/>
  </conditionalFormatting>
  <conditionalFormatting sqref="P1307">
    <cfRule type="duplicateValues" dxfId="599" priority="995"/>
  </conditionalFormatting>
  <conditionalFormatting sqref="P1322">
    <cfRule type="duplicateValues" dxfId="598" priority="981"/>
  </conditionalFormatting>
  <conditionalFormatting sqref="P1329">
    <cfRule type="duplicateValues" dxfId="597" priority="977"/>
  </conditionalFormatting>
  <conditionalFormatting sqref="P1336">
    <cfRule type="duplicateValues" dxfId="596" priority="973"/>
  </conditionalFormatting>
  <conditionalFormatting sqref="P1343">
    <cfRule type="duplicateValues" dxfId="595" priority="969"/>
  </conditionalFormatting>
  <conditionalFormatting sqref="P1350">
    <cfRule type="duplicateValues" dxfId="594" priority="965"/>
  </conditionalFormatting>
  <conditionalFormatting sqref="P940 P918">
    <cfRule type="duplicateValues" dxfId="593" priority="1525"/>
  </conditionalFormatting>
  <conditionalFormatting sqref="P41">
    <cfRule type="duplicateValues" dxfId="592" priority="948"/>
  </conditionalFormatting>
  <conditionalFormatting sqref="P53">
    <cfRule type="duplicateValues" dxfId="591" priority="946"/>
  </conditionalFormatting>
  <conditionalFormatting sqref="P65">
    <cfRule type="duplicateValues" dxfId="590" priority="944"/>
  </conditionalFormatting>
  <conditionalFormatting sqref="P79">
    <cfRule type="duplicateValues" dxfId="589" priority="942"/>
  </conditionalFormatting>
  <conditionalFormatting sqref="P85:P90">
    <cfRule type="duplicateValues" dxfId="588" priority="1553"/>
  </conditionalFormatting>
  <conditionalFormatting sqref="P92:P97">
    <cfRule type="duplicateValues" dxfId="587" priority="1556"/>
  </conditionalFormatting>
  <conditionalFormatting sqref="P409 P99:P105">
    <cfRule type="duplicateValues" dxfId="586" priority="1559"/>
  </conditionalFormatting>
  <conditionalFormatting sqref="P421">
    <cfRule type="duplicateValues" dxfId="585" priority="940"/>
  </conditionalFormatting>
  <conditionalFormatting sqref="P436">
    <cfRule type="duplicateValues" dxfId="584" priority="938"/>
  </conditionalFormatting>
  <conditionalFormatting sqref="P449">
    <cfRule type="duplicateValues" dxfId="583" priority="936"/>
  </conditionalFormatting>
  <conditionalFormatting sqref="P462">
    <cfRule type="duplicateValues" dxfId="582" priority="934"/>
  </conditionalFormatting>
  <conditionalFormatting sqref="P475">
    <cfRule type="duplicateValues" dxfId="581" priority="932"/>
  </conditionalFormatting>
  <conditionalFormatting sqref="P491">
    <cfRule type="duplicateValues" dxfId="580" priority="930"/>
  </conditionalFormatting>
  <conditionalFormatting sqref="P504">
    <cfRule type="duplicateValues" dxfId="579" priority="928"/>
  </conditionalFormatting>
  <conditionalFormatting sqref="P519">
    <cfRule type="duplicateValues" dxfId="578" priority="926"/>
  </conditionalFormatting>
  <conditionalFormatting sqref="P532">
    <cfRule type="duplicateValues" dxfId="577" priority="924"/>
  </conditionalFormatting>
  <conditionalFormatting sqref="P547">
    <cfRule type="duplicateValues" dxfId="576" priority="922"/>
  </conditionalFormatting>
  <conditionalFormatting sqref="P558">
    <cfRule type="duplicateValues" dxfId="575" priority="920"/>
  </conditionalFormatting>
  <conditionalFormatting sqref="P587">
    <cfRule type="duplicateValues" dxfId="574" priority="916"/>
  </conditionalFormatting>
  <conditionalFormatting sqref="P598">
    <cfRule type="duplicateValues" dxfId="573" priority="914"/>
  </conditionalFormatting>
  <conditionalFormatting sqref="P682">
    <cfRule type="duplicateValues" dxfId="572" priority="910"/>
  </conditionalFormatting>
  <conditionalFormatting sqref="P695">
    <cfRule type="duplicateValues" dxfId="571" priority="908"/>
  </conditionalFormatting>
  <conditionalFormatting sqref="P707">
    <cfRule type="duplicateValues" dxfId="570" priority="906"/>
  </conditionalFormatting>
  <conditionalFormatting sqref="P718">
    <cfRule type="duplicateValues" dxfId="569" priority="904"/>
  </conditionalFormatting>
  <conditionalFormatting sqref="P731">
    <cfRule type="duplicateValues" dxfId="568" priority="902"/>
  </conditionalFormatting>
  <conditionalFormatting sqref="P751">
    <cfRule type="duplicateValues" dxfId="567" priority="900"/>
  </conditionalFormatting>
  <conditionalFormatting sqref="P769">
    <cfRule type="duplicateValues" dxfId="566" priority="898"/>
  </conditionalFormatting>
  <conditionalFormatting sqref="P790">
    <cfRule type="duplicateValues" dxfId="565" priority="896"/>
  </conditionalFormatting>
  <conditionalFormatting sqref="P815">
    <cfRule type="duplicateValues" dxfId="564" priority="894"/>
  </conditionalFormatting>
  <conditionalFormatting sqref="P832">
    <cfRule type="duplicateValues" dxfId="563" priority="892"/>
  </conditionalFormatting>
  <conditionalFormatting sqref="P842">
    <cfRule type="duplicateValues" dxfId="562" priority="890"/>
  </conditionalFormatting>
  <conditionalFormatting sqref="P853">
    <cfRule type="duplicateValues" dxfId="561" priority="888"/>
  </conditionalFormatting>
  <conditionalFormatting sqref="P865">
    <cfRule type="duplicateValues" dxfId="560" priority="886"/>
  </conditionalFormatting>
  <conditionalFormatting sqref="P971:P976">
    <cfRule type="duplicateValues" dxfId="559" priority="1662"/>
  </conditionalFormatting>
  <conditionalFormatting sqref="P984:P989">
    <cfRule type="duplicateValues" dxfId="558" priority="1674"/>
  </conditionalFormatting>
  <conditionalFormatting sqref="P1042:P1047">
    <cfRule type="duplicateValues" dxfId="557" priority="1686"/>
  </conditionalFormatting>
  <conditionalFormatting sqref="P1054:P1059">
    <cfRule type="duplicateValues" dxfId="556" priority="1698"/>
  </conditionalFormatting>
  <conditionalFormatting sqref="P1068 P1062:P1066">
    <cfRule type="duplicateValues" dxfId="555" priority="1710"/>
  </conditionalFormatting>
  <conditionalFormatting sqref="P1070:P1078">
    <cfRule type="duplicateValues" dxfId="554" priority="1722"/>
  </conditionalFormatting>
  <conditionalFormatting sqref="P1079:P1084">
    <cfRule type="duplicateValues" dxfId="553" priority="1734"/>
  </conditionalFormatting>
  <conditionalFormatting sqref="P1086:P1091">
    <cfRule type="duplicateValues" dxfId="552" priority="1746"/>
  </conditionalFormatting>
  <conditionalFormatting sqref="P1093:P1098">
    <cfRule type="duplicateValues" dxfId="551" priority="1758"/>
  </conditionalFormatting>
  <conditionalFormatting sqref="P1100:P1105">
    <cfRule type="duplicateValues" dxfId="550" priority="1770"/>
  </conditionalFormatting>
  <conditionalFormatting sqref="P1107:P1112">
    <cfRule type="duplicateValues" dxfId="549" priority="1782"/>
  </conditionalFormatting>
  <conditionalFormatting sqref="P1114:P1119">
    <cfRule type="duplicateValues" dxfId="548" priority="1794"/>
  </conditionalFormatting>
  <conditionalFormatting sqref="P1149:P1154">
    <cfRule type="duplicateValues" dxfId="547" priority="1806"/>
  </conditionalFormatting>
  <conditionalFormatting sqref="P1156:P1161">
    <cfRule type="duplicateValues" dxfId="546" priority="1818"/>
  </conditionalFormatting>
  <conditionalFormatting sqref="P604">
    <cfRule type="duplicateValues" dxfId="545" priority="858"/>
  </conditionalFormatting>
  <conditionalFormatting sqref="P816">
    <cfRule type="duplicateValues" dxfId="544" priority="840"/>
  </conditionalFormatting>
  <conditionalFormatting sqref="P941 P783:P789">
    <cfRule type="duplicateValues" dxfId="543" priority="1835"/>
  </conditionalFormatting>
  <conditionalFormatting sqref="P1005">
    <cfRule type="duplicateValues" dxfId="542" priority="775"/>
  </conditionalFormatting>
  <conditionalFormatting sqref="P1008:P1009">
    <cfRule type="duplicateValues" dxfId="541" priority="771"/>
  </conditionalFormatting>
  <conditionalFormatting sqref="P1010">
    <cfRule type="duplicateValues" dxfId="540" priority="770"/>
  </conditionalFormatting>
  <conditionalFormatting sqref="P1011:P1013">
    <cfRule type="duplicateValues" dxfId="539" priority="769"/>
  </conditionalFormatting>
  <conditionalFormatting sqref="P1006:P1007">
    <cfRule type="duplicateValues" dxfId="538" priority="1996"/>
  </conditionalFormatting>
  <conditionalFormatting sqref="P931">
    <cfRule type="duplicateValues" dxfId="537" priority="759"/>
  </conditionalFormatting>
  <conditionalFormatting sqref="P934:P935">
    <cfRule type="duplicateValues" dxfId="536" priority="758"/>
  </conditionalFormatting>
  <conditionalFormatting sqref="P936">
    <cfRule type="duplicateValues" dxfId="535" priority="757"/>
  </conditionalFormatting>
  <conditionalFormatting sqref="P937:P939">
    <cfRule type="duplicateValues" dxfId="534" priority="756"/>
  </conditionalFormatting>
  <conditionalFormatting sqref="P932:P933">
    <cfRule type="duplicateValues" dxfId="533" priority="767"/>
  </conditionalFormatting>
  <conditionalFormatting sqref="P928:P930 P919:P920">
    <cfRule type="duplicateValues" dxfId="532" priority="768"/>
  </conditionalFormatting>
  <conditionalFormatting sqref="P943">
    <cfRule type="duplicateValues" dxfId="531" priority="755"/>
  </conditionalFormatting>
  <conditionalFormatting sqref="P956">
    <cfRule type="duplicateValues" dxfId="530" priority="745"/>
  </conditionalFormatting>
  <conditionalFormatting sqref="P959:P960">
    <cfRule type="duplicateValues" dxfId="529" priority="744"/>
  </conditionalFormatting>
  <conditionalFormatting sqref="P961">
    <cfRule type="duplicateValues" dxfId="528" priority="743"/>
  </conditionalFormatting>
  <conditionalFormatting sqref="P962:P964">
    <cfRule type="duplicateValues" dxfId="527" priority="742"/>
  </conditionalFormatting>
  <conditionalFormatting sqref="P957:P958">
    <cfRule type="duplicateValues" dxfId="526" priority="753"/>
  </conditionalFormatting>
  <conditionalFormatting sqref="P953:P955 P944:P945">
    <cfRule type="duplicateValues" dxfId="525" priority="754"/>
  </conditionalFormatting>
  <conditionalFormatting sqref="P1029">
    <cfRule type="duplicateValues" dxfId="524" priority="732"/>
  </conditionalFormatting>
  <conditionalFormatting sqref="P1030:P1031">
    <cfRule type="duplicateValues" dxfId="523" priority="740"/>
  </conditionalFormatting>
  <conditionalFormatting sqref="P1026:P1028 P1018">
    <cfRule type="duplicateValues" dxfId="522" priority="741"/>
  </conditionalFormatting>
  <conditionalFormatting sqref="P1032">
    <cfRule type="duplicateValues" dxfId="521" priority="728"/>
  </conditionalFormatting>
  <conditionalFormatting sqref="P1033">
    <cfRule type="duplicateValues" dxfId="520" priority="727"/>
  </conditionalFormatting>
  <conditionalFormatting sqref="P1021">
    <cfRule type="duplicateValues" dxfId="519" priority="724"/>
  </conditionalFormatting>
  <conditionalFormatting sqref="P1020">
    <cfRule type="duplicateValues" dxfId="518" priority="723"/>
  </conditionalFormatting>
  <conditionalFormatting sqref="P1019">
    <cfRule type="duplicateValues" dxfId="517" priority="725"/>
  </conditionalFormatting>
  <conditionalFormatting sqref="P1022:P1023">
    <cfRule type="duplicateValues" dxfId="516" priority="721"/>
  </conditionalFormatting>
  <conditionalFormatting sqref="P996">
    <cfRule type="duplicateValues" dxfId="515" priority="714"/>
  </conditionalFormatting>
  <conditionalFormatting sqref="P995">
    <cfRule type="duplicateValues" dxfId="514" priority="716"/>
  </conditionalFormatting>
  <conditionalFormatting sqref="P997">
    <cfRule type="duplicateValues" dxfId="513" priority="709"/>
  </conditionalFormatting>
  <conditionalFormatting sqref="P998:P999">
    <cfRule type="duplicateValues" dxfId="512" priority="708"/>
  </conditionalFormatting>
  <conditionalFormatting sqref="P1000:P1001">
    <cfRule type="duplicateValues" dxfId="511" priority="707"/>
  </conditionalFormatting>
  <conditionalFormatting sqref="P948">
    <cfRule type="duplicateValues" dxfId="510" priority="703"/>
  </conditionalFormatting>
  <conditionalFormatting sqref="P947">
    <cfRule type="duplicateValues" dxfId="509" priority="702"/>
  </conditionalFormatting>
  <conditionalFormatting sqref="P946">
    <cfRule type="duplicateValues" dxfId="508" priority="704"/>
  </conditionalFormatting>
  <conditionalFormatting sqref="P951:P952">
    <cfRule type="duplicateValues" dxfId="507" priority="700"/>
  </conditionalFormatting>
  <conditionalFormatting sqref="P949:P950">
    <cfRule type="duplicateValues" dxfId="506" priority="701"/>
  </conditionalFormatting>
  <conditionalFormatting sqref="P923">
    <cfRule type="duplicateValues" dxfId="505" priority="696"/>
  </conditionalFormatting>
  <conditionalFormatting sqref="P922">
    <cfRule type="duplicateValues" dxfId="504" priority="695"/>
  </conditionalFormatting>
  <conditionalFormatting sqref="P921">
    <cfRule type="duplicateValues" dxfId="503" priority="697"/>
  </conditionalFormatting>
  <conditionalFormatting sqref="P926:P927">
    <cfRule type="duplicateValues" dxfId="502" priority="693"/>
  </conditionalFormatting>
  <conditionalFormatting sqref="P924:P925">
    <cfRule type="duplicateValues" dxfId="501" priority="694"/>
  </conditionalFormatting>
  <conditionalFormatting sqref="P599">
    <cfRule type="duplicateValues" dxfId="500" priority="692"/>
  </conditionalFormatting>
  <conditionalFormatting sqref="P505">
    <cfRule type="duplicateValues" dxfId="499" priority="690"/>
  </conditionalFormatting>
  <conditionalFormatting sqref="P67">
    <cfRule type="duplicateValues" dxfId="498" priority="687"/>
  </conditionalFormatting>
  <conditionalFormatting sqref="P66">
    <cfRule type="duplicateValues" dxfId="497" priority="686"/>
  </conditionalFormatting>
  <conditionalFormatting sqref="P626:P628 P609 P633 P613:P616">
    <cfRule type="duplicateValues" dxfId="496" priority="2088"/>
  </conditionalFormatting>
  <conditionalFormatting sqref="P629">
    <cfRule type="duplicateValues" dxfId="495" priority="681"/>
  </conditionalFormatting>
  <conditionalFormatting sqref="P617">
    <cfRule type="duplicateValues" dxfId="494" priority="680"/>
  </conditionalFormatting>
  <conditionalFormatting sqref="P618">
    <cfRule type="duplicateValues" dxfId="493" priority="679"/>
  </conditionalFormatting>
  <conditionalFormatting sqref="P619">
    <cfRule type="duplicateValues" dxfId="492" priority="678"/>
  </conditionalFormatting>
  <conditionalFormatting sqref="P620">
    <cfRule type="duplicateValues" dxfId="491" priority="677"/>
  </conditionalFormatting>
  <conditionalFormatting sqref="P622">
    <cfRule type="duplicateValues" dxfId="490" priority="673"/>
  </conditionalFormatting>
  <conditionalFormatting sqref="P621">
    <cfRule type="duplicateValues" dxfId="489" priority="674"/>
  </conditionalFormatting>
  <conditionalFormatting sqref="P623">
    <cfRule type="duplicateValues" dxfId="488" priority="672"/>
  </conditionalFormatting>
  <conditionalFormatting sqref="P652:P654 P639:P642">
    <cfRule type="duplicateValues" dxfId="487" priority="671"/>
  </conditionalFormatting>
  <conditionalFormatting sqref="P643">
    <cfRule type="duplicateValues" dxfId="486" priority="668"/>
  </conditionalFormatting>
  <conditionalFormatting sqref="P644">
    <cfRule type="duplicateValues" dxfId="485" priority="667"/>
  </conditionalFormatting>
  <conditionalFormatting sqref="P645">
    <cfRule type="duplicateValues" dxfId="484" priority="666"/>
  </conditionalFormatting>
  <conditionalFormatting sqref="P646">
    <cfRule type="duplicateValues" dxfId="483" priority="665"/>
  </conditionalFormatting>
  <conditionalFormatting sqref="P648">
    <cfRule type="duplicateValues" dxfId="482" priority="663"/>
  </conditionalFormatting>
  <conditionalFormatting sqref="P647">
    <cfRule type="duplicateValues" dxfId="481" priority="664"/>
  </conditionalFormatting>
  <conditionalFormatting sqref="P649">
    <cfRule type="duplicateValues" dxfId="480" priority="662"/>
  </conditionalFormatting>
  <conditionalFormatting sqref="P658:P659 P635">
    <cfRule type="duplicateValues" dxfId="479" priority="2089"/>
  </conditionalFormatting>
  <conditionalFormatting sqref="P720">
    <cfRule type="duplicateValues" dxfId="478" priority="660"/>
  </conditionalFormatting>
  <conditionalFormatting sqref="P732">
    <cfRule type="duplicateValues" dxfId="477" priority="659"/>
  </conditionalFormatting>
  <conditionalFormatting sqref="P752">
    <cfRule type="duplicateValues" dxfId="476" priority="658"/>
  </conditionalFormatting>
  <conditionalFormatting sqref="P733">
    <cfRule type="duplicateValues" dxfId="475" priority="657"/>
  </conditionalFormatting>
  <conditionalFormatting sqref="P650">
    <cfRule type="duplicateValues" dxfId="474" priority="656"/>
  </conditionalFormatting>
  <conditionalFormatting sqref="P624:P625">
    <cfRule type="duplicateValues" dxfId="473" priority="655"/>
  </conditionalFormatting>
  <conditionalFormatting sqref="P791">
    <cfRule type="duplicateValues" dxfId="472" priority="654"/>
  </conditionalFormatting>
  <conditionalFormatting sqref="P792">
    <cfRule type="duplicateValues" dxfId="471" priority="653"/>
  </conditionalFormatting>
  <conditionalFormatting sqref="P793">
    <cfRule type="duplicateValues" dxfId="470" priority="652"/>
  </conditionalFormatting>
  <conditionalFormatting sqref="P965:P969">
    <cfRule type="duplicateValues" dxfId="469" priority="648"/>
  </conditionalFormatting>
  <conditionalFormatting sqref="P977:P982">
    <cfRule type="duplicateValues" dxfId="468" priority="647"/>
  </conditionalFormatting>
  <conditionalFormatting sqref="P1036:P1040">
    <cfRule type="duplicateValues" dxfId="467" priority="646"/>
  </conditionalFormatting>
  <conditionalFormatting sqref="P1048:P1052">
    <cfRule type="duplicateValues" dxfId="466" priority="645"/>
  </conditionalFormatting>
  <conditionalFormatting sqref="P888">
    <cfRule type="duplicateValues" dxfId="465" priority="630"/>
  </conditionalFormatting>
  <conditionalFormatting sqref="P630">
    <cfRule type="duplicateValues" dxfId="464" priority="621"/>
  </conditionalFormatting>
  <conditionalFormatting sqref="P655">
    <cfRule type="duplicateValues" dxfId="463" priority="620"/>
  </conditionalFormatting>
  <conditionalFormatting sqref="P656">
    <cfRule type="duplicateValues" dxfId="462" priority="619"/>
  </conditionalFormatting>
  <conditionalFormatting sqref="P1197">
    <cfRule type="duplicateValues" dxfId="461" priority="618"/>
  </conditionalFormatting>
  <conditionalFormatting sqref="P1198">
    <cfRule type="duplicateValues" dxfId="460" priority="617"/>
  </conditionalFormatting>
  <conditionalFormatting sqref="P1199">
    <cfRule type="duplicateValues" dxfId="459" priority="616"/>
  </conditionalFormatting>
  <conditionalFormatting sqref="P1201">
    <cfRule type="duplicateValues" dxfId="458" priority="611"/>
  </conditionalFormatting>
  <conditionalFormatting sqref="P1182">
    <cfRule type="duplicateValues" dxfId="457" priority="610"/>
  </conditionalFormatting>
  <conditionalFormatting sqref="P1202">
    <cfRule type="duplicateValues" dxfId="456" priority="609"/>
  </conditionalFormatting>
  <conditionalFormatting sqref="P1225 P1214">
    <cfRule type="duplicateValues" dxfId="455" priority="597"/>
  </conditionalFormatting>
  <conditionalFormatting sqref="P1217">
    <cfRule type="duplicateValues" dxfId="454" priority="579"/>
  </conditionalFormatting>
  <conditionalFormatting sqref="P1218">
    <cfRule type="duplicateValues" dxfId="453" priority="578"/>
  </conditionalFormatting>
  <conditionalFormatting sqref="P1200">
    <cfRule type="duplicateValues" dxfId="452" priority="2176"/>
  </conditionalFormatting>
  <conditionalFormatting sqref="P1219">
    <cfRule type="duplicateValues" dxfId="451" priority="573"/>
  </conditionalFormatting>
  <conditionalFormatting sqref="P1292">
    <cfRule type="duplicateValues" dxfId="450" priority="566"/>
  </conditionalFormatting>
  <conditionalFormatting sqref="P1293">
    <cfRule type="duplicateValues" dxfId="449" priority="565"/>
  </conditionalFormatting>
  <conditionalFormatting sqref="P1294">
    <cfRule type="duplicateValues" dxfId="448" priority="564"/>
  </conditionalFormatting>
  <conditionalFormatting sqref="P1296">
    <cfRule type="duplicateValues" dxfId="447" priority="562"/>
  </conditionalFormatting>
  <conditionalFormatting sqref="P1297">
    <cfRule type="duplicateValues" dxfId="446" priority="560"/>
  </conditionalFormatting>
  <conditionalFormatting sqref="P1299">
    <cfRule type="duplicateValues" dxfId="445" priority="557"/>
  </conditionalFormatting>
  <conditionalFormatting sqref="P1295">
    <cfRule type="duplicateValues" dxfId="444" priority="569"/>
  </conditionalFormatting>
  <conditionalFormatting sqref="P1301">
    <cfRule type="duplicateValues" dxfId="443" priority="572"/>
  </conditionalFormatting>
  <conditionalFormatting sqref="P1287">
    <cfRule type="duplicateValues" dxfId="442" priority="2336"/>
  </conditionalFormatting>
  <conditionalFormatting sqref="P1302">
    <cfRule type="duplicateValues" dxfId="441" priority="551"/>
  </conditionalFormatting>
  <conditionalFormatting sqref="P1304">
    <cfRule type="duplicateValues" dxfId="440" priority="550"/>
  </conditionalFormatting>
  <conditionalFormatting sqref="P1303">
    <cfRule type="duplicateValues" dxfId="439" priority="549"/>
  </conditionalFormatting>
  <conditionalFormatting sqref="P1305">
    <cfRule type="duplicateValues" dxfId="438" priority="548"/>
  </conditionalFormatting>
  <conditionalFormatting sqref="P1308">
    <cfRule type="duplicateValues" dxfId="437" priority="547"/>
  </conditionalFormatting>
  <conditionalFormatting sqref="P1311">
    <cfRule type="duplicateValues" dxfId="436" priority="529"/>
  </conditionalFormatting>
  <conditionalFormatting sqref="P1312">
    <cfRule type="duplicateValues" dxfId="435" priority="528"/>
  </conditionalFormatting>
  <conditionalFormatting sqref="P1309:P1310">
    <cfRule type="duplicateValues" dxfId="434" priority="2361"/>
  </conditionalFormatting>
  <conditionalFormatting sqref="P1315">
    <cfRule type="duplicateValues" dxfId="433" priority="526"/>
  </conditionalFormatting>
  <conditionalFormatting sqref="P1316">
    <cfRule type="duplicateValues" dxfId="432" priority="525"/>
  </conditionalFormatting>
  <conditionalFormatting sqref="P1313:P1314">
    <cfRule type="duplicateValues" dxfId="431" priority="527"/>
  </conditionalFormatting>
  <conditionalFormatting sqref="P1317:P1318">
    <cfRule type="duplicateValues" dxfId="430" priority="524"/>
  </conditionalFormatting>
  <conditionalFormatting sqref="P1319:P1320">
    <cfRule type="duplicateValues" dxfId="429" priority="523"/>
  </conditionalFormatting>
  <conditionalFormatting sqref="P69">
    <cfRule type="duplicateValues" dxfId="428" priority="522"/>
  </conditionalFormatting>
  <conditionalFormatting sqref="P81">
    <cfRule type="duplicateValues" dxfId="427" priority="521"/>
  </conditionalFormatting>
  <conditionalFormatting sqref="P23">
    <cfRule type="duplicateValues" dxfId="426" priority="520"/>
  </conditionalFormatting>
  <conditionalFormatting sqref="P84">
    <cfRule type="duplicateValues" dxfId="425" priority="2411"/>
  </conditionalFormatting>
  <conditionalFormatting sqref="P425">
    <cfRule type="duplicateValues" dxfId="424" priority="517"/>
  </conditionalFormatting>
  <conditionalFormatting sqref="P82">
    <cfRule type="duplicateValues" dxfId="423" priority="516"/>
  </conditionalFormatting>
  <conditionalFormatting sqref="P70">
    <cfRule type="duplicateValues" dxfId="422" priority="515"/>
  </conditionalFormatting>
  <conditionalFormatting sqref="P56">
    <cfRule type="duplicateValues" dxfId="421" priority="514"/>
  </conditionalFormatting>
  <conditionalFormatting sqref="P452">
    <cfRule type="duplicateValues" dxfId="420" priority="513"/>
  </conditionalFormatting>
  <conditionalFormatting sqref="P578">
    <cfRule type="duplicateValues" dxfId="419" priority="504"/>
  </conditionalFormatting>
  <conditionalFormatting sqref="P29">
    <cfRule type="duplicateValues" dxfId="418" priority="502"/>
  </conditionalFormatting>
  <conditionalFormatting sqref="P671">
    <cfRule type="duplicateValues" dxfId="417" priority="488"/>
  </conditionalFormatting>
  <conditionalFormatting sqref="P759">
    <cfRule type="duplicateValues" dxfId="416" priority="487"/>
  </conditionalFormatting>
  <conditionalFormatting sqref="P801">
    <cfRule type="duplicateValues" dxfId="415" priority="486"/>
  </conditionalFormatting>
  <conditionalFormatting sqref="P719">
    <cfRule type="duplicateValues" dxfId="414" priority="484"/>
  </conditionalFormatting>
  <conditionalFormatting sqref="P631">
    <cfRule type="duplicateValues" dxfId="413" priority="482"/>
  </conditionalFormatting>
  <conditionalFormatting sqref="P1120">
    <cfRule type="duplicateValues" dxfId="412" priority="480"/>
  </conditionalFormatting>
  <conditionalFormatting sqref="P1121:P1126">
    <cfRule type="duplicateValues" dxfId="411" priority="481"/>
  </conditionalFormatting>
  <conditionalFormatting sqref="P1128:P1133">
    <cfRule type="duplicateValues" dxfId="410" priority="479"/>
  </conditionalFormatting>
  <conditionalFormatting sqref="P1127">
    <cfRule type="duplicateValues" dxfId="409" priority="478"/>
  </conditionalFormatting>
  <conditionalFormatting sqref="P1135:P1141">
    <cfRule type="duplicateValues" dxfId="408" priority="477"/>
  </conditionalFormatting>
  <conditionalFormatting sqref="P1134">
    <cfRule type="duplicateValues" dxfId="407" priority="476"/>
  </conditionalFormatting>
  <conditionalFormatting sqref="P1142:P1147">
    <cfRule type="duplicateValues" dxfId="406" priority="474"/>
  </conditionalFormatting>
  <conditionalFormatting sqref="P877">
    <cfRule type="duplicateValues" dxfId="405" priority="467"/>
  </conditionalFormatting>
  <conditionalFormatting sqref="P873">
    <cfRule type="duplicateValues" dxfId="404" priority="472"/>
  </conditionalFormatting>
  <conditionalFormatting sqref="P875">
    <cfRule type="duplicateValues" dxfId="403" priority="471"/>
  </conditionalFormatting>
  <conditionalFormatting sqref="P876">
    <cfRule type="duplicateValues" dxfId="402" priority="470"/>
  </conditionalFormatting>
  <conditionalFormatting sqref="P878">
    <cfRule type="duplicateValues" dxfId="401" priority="466"/>
  </conditionalFormatting>
  <conditionalFormatting sqref="P879">
    <cfRule type="duplicateValues" dxfId="400" priority="465"/>
  </conditionalFormatting>
  <conditionalFormatting sqref="P889">
    <cfRule type="duplicateValues" dxfId="399" priority="464"/>
  </conditionalFormatting>
  <conditionalFormatting sqref="P819">
    <cfRule type="duplicateValues" dxfId="398" priority="463"/>
  </conditionalFormatting>
  <conditionalFormatting sqref="P894">
    <cfRule type="duplicateValues" dxfId="397" priority="442"/>
  </conditionalFormatting>
  <conditionalFormatting sqref="P611">
    <cfRule type="duplicateValues" dxfId="396" priority="433"/>
  </conditionalFormatting>
  <conditionalFormatting sqref="P612">
    <cfRule type="duplicateValues" dxfId="395" priority="432"/>
  </conditionalFormatting>
  <conditionalFormatting sqref="P636">
    <cfRule type="duplicateValues" dxfId="394" priority="431"/>
  </conditionalFormatting>
  <conditionalFormatting sqref="P637">
    <cfRule type="duplicateValues" dxfId="393" priority="430"/>
  </conditionalFormatting>
  <conditionalFormatting sqref="P638">
    <cfRule type="duplicateValues" dxfId="392" priority="429"/>
  </conditionalFormatting>
  <conditionalFormatting sqref="P417">
    <cfRule type="duplicateValues" dxfId="391" priority="428"/>
  </conditionalFormatting>
  <conditionalFormatting sqref="P422">
    <cfRule type="duplicateValues" dxfId="390" priority="427"/>
  </conditionalFormatting>
  <conditionalFormatting sqref="P683">
    <cfRule type="duplicateValues" dxfId="389" priority="426"/>
  </conditionalFormatting>
  <conditionalFormatting sqref="P684">
    <cfRule type="duplicateValues" dxfId="388" priority="425"/>
  </conditionalFormatting>
  <conditionalFormatting sqref="P677">
    <cfRule type="duplicateValues" dxfId="387" priority="424"/>
  </conditionalFormatting>
  <conditionalFormatting sqref="P678">
    <cfRule type="duplicateValues" dxfId="386" priority="423"/>
  </conditionalFormatting>
  <conditionalFormatting sqref="P431">
    <cfRule type="duplicateValues" dxfId="385" priority="422"/>
  </conditionalFormatting>
  <conditionalFormatting sqref="P432">
    <cfRule type="duplicateValues" dxfId="384" priority="421"/>
  </conditionalFormatting>
  <conditionalFormatting sqref="P423">
    <cfRule type="duplicateValues" dxfId="383" priority="420"/>
  </conditionalFormatting>
  <conditionalFormatting sqref="P437">
    <cfRule type="duplicateValues" dxfId="382" priority="419"/>
  </conditionalFormatting>
  <conditionalFormatting sqref="P438">
    <cfRule type="duplicateValues" dxfId="381" priority="418"/>
  </conditionalFormatting>
  <conditionalFormatting sqref="P463">
    <cfRule type="duplicateValues" dxfId="380" priority="417"/>
  </conditionalFormatting>
  <conditionalFormatting sqref="P696">
    <cfRule type="duplicateValues" dxfId="379" priority="416"/>
  </conditionalFormatting>
  <conditionalFormatting sqref="P881:P884">
    <cfRule type="duplicateValues" dxfId="378" priority="415"/>
  </conditionalFormatting>
  <conditionalFormatting sqref="P111:P113">
    <cfRule type="duplicateValues" dxfId="377" priority="413"/>
  </conditionalFormatting>
  <conditionalFormatting sqref="P408 P106">
    <cfRule type="duplicateValues" dxfId="376" priority="414"/>
  </conditionalFormatting>
  <conditionalFormatting sqref="P114">
    <cfRule type="duplicateValues" dxfId="375" priority="403"/>
  </conditionalFormatting>
  <conditionalFormatting sqref="P115:P118">
    <cfRule type="duplicateValues" dxfId="374" priority="402"/>
  </conditionalFormatting>
  <conditionalFormatting sqref="P575">
    <cfRule type="duplicateValues" dxfId="373" priority="398"/>
  </conditionalFormatting>
  <conditionalFormatting sqref="P756">
    <cfRule type="duplicateValues" dxfId="372" priority="393"/>
  </conditionalFormatting>
  <conditionalFormatting sqref="P755">
    <cfRule type="duplicateValues" dxfId="371" priority="392"/>
  </conditionalFormatting>
  <conditionalFormatting sqref="P778">
    <cfRule type="duplicateValues" dxfId="370" priority="389"/>
  </conditionalFormatting>
  <conditionalFormatting sqref="P779">
    <cfRule type="duplicateValues" dxfId="369" priority="388"/>
  </conditionalFormatting>
  <conditionalFormatting sqref="P806">
    <cfRule type="duplicateValues" dxfId="368" priority="387"/>
  </conditionalFormatting>
  <conditionalFormatting sqref="P802">
    <cfRule type="duplicateValues" dxfId="367" priority="386"/>
  </conditionalFormatting>
  <conditionalFormatting sqref="P803">
    <cfRule type="duplicateValues" dxfId="366" priority="385"/>
  </conditionalFormatting>
  <conditionalFormatting sqref="P804">
    <cfRule type="duplicateValues" dxfId="365" priority="384"/>
  </conditionalFormatting>
  <conditionalFormatting sqref="P805">
    <cfRule type="duplicateValues" dxfId="364" priority="383"/>
  </conditionalFormatting>
  <conditionalFormatting sqref="P632">
    <cfRule type="duplicateValues" dxfId="363" priority="382"/>
  </conditionalFormatting>
  <conditionalFormatting sqref="P657">
    <cfRule type="duplicateValues" dxfId="362" priority="381"/>
  </conditionalFormatting>
  <conditionalFormatting sqref="P479">
    <cfRule type="duplicateValues" dxfId="361" priority="380"/>
  </conditionalFormatting>
  <conditionalFormatting sqref="P478">
    <cfRule type="duplicateValues" dxfId="360" priority="379"/>
  </conditionalFormatting>
  <conditionalFormatting sqref="P508">
    <cfRule type="duplicateValues" dxfId="359" priority="378"/>
  </conditionalFormatting>
  <conditionalFormatting sqref="P507">
    <cfRule type="duplicateValues" dxfId="358" priority="377"/>
  </conditionalFormatting>
  <conditionalFormatting sqref="P536">
    <cfRule type="duplicateValues" dxfId="357" priority="375"/>
  </conditionalFormatting>
  <conditionalFormatting sqref="P535">
    <cfRule type="duplicateValues" dxfId="356" priority="374"/>
  </conditionalFormatting>
  <conditionalFormatting sqref="P1162:P1166">
    <cfRule type="duplicateValues" dxfId="355" priority="372"/>
  </conditionalFormatting>
  <conditionalFormatting sqref="P887">
    <cfRule type="duplicateValues" dxfId="354" priority="368"/>
  </conditionalFormatting>
  <conditionalFormatting sqref="P891">
    <cfRule type="duplicateValues" dxfId="353" priority="366"/>
  </conditionalFormatting>
  <conditionalFormatting sqref="P892">
    <cfRule type="duplicateValues" dxfId="352" priority="365"/>
  </conditionalFormatting>
  <conditionalFormatting sqref="P890">
    <cfRule type="duplicateValues" dxfId="351" priority="364"/>
  </conditionalFormatting>
  <conditionalFormatting sqref="P740">
    <cfRule type="duplicateValues" dxfId="350" priority="361"/>
  </conditionalFormatting>
  <conditionalFormatting sqref="P739">
    <cfRule type="duplicateValues" dxfId="349" priority="360"/>
  </conditionalFormatting>
  <conditionalFormatting sqref="P754">
    <cfRule type="duplicateValues" dxfId="348" priority="358"/>
  </conditionalFormatting>
  <conditionalFormatting sqref="P1209">
    <cfRule type="duplicateValues" dxfId="347" priority="356"/>
  </conditionalFormatting>
  <conditionalFormatting sqref="P1210">
    <cfRule type="duplicateValues" dxfId="346" priority="355"/>
  </conditionalFormatting>
  <conditionalFormatting sqref="P1205">
    <cfRule type="duplicateValues" dxfId="345" priority="354"/>
  </conditionalFormatting>
  <conditionalFormatting sqref="P1206">
    <cfRule type="duplicateValues" dxfId="344" priority="353"/>
  </conditionalFormatting>
  <conditionalFormatting sqref="P1203">
    <cfRule type="duplicateValues" dxfId="343" priority="346"/>
  </conditionalFormatting>
  <conditionalFormatting sqref="P1207">
    <cfRule type="duplicateValues" dxfId="342" priority="345"/>
  </conditionalFormatting>
  <conditionalFormatting sqref="P1208">
    <cfRule type="duplicateValues" dxfId="341" priority="344"/>
  </conditionalFormatting>
  <conditionalFormatting sqref="P1215:P1216">
    <cfRule type="duplicateValues" dxfId="340" priority="2440"/>
  </conditionalFormatting>
  <conditionalFormatting sqref="P1024:P1025">
    <cfRule type="duplicateValues" dxfId="339" priority="341"/>
  </conditionalFormatting>
  <conditionalFormatting sqref="P1211">
    <cfRule type="duplicateValues" dxfId="338" priority="340"/>
  </conditionalFormatting>
  <conditionalFormatting sqref="P120:P121">
    <cfRule type="duplicateValues" dxfId="337" priority="339"/>
  </conditionalFormatting>
  <conditionalFormatting sqref="P122">
    <cfRule type="duplicateValues" dxfId="336" priority="338"/>
  </conditionalFormatting>
  <conditionalFormatting sqref="P123:P125">
    <cfRule type="duplicateValues" dxfId="335" priority="337"/>
  </conditionalFormatting>
  <conditionalFormatting sqref="P126">
    <cfRule type="duplicateValues" dxfId="334" priority="336"/>
  </conditionalFormatting>
  <conditionalFormatting sqref="P128:P129">
    <cfRule type="duplicateValues" dxfId="333" priority="335"/>
  </conditionalFormatting>
  <conditionalFormatting sqref="P130">
    <cfRule type="duplicateValues" dxfId="332" priority="334"/>
  </conditionalFormatting>
  <conditionalFormatting sqref="P131:P133">
    <cfRule type="duplicateValues" dxfId="331" priority="333"/>
  </conditionalFormatting>
  <conditionalFormatting sqref="P134">
    <cfRule type="duplicateValues" dxfId="330" priority="332"/>
  </conditionalFormatting>
  <conditionalFormatting sqref="P136:P137">
    <cfRule type="duplicateValues" dxfId="329" priority="331"/>
  </conditionalFormatting>
  <conditionalFormatting sqref="P138">
    <cfRule type="duplicateValues" dxfId="328" priority="330"/>
  </conditionalFormatting>
  <conditionalFormatting sqref="P139:P141">
    <cfRule type="duplicateValues" dxfId="327" priority="329"/>
  </conditionalFormatting>
  <conditionalFormatting sqref="P142">
    <cfRule type="duplicateValues" dxfId="326" priority="328"/>
  </conditionalFormatting>
  <conditionalFormatting sqref="P144:P145">
    <cfRule type="duplicateValues" dxfId="325" priority="327"/>
  </conditionalFormatting>
  <conditionalFormatting sqref="P146">
    <cfRule type="duplicateValues" dxfId="324" priority="326"/>
  </conditionalFormatting>
  <conditionalFormatting sqref="P147:P149">
    <cfRule type="duplicateValues" dxfId="323" priority="325"/>
  </conditionalFormatting>
  <conditionalFormatting sqref="P150">
    <cfRule type="duplicateValues" dxfId="322" priority="324"/>
  </conditionalFormatting>
  <conditionalFormatting sqref="P152:P153">
    <cfRule type="duplicateValues" dxfId="321" priority="323"/>
  </conditionalFormatting>
  <conditionalFormatting sqref="P154">
    <cfRule type="duplicateValues" dxfId="320" priority="322"/>
  </conditionalFormatting>
  <conditionalFormatting sqref="P155:P157">
    <cfRule type="duplicateValues" dxfId="319" priority="321"/>
  </conditionalFormatting>
  <conditionalFormatting sqref="P158">
    <cfRule type="duplicateValues" dxfId="318" priority="320"/>
  </conditionalFormatting>
  <conditionalFormatting sqref="P160:P161">
    <cfRule type="duplicateValues" dxfId="317" priority="319"/>
  </conditionalFormatting>
  <conditionalFormatting sqref="P162">
    <cfRule type="duplicateValues" dxfId="316" priority="318"/>
  </conditionalFormatting>
  <conditionalFormatting sqref="P163:P165">
    <cfRule type="duplicateValues" dxfId="315" priority="317"/>
  </conditionalFormatting>
  <conditionalFormatting sqref="P166">
    <cfRule type="duplicateValues" dxfId="314" priority="316"/>
  </conditionalFormatting>
  <conditionalFormatting sqref="P168:P169">
    <cfRule type="duplicateValues" dxfId="313" priority="315"/>
  </conditionalFormatting>
  <conditionalFormatting sqref="P170">
    <cfRule type="duplicateValues" dxfId="312" priority="314"/>
  </conditionalFormatting>
  <conditionalFormatting sqref="P171:P173">
    <cfRule type="duplicateValues" dxfId="311" priority="313"/>
  </conditionalFormatting>
  <conditionalFormatting sqref="P174">
    <cfRule type="duplicateValues" dxfId="310" priority="312"/>
  </conditionalFormatting>
  <conditionalFormatting sqref="P176:P177">
    <cfRule type="duplicateValues" dxfId="309" priority="311"/>
  </conditionalFormatting>
  <conditionalFormatting sqref="P178">
    <cfRule type="duplicateValues" dxfId="308" priority="310"/>
  </conditionalFormatting>
  <conditionalFormatting sqref="P179:P181">
    <cfRule type="duplicateValues" dxfId="307" priority="309"/>
  </conditionalFormatting>
  <conditionalFormatting sqref="P182">
    <cfRule type="duplicateValues" dxfId="306" priority="308"/>
  </conditionalFormatting>
  <conditionalFormatting sqref="P184:P185">
    <cfRule type="duplicateValues" dxfId="305" priority="307"/>
  </conditionalFormatting>
  <conditionalFormatting sqref="P186">
    <cfRule type="duplicateValues" dxfId="304" priority="306"/>
  </conditionalFormatting>
  <conditionalFormatting sqref="P187:P189">
    <cfRule type="duplicateValues" dxfId="303" priority="305"/>
  </conditionalFormatting>
  <conditionalFormatting sqref="P190">
    <cfRule type="duplicateValues" dxfId="302" priority="304"/>
  </conditionalFormatting>
  <conditionalFormatting sqref="P192:P193">
    <cfRule type="duplicateValues" dxfId="301" priority="303"/>
  </conditionalFormatting>
  <conditionalFormatting sqref="P194">
    <cfRule type="duplicateValues" dxfId="300" priority="302"/>
  </conditionalFormatting>
  <conditionalFormatting sqref="P195:P197">
    <cfRule type="duplicateValues" dxfId="299" priority="301"/>
  </conditionalFormatting>
  <conditionalFormatting sqref="P198">
    <cfRule type="duplicateValues" dxfId="298" priority="300"/>
  </conditionalFormatting>
  <conditionalFormatting sqref="P200:P201">
    <cfRule type="duplicateValues" dxfId="297" priority="299"/>
  </conditionalFormatting>
  <conditionalFormatting sqref="P202">
    <cfRule type="duplicateValues" dxfId="296" priority="298"/>
  </conditionalFormatting>
  <conditionalFormatting sqref="P203:P205">
    <cfRule type="duplicateValues" dxfId="295" priority="297"/>
  </conditionalFormatting>
  <conditionalFormatting sqref="P207">
    <cfRule type="duplicateValues" dxfId="294" priority="296"/>
  </conditionalFormatting>
  <conditionalFormatting sqref="P210:P211">
    <cfRule type="duplicateValues" dxfId="293" priority="295"/>
  </conditionalFormatting>
  <conditionalFormatting sqref="P212">
    <cfRule type="duplicateValues" dxfId="292" priority="294"/>
  </conditionalFormatting>
  <conditionalFormatting sqref="P213:P216">
    <cfRule type="duplicateValues" dxfId="291" priority="293"/>
  </conditionalFormatting>
  <conditionalFormatting sqref="P218:P219">
    <cfRule type="duplicateValues" dxfId="290" priority="291"/>
  </conditionalFormatting>
  <conditionalFormatting sqref="P220">
    <cfRule type="duplicateValues" dxfId="289" priority="290"/>
  </conditionalFormatting>
  <conditionalFormatting sqref="P221:P224">
    <cfRule type="duplicateValues" dxfId="288" priority="289"/>
  </conditionalFormatting>
  <conditionalFormatting sqref="P226:P227">
    <cfRule type="duplicateValues" dxfId="287" priority="287"/>
  </conditionalFormatting>
  <conditionalFormatting sqref="P228">
    <cfRule type="duplicateValues" dxfId="286" priority="286"/>
  </conditionalFormatting>
  <conditionalFormatting sqref="P229:P231">
    <cfRule type="duplicateValues" dxfId="285" priority="285"/>
  </conditionalFormatting>
  <conditionalFormatting sqref="P232">
    <cfRule type="duplicateValues" dxfId="284" priority="284"/>
  </conditionalFormatting>
  <conditionalFormatting sqref="P234:P235">
    <cfRule type="duplicateValues" dxfId="283" priority="283"/>
  </conditionalFormatting>
  <conditionalFormatting sqref="P236">
    <cfRule type="duplicateValues" dxfId="282" priority="282"/>
  </conditionalFormatting>
  <conditionalFormatting sqref="P237:P239">
    <cfRule type="duplicateValues" dxfId="281" priority="281"/>
  </conditionalFormatting>
  <conditionalFormatting sqref="P240">
    <cfRule type="duplicateValues" dxfId="280" priority="280"/>
  </conditionalFormatting>
  <conditionalFormatting sqref="P242:P243">
    <cfRule type="duplicateValues" dxfId="279" priority="279"/>
  </conditionalFormatting>
  <conditionalFormatting sqref="P244">
    <cfRule type="duplicateValues" dxfId="278" priority="278"/>
  </conditionalFormatting>
  <conditionalFormatting sqref="P245:P248">
    <cfRule type="duplicateValues" dxfId="277" priority="277"/>
  </conditionalFormatting>
  <conditionalFormatting sqref="P250:P251">
    <cfRule type="duplicateValues" dxfId="276" priority="274"/>
  </conditionalFormatting>
  <conditionalFormatting sqref="P252">
    <cfRule type="duplicateValues" dxfId="275" priority="273"/>
  </conditionalFormatting>
  <conditionalFormatting sqref="P253:P255">
    <cfRule type="duplicateValues" dxfId="274" priority="272"/>
  </conditionalFormatting>
  <conditionalFormatting sqref="P256">
    <cfRule type="duplicateValues" dxfId="273" priority="271"/>
  </conditionalFormatting>
  <conditionalFormatting sqref="P258:P259">
    <cfRule type="duplicateValues" dxfId="272" priority="270"/>
  </conditionalFormatting>
  <conditionalFormatting sqref="P260">
    <cfRule type="duplicateValues" dxfId="271" priority="269"/>
  </conditionalFormatting>
  <conditionalFormatting sqref="P261:P263">
    <cfRule type="duplicateValues" dxfId="270" priority="268"/>
  </conditionalFormatting>
  <conditionalFormatting sqref="P264">
    <cfRule type="duplicateValues" dxfId="269" priority="267"/>
  </conditionalFormatting>
  <conditionalFormatting sqref="P266:P267">
    <cfRule type="duplicateValues" dxfId="268" priority="266"/>
  </conditionalFormatting>
  <conditionalFormatting sqref="P268">
    <cfRule type="duplicateValues" dxfId="267" priority="265"/>
  </conditionalFormatting>
  <conditionalFormatting sqref="P269:P271">
    <cfRule type="duplicateValues" dxfId="266" priority="264"/>
  </conditionalFormatting>
  <conditionalFormatting sqref="P272">
    <cfRule type="duplicateValues" dxfId="265" priority="263"/>
  </conditionalFormatting>
  <conditionalFormatting sqref="P274:P275">
    <cfRule type="duplicateValues" dxfId="264" priority="262"/>
  </conditionalFormatting>
  <conditionalFormatting sqref="P276">
    <cfRule type="duplicateValues" dxfId="263" priority="261"/>
  </conditionalFormatting>
  <conditionalFormatting sqref="P277:P279">
    <cfRule type="duplicateValues" dxfId="262" priority="260"/>
  </conditionalFormatting>
  <conditionalFormatting sqref="P280">
    <cfRule type="duplicateValues" dxfId="261" priority="259"/>
  </conditionalFormatting>
  <conditionalFormatting sqref="P282:P283">
    <cfRule type="duplicateValues" dxfId="260" priority="258"/>
  </conditionalFormatting>
  <conditionalFormatting sqref="P284">
    <cfRule type="duplicateValues" dxfId="259" priority="257"/>
  </conditionalFormatting>
  <conditionalFormatting sqref="P285:P287">
    <cfRule type="duplicateValues" dxfId="258" priority="256"/>
  </conditionalFormatting>
  <conditionalFormatting sqref="P288">
    <cfRule type="duplicateValues" dxfId="257" priority="255"/>
  </conditionalFormatting>
  <conditionalFormatting sqref="P290:P291">
    <cfRule type="duplicateValues" dxfId="256" priority="254"/>
  </conditionalFormatting>
  <conditionalFormatting sqref="P292">
    <cfRule type="duplicateValues" dxfId="255" priority="253"/>
  </conditionalFormatting>
  <conditionalFormatting sqref="P293:P296">
    <cfRule type="duplicateValues" dxfId="254" priority="252"/>
  </conditionalFormatting>
  <conditionalFormatting sqref="P298:P300">
    <cfRule type="duplicateValues" dxfId="253" priority="251"/>
  </conditionalFormatting>
  <conditionalFormatting sqref="P119">
    <cfRule type="duplicateValues" dxfId="252" priority="250"/>
  </conditionalFormatting>
  <conditionalFormatting sqref="P127">
    <cfRule type="duplicateValues" dxfId="251" priority="249"/>
  </conditionalFormatting>
  <conditionalFormatting sqref="P135">
    <cfRule type="duplicateValues" dxfId="250" priority="248"/>
  </conditionalFormatting>
  <conditionalFormatting sqref="P143">
    <cfRule type="duplicateValues" dxfId="249" priority="247"/>
  </conditionalFormatting>
  <conditionalFormatting sqref="P151">
    <cfRule type="duplicateValues" dxfId="248" priority="246"/>
  </conditionalFormatting>
  <conditionalFormatting sqref="P159">
    <cfRule type="duplicateValues" dxfId="247" priority="245"/>
  </conditionalFormatting>
  <conditionalFormatting sqref="P167">
    <cfRule type="duplicateValues" dxfId="246" priority="244"/>
  </conditionalFormatting>
  <conditionalFormatting sqref="P175">
    <cfRule type="duplicateValues" dxfId="245" priority="243"/>
  </conditionalFormatting>
  <conditionalFormatting sqref="P183">
    <cfRule type="duplicateValues" dxfId="244" priority="242"/>
  </conditionalFormatting>
  <conditionalFormatting sqref="P191">
    <cfRule type="duplicateValues" dxfId="243" priority="241"/>
  </conditionalFormatting>
  <conditionalFormatting sqref="P199">
    <cfRule type="duplicateValues" dxfId="242" priority="240"/>
  </conditionalFormatting>
  <conditionalFormatting sqref="P209">
    <cfRule type="duplicateValues" dxfId="241" priority="239"/>
  </conditionalFormatting>
  <conditionalFormatting sqref="P217">
    <cfRule type="duplicateValues" dxfId="240" priority="238"/>
  </conditionalFormatting>
  <conditionalFormatting sqref="P225">
    <cfRule type="duplicateValues" dxfId="239" priority="237"/>
  </conditionalFormatting>
  <conditionalFormatting sqref="P233">
    <cfRule type="duplicateValues" dxfId="238" priority="236"/>
  </conditionalFormatting>
  <conditionalFormatting sqref="P241">
    <cfRule type="duplicateValues" dxfId="237" priority="235"/>
  </conditionalFormatting>
  <conditionalFormatting sqref="P249">
    <cfRule type="duplicateValues" dxfId="236" priority="234"/>
  </conditionalFormatting>
  <conditionalFormatting sqref="P257">
    <cfRule type="duplicateValues" dxfId="235" priority="233"/>
  </conditionalFormatting>
  <conditionalFormatting sqref="P265">
    <cfRule type="duplicateValues" dxfId="234" priority="232"/>
  </conditionalFormatting>
  <conditionalFormatting sqref="P273">
    <cfRule type="duplicateValues" dxfId="233" priority="231"/>
  </conditionalFormatting>
  <conditionalFormatting sqref="P281">
    <cfRule type="duplicateValues" dxfId="232" priority="230"/>
  </conditionalFormatting>
  <conditionalFormatting sqref="P289">
    <cfRule type="duplicateValues" dxfId="231" priority="229"/>
  </conditionalFormatting>
  <conditionalFormatting sqref="P651">
    <cfRule type="duplicateValues" dxfId="230" priority="227"/>
  </conditionalFormatting>
  <conditionalFormatting sqref="P574">
    <cfRule type="duplicateValues" dxfId="229" priority="226"/>
  </conditionalFormatting>
  <conditionalFormatting sqref="P738">
    <cfRule type="duplicateValues" dxfId="228" priority="225"/>
  </conditionalFormatting>
  <conditionalFormatting sqref="P753">
    <cfRule type="duplicateValues" dxfId="227" priority="224"/>
  </conditionalFormatting>
  <conditionalFormatting sqref="P773">
    <cfRule type="duplicateValues" dxfId="226" priority="223"/>
  </conditionalFormatting>
  <conditionalFormatting sqref="P796">
    <cfRule type="duplicateValues" dxfId="225" priority="222"/>
  </conditionalFormatting>
  <conditionalFormatting sqref="P866">
    <cfRule type="duplicateValues" dxfId="224" priority="221"/>
  </conditionalFormatting>
  <conditionalFormatting sqref="P602">
    <cfRule type="duplicateValues" dxfId="223" priority="219"/>
  </conditionalFormatting>
  <conditionalFormatting sqref="P880">
    <cfRule type="duplicateValues" dxfId="222" priority="2822"/>
  </conditionalFormatting>
  <conditionalFormatting sqref="P83 P73:P78 P80">
    <cfRule type="duplicateValues" dxfId="221" priority="3035"/>
  </conditionalFormatting>
  <conditionalFormatting sqref="P71 P59:P64 P68">
    <cfRule type="duplicateValues" dxfId="220" priority="3039"/>
  </conditionalFormatting>
  <conditionalFormatting sqref="P57 P47:P52 P54:P55">
    <cfRule type="duplicateValues" dxfId="219" priority="3043"/>
  </conditionalFormatting>
  <conditionalFormatting sqref="P20:P22 P24:P28 P30:P33">
    <cfRule type="duplicateValues" dxfId="218" priority="3125"/>
  </conditionalFormatting>
  <conditionalFormatting sqref="P610">
    <cfRule type="duplicateValues" dxfId="217" priority="216"/>
  </conditionalFormatting>
  <conditionalFormatting sqref="P572">
    <cfRule type="duplicateValues" dxfId="216" priority="215"/>
  </conditionalFormatting>
  <conditionalFormatting sqref="P573">
    <cfRule type="duplicateValues" dxfId="215" priority="214"/>
  </conditionalFormatting>
  <conditionalFormatting sqref="P571">
    <cfRule type="duplicateValues" dxfId="214" priority="3143"/>
  </conditionalFormatting>
  <conditionalFormatting sqref="P297">
    <cfRule type="duplicateValues" dxfId="213" priority="213"/>
  </conditionalFormatting>
  <conditionalFormatting sqref="P301">
    <cfRule type="duplicateValues" dxfId="212" priority="212"/>
  </conditionalFormatting>
  <conditionalFormatting sqref="P302">
    <cfRule type="duplicateValues" dxfId="211" priority="211"/>
  </conditionalFormatting>
  <conditionalFormatting sqref="P303:P304">
    <cfRule type="duplicateValues" dxfId="210" priority="210"/>
  </conditionalFormatting>
  <conditionalFormatting sqref="P331">
    <cfRule type="duplicateValues" dxfId="209" priority="209"/>
  </conditionalFormatting>
  <conditionalFormatting sqref="P338:P340">
    <cfRule type="duplicateValues" dxfId="208" priority="208"/>
  </conditionalFormatting>
  <conditionalFormatting sqref="P337">
    <cfRule type="duplicateValues" dxfId="207" priority="207"/>
  </conditionalFormatting>
  <conditionalFormatting sqref="P341">
    <cfRule type="duplicateValues" dxfId="206" priority="206"/>
  </conditionalFormatting>
  <conditionalFormatting sqref="P342">
    <cfRule type="duplicateValues" dxfId="205" priority="205"/>
  </conditionalFormatting>
  <conditionalFormatting sqref="P343">
    <cfRule type="duplicateValues" dxfId="204" priority="204"/>
  </conditionalFormatting>
  <conditionalFormatting sqref="P344">
    <cfRule type="duplicateValues" dxfId="203" priority="203"/>
  </conditionalFormatting>
  <conditionalFormatting sqref="P346:P348">
    <cfRule type="duplicateValues" dxfId="202" priority="202"/>
  </conditionalFormatting>
  <conditionalFormatting sqref="P345">
    <cfRule type="duplicateValues" dxfId="201" priority="201"/>
  </conditionalFormatting>
  <conditionalFormatting sqref="P349">
    <cfRule type="duplicateValues" dxfId="200" priority="200"/>
  </conditionalFormatting>
  <conditionalFormatting sqref="P350">
    <cfRule type="duplicateValues" dxfId="199" priority="199"/>
  </conditionalFormatting>
  <conditionalFormatting sqref="P351">
    <cfRule type="duplicateValues" dxfId="198" priority="198"/>
  </conditionalFormatting>
  <conditionalFormatting sqref="P352">
    <cfRule type="duplicateValues" dxfId="197" priority="197"/>
  </conditionalFormatting>
  <conditionalFormatting sqref="P1067">
    <cfRule type="duplicateValues" dxfId="196" priority="180"/>
  </conditionalFormatting>
  <conditionalFormatting sqref="P1220">
    <cfRule type="duplicateValues" dxfId="195" priority="178"/>
  </conditionalFormatting>
  <conditionalFormatting sqref="P1221:P1222">
    <cfRule type="duplicateValues" dxfId="194" priority="177"/>
  </conditionalFormatting>
  <conditionalFormatting sqref="P1223">
    <cfRule type="duplicateValues" dxfId="193" priority="179"/>
  </conditionalFormatting>
  <conditionalFormatting sqref="P1224">
    <cfRule type="duplicateValues" dxfId="192" priority="176"/>
  </conditionalFormatting>
  <conditionalFormatting sqref="P1183">
    <cfRule type="duplicateValues" dxfId="191" priority="172"/>
  </conditionalFormatting>
  <conditionalFormatting sqref="P1190">
    <cfRule type="duplicateValues" dxfId="190" priority="170"/>
  </conditionalFormatting>
  <conditionalFormatting sqref="P1191">
    <cfRule type="duplicateValues" dxfId="189" priority="169"/>
  </conditionalFormatting>
  <conditionalFormatting sqref="P1192">
    <cfRule type="duplicateValues" dxfId="188" priority="168"/>
  </conditionalFormatting>
  <conditionalFormatting sqref="P1193">
    <cfRule type="duplicateValues" dxfId="187" priority="167"/>
  </conditionalFormatting>
  <conditionalFormatting sqref="P1195:P1196">
    <cfRule type="duplicateValues" dxfId="186" priority="165"/>
  </conditionalFormatting>
  <conditionalFormatting sqref="P1184:P1187">
    <cfRule type="duplicateValues" dxfId="185" priority="3265"/>
  </conditionalFormatting>
  <conditionalFormatting sqref="P1194">
    <cfRule type="duplicateValues" dxfId="184" priority="3285"/>
  </conditionalFormatting>
  <conditionalFormatting sqref="P107">
    <cfRule type="duplicateValues" dxfId="183" priority="160"/>
  </conditionalFormatting>
  <conditionalFormatting sqref="P108">
    <cfRule type="duplicateValues" dxfId="182" priority="159"/>
  </conditionalFormatting>
  <conditionalFormatting sqref="P109">
    <cfRule type="duplicateValues" dxfId="181" priority="158"/>
  </conditionalFormatting>
  <conditionalFormatting sqref="P110">
    <cfRule type="duplicateValues" dxfId="180" priority="157"/>
  </conditionalFormatting>
  <conditionalFormatting sqref="P206">
    <cfRule type="duplicateValues" dxfId="179" priority="155"/>
  </conditionalFormatting>
  <conditionalFormatting sqref="P208">
    <cfRule type="duplicateValues" dxfId="178" priority="154"/>
  </conditionalFormatting>
  <conditionalFormatting sqref="P329:P330">
    <cfRule type="duplicateValues" dxfId="177" priority="153"/>
  </conditionalFormatting>
  <conditionalFormatting sqref="P332">
    <cfRule type="duplicateValues" dxfId="176" priority="152"/>
  </conditionalFormatting>
  <conditionalFormatting sqref="P333">
    <cfRule type="duplicateValues" dxfId="175" priority="151"/>
  </conditionalFormatting>
  <conditionalFormatting sqref="P334">
    <cfRule type="duplicateValues" dxfId="174" priority="150"/>
  </conditionalFormatting>
  <conditionalFormatting sqref="P335">
    <cfRule type="duplicateValues" dxfId="173" priority="149"/>
  </conditionalFormatting>
  <conditionalFormatting sqref="P336">
    <cfRule type="duplicateValues" dxfId="172" priority="148"/>
  </conditionalFormatting>
  <conditionalFormatting sqref="P354:P356">
    <cfRule type="duplicateValues" dxfId="171" priority="142"/>
  </conditionalFormatting>
  <conditionalFormatting sqref="P353">
    <cfRule type="duplicateValues" dxfId="170" priority="141"/>
  </conditionalFormatting>
  <conditionalFormatting sqref="P357">
    <cfRule type="duplicateValues" dxfId="169" priority="140"/>
  </conditionalFormatting>
  <conditionalFormatting sqref="P358">
    <cfRule type="duplicateValues" dxfId="168" priority="139"/>
  </conditionalFormatting>
  <conditionalFormatting sqref="P359:P360">
    <cfRule type="duplicateValues" dxfId="167" priority="138"/>
  </conditionalFormatting>
  <conditionalFormatting sqref="P362:P364">
    <cfRule type="duplicateValues" dxfId="166" priority="137"/>
  </conditionalFormatting>
  <conditionalFormatting sqref="P361">
    <cfRule type="duplicateValues" dxfId="165" priority="136"/>
  </conditionalFormatting>
  <conditionalFormatting sqref="P365">
    <cfRule type="duplicateValues" dxfId="164" priority="135"/>
  </conditionalFormatting>
  <conditionalFormatting sqref="P366">
    <cfRule type="duplicateValues" dxfId="163" priority="134"/>
  </conditionalFormatting>
  <conditionalFormatting sqref="P367:P368">
    <cfRule type="duplicateValues" dxfId="162" priority="133"/>
  </conditionalFormatting>
  <conditionalFormatting sqref="P370:P372">
    <cfRule type="duplicateValues" dxfId="161" priority="127"/>
  </conditionalFormatting>
  <conditionalFormatting sqref="P369">
    <cfRule type="duplicateValues" dxfId="160" priority="126"/>
  </conditionalFormatting>
  <conditionalFormatting sqref="P373">
    <cfRule type="duplicateValues" dxfId="159" priority="125"/>
  </conditionalFormatting>
  <conditionalFormatting sqref="P374">
    <cfRule type="duplicateValues" dxfId="158" priority="124"/>
  </conditionalFormatting>
  <conditionalFormatting sqref="P375:P376">
    <cfRule type="duplicateValues" dxfId="157" priority="123"/>
  </conditionalFormatting>
  <conditionalFormatting sqref="P378:P380">
    <cfRule type="duplicateValues" dxfId="156" priority="122"/>
  </conditionalFormatting>
  <conditionalFormatting sqref="P377">
    <cfRule type="duplicateValues" dxfId="155" priority="121"/>
  </conditionalFormatting>
  <conditionalFormatting sqref="P381">
    <cfRule type="duplicateValues" dxfId="154" priority="120"/>
  </conditionalFormatting>
  <conditionalFormatting sqref="P382">
    <cfRule type="duplicateValues" dxfId="153" priority="119"/>
  </conditionalFormatting>
  <conditionalFormatting sqref="P383:P384">
    <cfRule type="duplicateValues" dxfId="152" priority="118"/>
  </conditionalFormatting>
  <conditionalFormatting sqref="P386:P388">
    <cfRule type="duplicateValues" dxfId="151" priority="117"/>
  </conditionalFormatting>
  <conditionalFormatting sqref="P385">
    <cfRule type="duplicateValues" dxfId="150" priority="116"/>
  </conditionalFormatting>
  <conditionalFormatting sqref="P389">
    <cfRule type="duplicateValues" dxfId="149" priority="115"/>
  </conditionalFormatting>
  <conditionalFormatting sqref="P390">
    <cfRule type="duplicateValues" dxfId="148" priority="114"/>
  </conditionalFormatting>
  <conditionalFormatting sqref="P391">
    <cfRule type="duplicateValues" dxfId="147" priority="113"/>
  </conditionalFormatting>
  <conditionalFormatting sqref="P393:P395">
    <cfRule type="duplicateValues" dxfId="146" priority="112"/>
  </conditionalFormatting>
  <conditionalFormatting sqref="P392">
    <cfRule type="duplicateValues" dxfId="145" priority="111"/>
  </conditionalFormatting>
  <conditionalFormatting sqref="P396">
    <cfRule type="duplicateValues" dxfId="144" priority="110"/>
  </conditionalFormatting>
  <conditionalFormatting sqref="P397">
    <cfRule type="duplicateValues" dxfId="143" priority="109"/>
  </conditionalFormatting>
  <conditionalFormatting sqref="P398:P399">
    <cfRule type="duplicateValues" dxfId="142" priority="108"/>
  </conditionalFormatting>
  <conditionalFormatting sqref="P401:P403">
    <cfRule type="duplicateValues" dxfId="141" priority="107"/>
  </conditionalFormatting>
  <conditionalFormatting sqref="P400">
    <cfRule type="duplicateValues" dxfId="140" priority="106"/>
  </conditionalFormatting>
  <conditionalFormatting sqref="P404">
    <cfRule type="duplicateValues" dxfId="139" priority="105"/>
  </conditionalFormatting>
  <conditionalFormatting sqref="P405">
    <cfRule type="duplicateValues" dxfId="138" priority="104"/>
  </conditionalFormatting>
  <conditionalFormatting sqref="P406:P407">
    <cfRule type="duplicateValues" dxfId="137" priority="103"/>
  </conditionalFormatting>
  <conditionalFormatting sqref="P305">
    <cfRule type="duplicateValues" dxfId="136" priority="97"/>
  </conditionalFormatting>
  <conditionalFormatting sqref="P307:P309">
    <cfRule type="duplicateValues" dxfId="135" priority="96"/>
  </conditionalFormatting>
  <conditionalFormatting sqref="P306">
    <cfRule type="duplicateValues" dxfId="134" priority="95"/>
  </conditionalFormatting>
  <conditionalFormatting sqref="P310">
    <cfRule type="duplicateValues" dxfId="133" priority="94"/>
  </conditionalFormatting>
  <conditionalFormatting sqref="P311">
    <cfRule type="duplicateValues" dxfId="132" priority="93"/>
  </conditionalFormatting>
  <conditionalFormatting sqref="P312">
    <cfRule type="duplicateValues" dxfId="131" priority="92"/>
  </conditionalFormatting>
  <conditionalFormatting sqref="P313">
    <cfRule type="duplicateValues" dxfId="130" priority="91"/>
  </conditionalFormatting>
  <conditionalFormatting sqref="P315:P317">
    <cfRule type="duplicateValues" dxfId="129" priority="90"/>
  </conditionalFormatting>
  <conditionalFormatting sqref="P314">
    <cfRule type="duplicateValues" dxfId="128" priority="89"/>
  </conditionalFormatting>
  <conditionalFormatting sqref="P318">
    <cfRule type="duplicateValues" dxfId="127" priority="88"/>
  </conditionalFormatting>
  <conditionalFormatting sqref="P319">
    <cfRule type="duplicateValues" dxfId="126" priority="87"/>
  </conditionalFormatting>
  <conditionalFormatting sqref="P320:P321">
    <cfRule type="duplicateValues" dxfId="125" priority="86"/>
  </conditionalFormatting>
  <conditionalFormatting sqref="P323:P325">
    <cfRule type="duplicateValues" dxfId="124" priority="85"/>
  </conditionalFormatting>
  <conditionalFormatting sqref="P322">
    <cfRule type="duplicateValues" dxfId="123" priority="84"/>
  </conditionalFormatting>
  <conditionalFormatting sqref="P326">
    <cfRule type="duplicateValues" dxfId="122" priority="83"/>
  </conditionalFormatting>
  <conditionalFormatting sqref="P327">
    <cfRule type="duplicateValues" dxfId="121" priority="82"/>
  </conditionalFormatting>
  <conditionalFormatting sqref="P328">
    <cfRule type="duplicateValues" dxfId="120" priority="81"/>
  </conditionalFormatting>
  <conditionalFormatting sqref="P915">
    <cfRule type="duplicateValues" dxfId="119" priority="59"/>
  </conditionalFormatting>
  <conditionalFormatting sqref="P895">
    <cfRule type="duplicateValues" dxfId="118" priority="58"/>
  </conditionalFormatting>
  <conditionalFormatting sqref="P896">
    <cfRule type="duplicateValues" dxfId="117" priority="57"/>
  </conditionalFormatting>
  <conditionalFormatting sqref="P911">
    <cfRule type="duplicateValues" dxfId="116" priority="55"/>
  </conditionalFormatting>
  <conditionalFormatting sqref="P899">
    <cfRule type="duplicateValues" dxfId="115" priority="54"/>
  </conditionalFormatting>
  <conditionalFormatting sqref="P900:P903">
    <cfRule type="duplicateValues" dxfId="114" priority="53"/>
  </conditionalFormatting>
  <conditionalFormatting sqref="P897">
    <cfRule type="duplicateValues" dxfId="113" priority="78"/>
  </conditionalFormatting>
  <conditionalFormatting sqref="P909">
    <cfRule type="duplicateValues" dxfId="112" priority="40"/>
  </conditionalFormatting>
  <conditionalFormatting sqref="P904:P905">
    <cfRule type="duplicateValues" dxfId="111" priority="34"/>
  </conditionalFormatting>
  <conditionalFormatting sqref="P885">
    <cfRule type="duplicateValues" dxfId="110" priority="33"/>
  </conditionalFormatting>
  <conditionalFormatting sqref="P886">
    <cfRule type="duplicateValues" dxfId="109" priority="32"/>
  </conditionalFormatting>
  <conditionalFormatting sqref="P1300">
    <cfRule type="duplicateValues" dxfId="108" priority="31"/>
  </conditionalFormatting>
  <conditionalFormatting sqref="P1298">
    <cfRule type="duplicateValues" dxfId="107" priority="3414"/>
  </conditionalFormatting>
  <conditionalFormatting sqref="P1351:P5836 P410:P412 P34 P1:P19">
    <cfRule type="duplicateValues" dxfId="106" priority="3415"/>
  </conditionalFormatting>
  <conditionalFormatting sqref="P1181">
    <cfRule type="duplicateValues" dxfId="105" priority="3419"/>
  </conditionalFormatting>
  <conditionalFormatting sqref="P893 P872 P874">
    <cfRule type="duplicateValues" dxfId="104" priority="3432"/>
  </conditionalFormatting>
  <conditionalFormatting sqref="P898">
    <cfRule type="duplicateValues" dxfId="103" priority="30"/>
  </conditionalFormatting>
  <conditionalFormatting sqref="P910">
    <cfRule type="duplicateValues" dxfId="102" priority="29"/>
  </conditionalFormatting>
  <conditionalFormatting sqref="P689:P694 P697:P699">
    <cfRule type="duplicateValues" dxfId="101" priority="3459"/>
  </conditionalFormatting>
  <conditionalFormatting sqref="P734">
    <cfRule type="duplicateValues" dxfId="100" priority="28"/>
  </conditionalFormatting>
  <conditionalFormatting sqref="P735">
    <cfRule type="duplicateValues" dxfId="99" priority="27"/>
  </conditionalFormatting>
  <conditionalFormatting sqref="P771">
    <cfRule type="duplicateValues" dxfId="98" priority="26"/>
  </conditionalFormatting>
  <conditionalFormatting sqref="P772">
    <cfRule type="duplicateValues" dxfId="97" priority="25"/>
  </conditionalFormatting>
  <conditionalFormatting sqref="P794">
    <cfRule type="duplicateValues" dxfId="96" priority="24"/>
  </conditionalFormatting>
  <conditionalFormatting sqref="P795">
    <cfRule type="duplicateValues" dxfId="95" priority="23"/>
  </conditionalFormatting>
  <conditionalFormatting sqref="P780">
    <cfRule type="duplicateValues" dxfId="94" priority="22"/>
  </conditionalFormatting>
  <conditionalFormatting sqref="P736">
    <cfRule type="duplicateValues" dxfId="93" priority="21"/>
  </conditionalFormatting>
  <conditionalFormatting sqref="P737">
    <cfRule type="duplicateValues" dxfId="92" priority="20"/>
  </conditionalFormatting>
  <conditionalFormatting sqref="P668">
    <cfRule type="duplicateValues" dxfId="91" priority="19"/>
  </conditionalFormatting>
  <conditionalFormatting sqref="P669">
    <cfRule type="duplicateValues" dxfId="90" priority="18"/>
  </conditionalFormatting>
  <conditionalFormatting sqref="P667">
    <cfRule type="duplicateValues" dxfId="89" priority="17"/>
  </conditionalFormatting>
  <conditionalFormatting sqref="P492">
    <cfRule type="duplicateValues" dxfId="88" priority="16"/>
  </conditionalFormatting>
  <conditionalFormatting sqref="P493">
    <cfRule type="duplicateValues" dxfId="87" priority="15"/>
  </conditionalFormatting>
  <conditionalFormatting sqref="P520">
    <cfRule type="duplicateValues" dxfId="86" priority="14"/>
  </conditionalFormatting>
  <conditionalFormatting sqref="P521">
    <cfRule type="duplicateValues" dxfId="85" priority="13"/>
  </conditionalFormatting>
  <conditionalFormatting sqref="P428:P430 P439:P441 P433:P435">
    <cfRule type="duplicateValues" dxfId="84" priority="3481"/>
  </conditionalFormatting>
  <conditionalFormatting sqref="P426:P427 P413:P416 P424 P418:P420">
    <cfRule type="duplicateValues" dxfId="83" priority="3482"/>
  </conditionalFormatting>
  <conditionalFormatting sqref="P464:P467 P456:P461">
    <cfRule type="duplicateValues" dxfId="82" priority="3483"/>
  </conditionalFormatting>
  <conditionalFormatting sqref="P476:P477">
    <cfRule type="duplicateValues" dxfId="81" priority="3522"/>
  </conditionalFormatting>
  <conditionalFormatting sqref="P468:P474 P480:P483">
    <cfRule type="duplicateValues" dxfId="80" priority="3523"/>
  </conditionalFormatting>
  <conditionalFormatting sqref="P485:P490 P494:P496">
    <cfRule type="duplicateValues" dxfId="79" priority="3524"/>
  </conditionalFormatting>
  <conditionalFormatting sqref="P506">
    <cfRule type="duplicateValues" dxfId="78" priority="3559"/>
  </conditionalFormatting>
  <conditionalFormatting sqref="P498:P503 P509:P511">
    <cfRule type="duplicateValues" dxfId="77" priority="3560"/>
  </conditionalFormatting>
  <conditionalFormatting sqref="P513:P518 P522:P524">
    <cfRule type="duplicateValues" dxfId="76" priority="3561"/>
  </conditionalFormatting>
  <conditionalFormatting sqref="P525:P531 P533:P534 P537:P539">
    <cfRule type="duplicateValues" dxfId="75" priority="3562"/>
  </conditionalFormatting>
  <conditionalFormatting sqref="P541:P546 P548:P550">
    <cfRule type="duplicateValues" dxfId="74" priority="3563"/>
  </conditionalFormatting>
  <conditionalFormatting sqref="P551:P557 P559:P563">
    <cfRule type="duplicateValues" dxfId="73" priority="3564"/>
  </conditionalFormatting>
  <conditionalFormatting sqref="P579 P565:P570 P576:P577">
    <cfRule type="duplicateValues" dxfId="72" priority="3565"/>
  </conditionalFormatting>
  <conditionalFormatting sqref="P581:P586 P588:P590">
    <cfRule type="duplicateValues" dxfId="71" priority="3604"/>
  </conditionalFormatting>
  <conditionalFormatting sqref="P592:P597 P600:P601 P603">
    <cfRule type="duplicateValues" dxfId="70" priority="3637"/>
  </conditionalFormatting>
  <conditionalFormatting sqref="P674:P676 P685:P687 P679:P681">
    <cfRule type="duplicateValues" dxfId="69" priority="3659"/>
  </conditionalFormatting>
  <conditionalFormatting sqref="P701:P706 P708:P710">
    <cfRule type="duplicateValues" dxfId="68" priority="3685"/>
  </conditionalFormatting>
  <conditionalFormatting sqref="P721:P723 P712:P717">
    <cfRule type="duplicateValues" dxfId="67" priority="3686"/>
  </conditionalFormatting>
  <conditionalFormatting sqref="P823:P824">
    <cfRule type="duplicateValues" dxfId="66" priority="3687"/>
  </conditionalFormatting>
  <conditionalFormatting sqref="P826:P831 P833:P834">
    <cfRule type="duplicateValues" dxfId="65" priority="3701"/>
  </conditionalFormatting>
  <conditionalFormatting sqref="P836:P841 P843:P845">
    <cfRule type="duplicateValues" dxfId="64" priority="3715"/>
  </conditionalFormatting>
  <conditionalFormatting sqref="P847:P852 P854:P856">
    <cfRule type="duplicateValues" dxfId="63" priority="3729"/>
  </conditionalFormatting>
  <conditionalFormatting sqref="P859:P864 P867:P869">
    <cfRule type="duplicateValues" dxfId="62" priority="3742"/>
  </conditionalFormatting>
  <conditionalFormatting sqref="P1014 P992:P994 P1002:P1004">
    <cfRule type="duplicateValues" dxfId="61" priority="3746"/>
  </conditionalFormatting>
  <conditionalFormatting sqref="P1204">
    <cfRule type="duplicateValues" dxfId="60" priority="3749"/>
  </conditionalFormatting>
  <conditionalFormatting sqref="P1228:P1233">
    <cfRule type="duplicateValues" dxfId="59" priority="3750"/>
  </conditionalFormatting>
  <conditionalFormatting sqref="P1235:P1240">
    <cfRule type="duplicateValues" dxfId="58" priority="3751"/>
  </conditionalFormatting>
  <conditionalFormatting sqref="P1242:P1247">
    <cfRule type="duplicateValues" dxfId="57" priority="3752"/>
  </conditionalFormatting>
  <conditionalFormatting sqref="P1249:P1254">
    <cfRule type="duplicateValues" dxfId="56" priority="3753"/>
  </conditionalFormatting>
  <conditionalFormatting sqref="P1256:P1261">
    <cfRule type="duplicateValues" dxfId="55" priority="3754"/>
  </conditionalFormatting>
  <conditionalFormatting sqref="P1278:P1283">
    <cfRule type="duplicateValues" dxfId="54" priority="3755"/>
  </conditionalFormatting>
  <conditionalFormatting sqref="P1271:P1276">
    <cfRule type="duplicateValues" dxfId="53" priority="3756"/>
  </conditionalFormatting>
  <conditionalFormatting sqref="P1306">
    <cfRule type="duplicateValues" dxfId="52" priority="12"/>
  </conditionalFormatting>
  <conditionalFormatting sqref="P1288:P1291">
    <cfRule type="duplicateValues" dxfId="51" priority="3757"/>
  </conditionalFormatting>
  <conditionalFormatting sqref="P1321">
    <cfRule type="duplicateValues" dxfId="50" priority="11"/>
  </conditionalFormatting>
  <conditionalFormatting sqref="P1344:P1349">
    <cfRule type="duplicateValues" dxfId="49" priority="3758"/>
  </conditionalFormatting>
  <conditionalFormatting sqref="P1337:P1342">
    <cfRule type="duplicateValues" dxfId="48" priority="3759"/>
  </conditionalFormatting>
  <conditionalFormatting sqref="P1330:P1335">
    <cfRule type="duplicateValues" dxfId="47" priority="3760"/>
  </conditionalFormatting>
  <conditionalFormatting sqref="P1323:P1328">
    <cfRule type="duplicateValues" dxfId="46" priority="3761"/>
  </conditionalFormatting>
  <conditionalFormatting sqref="P906">
    <cfRule type="duplicateValues" dxfId="45" priority="10"/>
  </conditionalFormatting>
  <conditionalFormatting sqref="P907">
    <cfRule type="duplicateValues" dxfId="44" priority="9"/>
  </conditionalFormatting>
  <conditionalFormatting sqref="P908">
    <cfRule type="duplicateValues" dxfId="43" priority="8"/>
  </conditionalFormatting>
  <conditionalFormatting sqref="P913">
    <cfRule type="duplicateValues" dxfId="42" priority="7"/>
  </conditionalFormatting>
  <conditionalFormatting sqref="P914">
    <cfRule type="duplicateValues" dxfId="41" priority="6"/>
  </conditionalFormatting>
  <conditionalFormatting sqref="P912">
    <cfRule type="duplicateValues" dxfId="40" priority="5"/>
  </conditionalFormatting>
  <conditionalFormatting sqref="P1188">
    <cfRule type="duplicateValues" dxfId="39" priority="2"/>
  </conditionalFormatting>
  <conditionalFormatting sqref="P1189">
    <cfRule type="duplicateValues" dxfId="38" priority="1"/>
  </conditionalFormatting>
  <dataValidations count="2">
    <dataValidation type="list" allowBlank="1" showInputMessage="1" showErrorMessage="1" sqref="W1071:W1074 W1163:W1166 W1143:W1146 W1136:W1140 W1129:W1132 W1122:W1125 W1037:W1040 W978:W981 W966:W969 W1338:W1341 W1331:W1334 W1324:W1327 W1345:W1348 W1279:W1282 W1272:W1275 W1264:W1268 W1257:W1260 W1250:W1253 W1243:W1246 W1236:W1239 W1229:W1232 W1157:W1160 W1150:W1153 W1115:W1118 W1108:W1111 W1101:W1104 W1094:W1097 W1087:W1090 W1080:W1083 W1049:W1052 W86:W89 W1055:W1058 W1043:W1046 W985:W988 W972:W975 W93:W96 W100:W103 W1063:W1066">
      <formula1>$B$2:$B$34</formula1>
    </dataValidation>
    <dataValidation type="list" allowBlank="1" showInputMessage="1" showErrorMessage="1" sqref="W457:W458 W429:W432 W713:W714 W463 W919 W993 W636:W638 W816 W1170:W1171 W944 W784 W860:W861 W848:W849 W837:W838 W827:W828 W810:W811 W763 W726 W566 W702:W703 W690:W691 W415:W417 W662:W663 W593:W594 W582:W583 W527 W553:W554 W542:W543 W499 W514:W515 W470 W486:W487 W746 W29 W444:W445 W675:W678 W696 W74:W75 W60:W61 W48:W49 W36:W37 W21:W23 W423 W9:W10">
      <formula1>$A$2:$A$34</formula1>
    </dataValidation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r:id="rId1"/>
  <headerFooter alignWithMargins="0">
    <oddHeader>&amp;C&amp;D                                &amp;F&amp;RPage &amp;P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[1]Hardware!#REF!</xm:f>
          </x14:formula1>
          <xm:sqref>W1209:W1210</xm:sqref>
        </x14:dataValidation>
        <x14:dataValidation type="list" allowBlank="1" showInputMessage="1" showErrorMessage="1">
          <x14:formula1>
            <xm:f>[2]Hardware!#REF!</xm:f>
          </x14:formula1>
          <xm:sqref>W107:W110 W333:W336</xm:sqref>
        </x14:dataValidation>
        <x14:dataValidation type="list" allowBlank="1" showInputMessage="1" showErrorMessage="1">
          <x14:formula1>
            <xm:f>Hardware!$A:$A</xm:f>
          </x14:formula1>
          <xm:sqref>W1288:W1305 W610:W632 W994:W1013 W945:W964 W920:W939 W896:W914 W337:W407 W306:W328 W209:W304 W331 W207 W111:W205 W1215:W1224 W30:W32 W38:W44 W50:W56 W76:W82 W446:W453 W664:W671 W488:W495 W544:W549 W584:W589 W727:W742 W704:W709 W697:W698 W850:W855 W839:W844 W829:W833 W817:W819 W595:W602 W11:W16 W862:W868 W567:W578 W1067 W1211 W555:W562 W747:W759 W679:W686 W639:W657 W433:W440 W62:W70 W785:W806 W764:W780 W692:W695 W459:W462 W418:W422 W24:W28 W1075 W1018:W1033 W812:W815 W715:W722 W516:W523 W528:W538 W424:W425 W464:W465 W471:W481 W500:W510 W1309:W1320 W873:W892 W1172:W1208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59"/>
  <sheetViews>
    <sheetView workbookViewId="0">
      <selection activeCell="B11" sqref="B11"/>
    </sheetView>
  </sheetViews>
  <sheetFormatPr defaultRowHeight="11.25" x14ac:dyDescent="0.2"/>
  <cols>
    <col min="1" max="1" width="14" customWidth="1"/>
    <col min="2" max="2" width="36.1640625" customWidth="1"/>
    <col min="3" max="3" width="6.1640625" customWidth="1"/>
    <col min="4" max="4" width="5.6640625" customWidth="1"/>
    <col min="5" max="5" width="4.33203125" customWidth="1"/>
    <col min="6" max="6" width="5.33203125" customWidth="1"/>
    <col min="7" max="7" width="5.6640625" customWidth="1"/>
  </cols>
  <sheetData>
    <row r="2" spans="1:25" s="125" customFormat="1" ht="12.75" x14ac:dyDescent="0.2">
      <c r="A2" s="101"/>
      <c r="B2" s="105" t="s">
        <v>461</v>
      </c>
      <c r="C2" s="102"/>
      <c r="D2" s="102"/>
      <c r="E2" s="102"/>
      <c r="F2" s="102"/>
      <c r="G2" s="102"/>
      <c r="H2" s="102"/>
      <c r="I2" s="108"/>
      <c r="J2" s="118"/>
      <c r="K2" s="119"/>
      <c r="L2" s="108"/>
      <c r="M2" s="109"/>
      <c r="N2" s="103"/>
      <c r="O2" s="104"/>
      <c r="P2" s="102"/>
      <c r="Q2" s="110"/>
      <c r="R2" s="102"/>
      <c r="S2" s="104"/>
      <c r="T2" s="102"/>
      <c r="U2" s="106"/>
      <c r="V2" s="105"/>
      <c r="W2" s="102"/>
      <c r="X2" s="102"/>
      <c r="Y2" s="153"/>
    </row>
    <row r="3" spans="1:25" s="126" customFormat="1" ht="12.75" x14ac:dyDescent="0.2">
      <c r="A3" s="74"/>
      <c r="B3" s="111"/>
      <c r="C3" s="112"/>
      <c r="D3" s="112"/>
      <c r="E3" s="112"/>
      <c r="F3" s="112"/>
      <c r="G3" s="112"/>
      <c r="H3" s="112"/>
      <c r="I3" s="114"/>
      <c r="J3" s="114"/>
      <c r="K3" s="114"/>
      <c r="L3" s="114"/>
      <c r="M3" s="114"/>
      <c r="N3" s="114"/>
      <c r="O3" s="98"/>
      <c r="P3" s="115"/>
      <c r="Q3" s="98"/>
      <c r="R3" s="116"/>
      <c r="S3" s="98"/>
      <c r="T3" s="115"/>
      <c r="U3" s="107"/>
      <c r="V3" s="116"/>
      <c r="W3" s="6"/>
      <c r="X3" s="6"/>
      <c r="Y3" s="144"/>
    </row>
    <row r="4" spans="1:25" s="125" customFormat="1" ht="12.75" x14ac:dyDescent="0.2">
      <c r="A4" s="92"/>
      <c r="B4" s="46" t="s">
        <v>711</v>
      </c>
      <c r="C4" s="33" t="s">
        <v>72</v>
      </c>
      <c r="D4" s="33" t="s">
        <v>73</v>
      </c>
      <c r="E4" s="33" t="s">
        <v>74</v>
      </c>
      <c r="F4" s="33" t="s">
        <v>75</v>
      </c>
      <c r="G4" s="33" t="s">
        <v>151</v>
      </c>
      <c r="H4" s="33" t="s">
        <v>199</v>
      </c>
      <c r="I4" s="38" t="s">
        <v>139</v>
      </c>
      <c r="J4" s="38" t="s">
        <v>140</v>
      </c>
      <c r="K4" s="38" t="s">
        <v>169</v>
      </c>
      <c r="L4" s="38" t="s">
        <v>141</v>
      </c>
      <c r="M4" s="38" t="s">
        <v>142</v>
      </c>
      <c r="N4" s="38" t="s">
        <v>143</v>
      </c>
      <c r="O4" s="34"/>
      <c r="P4" s="33"/>
      <c r="Q4" s="34"/>
      <c r="R4" s="32"/>
      <c r="S4" s="34"/>
      <c r="T4" s="33"/>
      <c r="U4" s="49"/>
      <c r="V4" s="32"/>
      <c r="W4" s="33" t="s">
        <v>316</v>
      </c>
      <c r="X4" s="33">
        <v>1</v>
      </c>
      <c r="Y4" s="157"/>
    </row>
    <row r="5" spans="1:25" s="126" customFormat="1" ht="15" x14ac:dyDescent="0.25">
      <c r="A5" s="92" t="s">
        <v>711</v>
      </c>
      <c r="B5" s="74" t="s">
        <v>463</v>
      </c>
      <c r="C5" s="12"/>
      <c r="D5" s="12"/>
      <c r="E5" s="12"/>
      <c r="F5" s="12"/>
      <c r="G5" s="12">
        <v>1</v>
      </c>
      <c r="H5" s="12"/>
      <c r="I5" s="75"/>
      <c r="J5" s="75"/>
      <c r="K5" s="75"/>
      <c r="L5" s="244" t="s">
        <v>462</v>
      </c>
      <c r="M5" s="39"/>
      <c r="N5" s="40"/>
      <c r="O5" s="9"/>
      <c r="P5" s="45" t="str">
        <f t="shared" ref="P5:P12" si="0">IF(R5="","",T5&amp;"-"&amp;U5)</f>
        <v>HLI-SW-01</v>
      </c>
      <c r="Q5" s="14">
        <f t="shared" ref="Q5:Q46" si="1">$A$771</f>
        <v>0</v>
      </c>
      <c r="R5" s="7" t="str">
        <f t="shared" ref="R5:R17" si="2">T5</f>
        <v>HLI</v>
      </c>
      <c r="S5" s="54" t="str">
        <f>B5</f>
        <v>Supply Water Temp</v>
      </c>
      <c r="T5" s="126" t="s">
        <v>151</v>
      </c>
      <c r="U5" s="51" t="s">
        <v>484</v>
      </c>
      <c r="V5" s="12" t="s">
        <v>712</v>
      </c>
      <c r="W5" s="12"/>
      <c r="X5" s="12"/>
      <c r="Y5" s="158"/>
    </row>
    <row r="6" spans="1:25" s="126" customFormat="1" ht="15" x14ac:dyDescent="0.25">
      <c r="A6" s="92" t="s">
        <v>711</v>
      </c>
      <c r="B6" s="74" t="s">
        <v>494</v>
      </c>
      <c r="C6" s="12"/>
      <c r="D6" s="12"/>
      <c r="E6" s="12"/>
      <c r="F6" s="12"/>
      <c r="G6" s="12">
        <v>1</v>
      </c>
      <c r="H6" s="12"/>
      <c r="I6" s="75"/>
      <c r="J6" s="75"/>
      <c r="K6" s="75"/>
      <c r="L6" s="245"/>
      <c r="M6" s="39"/>
      <c r="N6" s="40"/>
      <c r="O6" s="9"/>
      <c r="P6" s="45" t="str">
        <f t="shared" si="0"/>
        <v>HLI-SW-02</v>
      </c>
      <c r="Q6" s="14">
        <f t="shared" si="1"/>
        <v>0</v>
      </c>
      <c r="R6" s="7" t="str">
        <f t="shared" si="2"/>
        <v>HLI</v>
      </c>
      <c r="S6" s="54" t="str">
        <f>B6</f>
        <v>Return Water Temp</v>
      </c>
      <c r="T6" s="126" t="s">
        <v>151</v>
      </c>
      <c r="U6" s="51" t="s">
        <v>495</v>
      </c>
      <c r="V6" s="12" t="s">
        <v>712</v>
      </c>
      <c r="W6" s="12"/>
      <c r="X6" s="78"/>
      <c r="Y6" s="159"/>
    </row>
    <row r="7" spans="1:25" s="126" customFormat="1" ht="15" x14ac:dyDescent="0.25">
      <c r="A7" s="92" t="s">
        <v>711</v>
      </c>
      <c r="B7" s="74" t="s">
        <v>464</v>
      </c>
      <c r="C7" s="12"/>
      <c r="D7" s="12"/>
      <c r="E7" s="12"/>
      <c r="F7" s="12"/>
      <c r="G7" s="12">
        <v>1</v>
      </c>
      <c r="H7" s="12"/>
      <c r="I7" s="75"/>
      <c r="J7" s="75"/>
      <c r="K7" s="75"/>
      <c r="L7" s="245"/>
      <c r="M7" s="39"/>
      <c r="N7" s="40"/>
      <c r="O7" s="9"/>
      <c r="P7" s="45" t="str">
        <f t="shared" si="0"/>
        <v>HLI-SW-03</v>
      </c>
      <c r="Q7" s="14">
        <f t="shared" si="1"/>
        <v>0</v>
      </c>
      <c r="R7" s="7" t="str">
        <f t="shared" si="2"/>
        <v>HLI</v>
      </c>
      <c r="S7" s="54" t="str">
        <f>B7</f>
        <v>Cooling demand</v>
      </c>
      <c r="T7" s="126" t="s">
        <v>151</v>
      </c>
      <c r="U7" s="51" t="s">
        <v>496</v>
      </c>
      <c r="V7" s="12" t="s">
        <v>712</v>
      </c>
      <c r="W7" s="12"/>
      <c r="X7" s="78"/>
      <c r="Y7" s="159"/>
    </row>
    <row r="8" spans="1:25" s="126" customFormat="1" ht="15" x14ac:dyDescent="0.25">
      <c r="A8" s="92" t="s">
        <v>711</v>
      </c>
      <c r="B8" s="74" t="s">
        <v>465</v>
      </c>
      <c r="C8" s="12"/>
      <c r="D8" s="12"/>
      <c r="E8" s="12"/>
      <c r="F8" s="12"/>
      <c r="G8" s="12">
        <v>1</v>
      </c>
      <c r="H8" s="12"/>
      <c r="I8" s="75"/>
      <c r="J8" s="75"/>
      <c r="K8" s="75"/>
      <c r="L8" s="245"/>
      <c r="M8" s="39"/>
      <c r="N8" s="40"/>
      <c r="O8" s="9"/>
      <c r="P8" s="45" t="str">
        <f t="shared" si="0"/>
        <v>HLI-SW-04</v>
      </c>
      <c r="Q8" s="14">
        <f t="shared" si="1"/>
        <v>0</v>
      </c>
      <c r="R8" s="7" t="str">
        <f t="shared" si="2"/>
        <v>HLI</v>
      </c>
      <c r="S8" s="54" t="str">
        <f>B8</f>
        <v>Setpoint</v>
      </c>
      <c r="T8" s="126" t="s">
        <v>151</v>
      </c>
      <c r="U8" s="51" t="s">
        <v>497</v>
      </c>
      <c r="V8" s="12" t="s">
        <v>712</v>
      </c>
      <c r="W8" s="12"/>
      <c r="X8" s="78"/>
      <c r="Y8" s="159"/>
    </row>
    <row r="9" spans="1:25" s="126" customFormat="1" ht="15" x14ac:dyDescent="0.25">
      <c r="A9" s="92" t="s">
        <v>711</v>
      </c>
      <c r="B9" s="126" t="s">
        <v>489</v>
      </c>
      <c r="C9" s="6"/>
      <c r="D9" s="6"/>
      <c r="E9" s="6"/>
      <c r="F9" s="6"/>
      <c r="G9" s="6">
        <v>1</v>
      </c>
      <c r="H9" s="6"/>
      <c r="I9" s="75"/>
      <c r="J9" s="75"/>
      <c r="K9" s="75"/>
      <c r="L9" s="245"/>
      <c r="M9" s="39"/>
      <c r="N9" s="40"/>
      <c r="O9" s="9"/>
      <c r="P9" s="45" t="str">
        <f t="shared" si="0"/>
        <v>HLI-SW-05</v>
      </c>
      <c r="Q9" s="14">
        <f t="shared" si="1"/>
        <v>0</v>
      </c>
      <c r="R9" s="7" t="str">
        <f t="shared" si="2"/>
        <v>HLI</v>
      </c>
      <c r="S9" s="54" t="str">
        <f>B13</f>
        <v>Load Limiting</v>
      </c>
      <c r="T9" s="126" t="s">
        <v>151</v>
      </c>
      <c r="U9" s="51" t="s">
        <v>498</v>
      </c>
      <c r="V9" s="12" t="s">
        <v>712</v>
      </c>
      <c r="W9" s="12"/>
      <c r="X9" s="78"/>
      <c r="Y9" s="159"/>
    </row>
    <row r="10" spans="1:25" s="126" customFormat="1" ht="15" x14ac:dyDescent="0.25">
      <c r="A10" s="92" t="s">
        <v>711</v>
      </c>
      <c r="B10" s="7" t="s">
        <v>487</v>
      </c>
      <c r="C10" s="6"/>
      <c r="D10" s="6"/>
      <c r="E10" s="6"/>
      <c r="F10" s="6"/>
      <c r="G10" s="6">
        <v>1</v>
      </c>
      <c r="H10" s="6"/>
      <c r="I10" s="75"/>
      <c r="J10" s="75"/>
      <c r="K10" s="75"/>
      <c r="L10" s="245"/>
      <c r="M10" s="39"/>
      <c r="N10" s="40"/>
      <c r="O10" s="9"/>
      <c r="P10" s="45" t="str">
        <f t="shared" si="0"/>
        <v>HLI-SW-06</v>
      </c>
      <c r="Q10" s="14">
        <f t="shared" si="1"/>
        <v>0</v>
      </c>
      <c r="R10" s="7" t="str">
        <f t="shared" si="2"/>
        <v>HLI</v>
      </c>
      <c r="S10" s="54" t="str">
        <f t="shared" ref="S10:S17" si="3">B10</f>
        <v>Faults</v>
      </c>
      <c r="T10" s="126" t="s">
        <v>151</v>
      </c>
      <c r="U10" s="51" t="s">
        <v>499</v>
      </c>
      <c r="V10" s="12" t="s">
        <v>712</v>
      </c>
      <c r="W10" s="12" t="s">
        <v>302</v>
      </c>
      <c r="X10" s="78"/>
      <c r="Y10" s="159"/>
    </row>
    <row r="11" spans="1:25" s="126" customFormat="1" ht="15" x14ac:dyDescent="0.25">
      <c r="A11" s="92" t="s">
        <v>711</v>
      </c>
      <c r="B11" s="7" t="s">
        <v>486</v>
      </c>
      <c r="C11" s="6"/>
      <c r="D11" s="6"/>
      <c r="E11" s="6"/>
      <c r="F11" s="6"/>
      <c r="G11" s="6">
        <v>1</v>
      </c>
      <c r="H11" s="6"/>
      <c r="I11" s="75"/>
      <c r="J11" s="75"/>
      <c r="K11" s="75"/>
      <c r="L11" s="245"/>
      <c r="M11" s="39"/>
      <c r="N11" s="40"/>
      <c r="O11" s="9"/>
      <c r="P11" s="45" t="str">
        <f t="shared" si="0"/>
        <v>HLI-SW-07</v>
      </c>
      <c r="Q11" s="14">
        <f t="shared" si="1"/>
        <v>0</v>
      </c>
      <c r="R11" s="7" t="str">
        <f t="shared" si="2"/>
        <v>HLI</v>
      </c>
      <c r="S11" s="54" t="str">
        <f t="shared" si="3"/>
        <v xml:space="preserve">Current State </v>
      </c>
      <c r="T11" s="126" t="s">
        <v>151</v>
      </c>
      <c r="U11" s="51" t="s">
        <v>500</v>
      </c>
      <c r="V11" s="12" t="s">
        <v>712</v>
      </c>
      <c r="W11" s="12" t="s">
        <v>302</v>
      </c>
      <c r="X11" s="78"/>
      <c r="Y11" s="159"/>
    </row>
    <row r="12" spans="1:25" s="126" customFormat="1" ht="15" x14ac:dyDescent="0.25">
      <c r="A12" s="92" t="s">
        <v>711</v>
      </c>
      <c r="B12" s="7" t="s">
        <v>488</v>
      </c>
      <c r="C12" s="6"/>
      <c r="D12" s="6"/>
      <c r="E12" s="6"/>
      <c r="F12" s="6"/>
      <c r="G12" s="6">
        <v>1</v>
      </c>
      <c r="H12" s="6"/>
      <c r="I12" s="75"/>
      <c r="J12" s="75"/>
      <c r="K12" s="75"/>
      <c r="L12" s="245"/>
      <c r="M12" s="39"/>
      <c r="N12" s="40"/>
      <c r="O12" s="9"/>
      <c r="P12" s="45" t="str">
        <f t="shared" si="0"/>
        <v>HLI-SW-08</v>
      </c>
      <c r="Q12" s="14">
        <f t="shared" si="1"/>
        <v>0</v>
      </c>
      <c r="R12" s="7" t="str">
        <f t="shared" si="2"/>
        <v>HLI</v>
      </c>
      <c r="S12" s="54" t="str">
        <f t="shared" si="3"/>
        <v>Current Load</v>
      </c>
      <c r="T12" s="126" t="s">
        <v>151</v>
      </c>
      <c r="U12" s="51" t="s">
        <v>501</v>
      </c>
      <c r="V12" s="12" t="s">
        <v>712</v>
      </c>
      <c r="W12" s="12" t="s">
        <v>302</v>
      </c>
      <c r="X12" s="78"/>
      <c r="Y12" s="159"/>
    </row>
    <row r="13" spans="1:25" s="126" customFormat="1" ht="15" x14ac:dyDescent="0.25">
      <c r="A13" s="92" t="s">
        <v>711</v>
      </c>
      <c r="B13" s="7" t="s">
        <v>466</v>
      </c>
      <c r="C13" s="6"/>
      <c r="D13" s="6"/>
      <c r="E13" s="6"/>
      <c r="F13" s="6"/>
      <c r="G13" s="6">
        <v>1</v>
      </c>
      <c r="H13" s="6"/>
      <c r="I13" s="75"/>
      <c r="J13" s="75"/>
      <c r="K13" s="75"/>
      <c r="L13" s="245"/>
      <c r="M13" s="76"/>
      <c r="N13" s="40"/>
      <c r="O13" s="9"/>
      <c r="P13" s="45" t="str">
        <f>IF(R13="","",T13&amp;"-"&amp;U13)</f>
        <v>HLI-SW-09</v>
      </c>
      <c r="Q13" s="14">
        <f t="shared" si="1"/>
        <v>0</v>
      </c>
      <c r="R13" s="7" t="str">
        <f t="shared" si="2"/>
        <v>HLI</v>
      </c>
      <c r="S13" s="54" t="str">
        <f t="shared" si="3"/>
        <v>Load Limiting</v>
      </c>
      <c r="T13" s="126" t="s">
        <v>151</v>
      </c>
      <c r="U13" s="51" t="s">
        <v>502</v>
      </c>
      <c r="V13" s="12" t="s">
        <v>712</v>
      </c>
      <c r="W13" s="12"/>
      <c r="X13" s="78"/>
      <c r="Y13" s="159"/>
    </row>
    <row r="14" spans="1:25" s="126" customFormat="1" ht="15" x14ac:dyDescent="0.25">
      <c r="A14" s="92" t="s">
        <v>711</v>
      </c>
      <c r="B14" s="74" t="s">
        <v>490</v>
      </c>
      <c r="C14" s="6"/>
      <c r="D14" s="6"/>
      <c r="E14" s="6"/>
      <c r="F14" s="6"/>
      <c r="G14" s="6">
        <v>1</v>
      </c>
      <c r="H14" s="6"/>
      <c r="I14" s="75"/>
      <c r="J14" s="75"/>
      <c r="K14" s="75"/>
      <c r="L14" s="245"/>
      <c r="M14" s="76"/>
      <c r="N14" s="40"/>
      <c r="O14" s="9"/>
      <c r="P14" s="45" t="str">
        <f t="shared" ref="P14:P17" si="4">IF(R14="","",T14&amp;"-"&amp;U14)</f>
        <v>HLI-SW-10</v>
      </c>
      <c r="Q14" s="14">
        <f t="shared" si="1"/>
        <v>0</v>
      </c>
      <c r="R14" s="7" t="str">
        <f t="shared" si="2"/>
        <v>HLI</v>
      </c>
      <c r="S14" s="54" t="str">
        <f t="shared" si="3"/>
        <v>Flow Status</v>
      </c>
      <c r="T14" s="126" t="s">
        <v>151</v>
      </c>
      <c r="U14" s="51" t="s">
        <v>503</v>
      </c>
      <c r="V14" s="12" t="s">
        <v>712</v>
      </c>
      <c r="W14" s="12"/>
      <c r="X14" s="78"/>
      <c r="Y14" s="159"/>
    </row>
    <row r="15" spans="1:25" s="126" customFormat="1" ht="15" x14ac:dyDescent="0.25">
      <c r="A15" s="92" t="s">
        <v>711</v>
      </c>
      <c r="B15" s="74" t="s">
        <v>492</v>
      </c>
      <c r="C15" s="6"/>
      <c r="D15" s="6"/>
      <c r="E15" s="6"/>
      <c r="F15" s="6"/>
      <c r="G15" s="6">
        <v>1</v>
      </c>
      <c r="H15" s="6"/>
      <c r="I15" s="75"/>
      <c r="J15" s="75"/>
      <c r="K15" s="75"/>
      <c r="L15" s="245"/>
      <c r="M15" s="76"/>
      <c r="N15" s="40"/>
      <c r="O15" s="9"/>
      <c r="P15" s="45" t="str">
        <f t="shared" si="4"/>
        <v>HLI-SW-11</v>
      </c>
      <c r="Q15" s="14">
        <f t="shared" si="1"/>
        <v>0</v>
      </c>
      <c r="R15" s="7" t="str">
        <f t="shared" si="2"/>
        <v>HLI</v>
      </c>
      <c r="S15" s="54" t="str">
        <f t="shared" si="3"/>
        <v>Head Pressure</v>
      </c>
      <c r="T15" s="126" t="s">
        <v>151</v>
      </c>
      <c r="U15" s="51" t="s">
        <v>504</v>
      </c>
      <c r="V15" s="12" t="s">
        <v>712</v>
      </c>
      <c r="W15" s="12"/>
      <c r="X15" s="78"/>
      <c r="Y15" s="159"/>
    </row>
    <row r="16" spans="1:25" s="126" customFormat="1" ht="15" x14ac:dyDescent="0.25">
      <c r="A16" s="92" t="s">
        <v>711</v>
      </c>
      <c r="B16" s="74" t="s">
        <v>493</v>
      </c>
      <c r="C16" s="12"/>
      <c r="D16" s="12"/>
      <c r="E16" s="12"/>
      <c r="F16" s="12"/>
      <c r="G16" s="12">
        <v>1</v>
      </c>
      <c r="H16" s="12"/>
      <c r="I16" s="75"/>
      <c r="J16" s="75"/>
      <c r="K16" s="75"/>
      <c r="L16" s="245"/>
      <c r="M16" s="76"/>
      <c r="N16" s="40"/>
      <c r="O16" s="9"/>
      <c r="P16" s="45" t="str">
        <f t="shared" si="4"/>
        <v>HLI-SW-12</v>
      </c>
      <c r="Q16" s="14">
        <f t="shared" si="1"/>
        <v>0</v>
      </c>
      <c r="R16" s="7" t="str">
        <f t="shared" si="2"/>
        <v>HLI</v>
      </c>
      <c r="S16" s="54" t="str">
        <f t="shared" si="3"/>
        <v>Suction Pressure</v>
      </c>
      <c r="T16" s="126" t="s">
        <v>151</v>
      </c>
      <c r="U16" s="51" t="s">
        <v>505</v>
      </c>
      <c r="V16" s="12" t="s">
        <v>712</v>
      </c>
      <c r="W16" s="12"/>
      <c r="X16" s="78"/>
      <c r="Y16" s="159"/>
    </row>
    <row r="17" spans="1:25" s="126" customFormat="1" ht="14.25" x14ac:dyDescent="0.2">
      <c r="A17" s="92" t="s">
        <v>711</v>
      </c>
      <c r="B17" s="93" t="s">
        <v>483</v>
      </c>
      <c r="C17" s="12"/>
      <c r="D17" s="12"/>
      <c r="E17" s="15"/>
      <c r="F17" s="12"/>
      <c r="G17" s="12">
        <v>1</v>
      </c>
      <c r="H17" s="12"/>
      <c r="I17" s="39"/>
      <c r="J17" s="40"/>
      <c r="K17" s="39"/>
      <c r="L17" s="245"/>
      <c r="M17" s="76" t="s">
        <v>437</v>
      </c>
      <c r="N17" s="77" t="s">
        <v>173</v>
      </c>
      <c r="O17" s="9"/>
      <c r="P17" s="45" t="str">
        <f t="shared" si="4"/>
        <v>Energy Meter-SW-13</v>
      </c>
      <c r="Q17" s="14">
        <f t="shared" si="1"/>
        <v>0</v>
      </c>
      <c r="R17" s="7" t="str">
        <f t="shared" si="2"/>
        <v>Energy Meter</v>
      </c>
      <c r="S17" s="54" t="str">
        <f t="shared" si="3"/>
        <v>Energy Meter</v>
      </c>
      <c r="T17" s="12" t="str">
        <f t="shared" ref="T17" si="5">B17</f>
        <v>Energy Meter</v>
      </c>
      <c r="U17" s="51" t="s">
        <v>724</v>
      </c>
      <c r="V17" s="14" t="s">
        <v>288</v>
      </c>
      <c r="W17" s="12" t="s">
        <v>522</v>
      </c>
      <c r="X17" s="78">
        <v>1</v>
      </c>
      <c r="Y17" s="159"/>
    </row>
    <row r="18" spans="1:25" s="126" customFormat="1" ht="14.25" x14ac:dyDescent="0.2">
      <c r="A18" s="92"/>
      <c r="B18" s="74"/>
      <c r="C18" s="12"/>
      <c r="D18" s="12"/>
      <c r="E18" s="12"/>
      <c r="F18" s="12"/>
      <c r="G18" s="12"/>
      <c r="H18" s="12"/>
      <c r="I18" s="39" t="s">
        <v>278</v>
      </c>
      <c r="J18" s="40" t="s">
        <v>152</v>
      </c>
      <c r="K18" s="39" t="s">
        <v>153</v>
      </c>
      <c r="L18" s="245"/>
      <c r="M18" s="76"/>
      <c r="N18" s="40"/>
      <c r="O18" s="9"/>
      <c r="P18" s="45"/>
      <c r="Q18" s="14"/>
      <c r="R18" s="7"/>
      <c r="S18" s="74"/>
      <c r="U18" s="186"/>
      <c r="W18" s="12"/>
      <c r="X18" s="78"/>
      <c r="Y18" s="159"/>
    </row>
    <row r="19" spans="1:25" s="126" customFormat="1" ht="13.5" customHeight="1" x14ac:dyDescent="0.25">
      <c r="A19" s="92" t="s">
        <v>711</v>
      </c>
      <c r="B19" s="205" t="s">
        <v>1033</v>
      </c>
      <c r="C19" s="6"/>
      <c r="D19" s="6"/>
      <c r="E19" s="6">
        <v>1</v>
      </c>
      <c r="F19" s="6"/>
      <c r="G19" s="6"/>
      <c r="H19" s="6"/>
      <c r="I19" s="75"/>
      <c r="J19" s="75"/>
      <c r="K19" s="75"/>
      <c r="L19" s="245"/>
      <c r="M19" s="76" t="s">
        <v>254</v>
      </c>
      <c r="N19" s="40" t="s">
        <v>304</v>
      </c>
      <c r="O19" s="9"/>
      <c r="P19" s="45"/>
      <c r="Q19" s="14">
        <f t="shared" si="1"/>
        <v>0</v>
      </c>
      <c r="R19" s="25"/>
      <c r="S19" s="54" t="str">
        <f t="shared" ref="S19:S42" si="6">B19</f>
        <v>IO-DIM6-1</v>
      </c>
      <c r="T19" s="12"/>
      <c r="U19" s="126" t="s">
        <v>438</v>
      </c>
      <c r="V19" s="14"/>
      <c r="W19" s="12" t="s">
        <v>1031</v>
      </c>
      <c r="X19" s="78">
        <v>1</v>
      </c>
      <c r="Y19" s="159"/>
    </row>
    <row r="20" spans="1:25" s="126" customFormat="1" ht="14.25" x14ac:dyDescent="0.2">
      <c r="A20" s="92" t="s">
        <v>711</v>
      </c>
      <c r="B20" s="74" t="s">
        <v>740</v>
      </c>
      <c r="C20" s="6">
        <v>1</v>
      </c>
      <c r="D20" s="6"/>
      <c r="E20" s="6"/>
      <c r="F20" s="6"/>
      <c r="G20" s="6"/>
      <c r="H20" s="6"/>
      <c r="I20" s="39" t="s">
        <v>278</v>
      </c>
      <c r="J20" s="40" t="s">
        <v>152</v>
      </c>
      <c r="K20" s="39" t="s">
        <v>153</v>
      </c>
      <c r="L20" s="245"/>
      <c r="M20" s="76"/>
      <c r="N20" s="40"/>
      <c r="O20" s="9"/>
      <c r="P20" s="45" t="str">
        <f>IF(R20="","",T20&amp;"-"&amp;U19)</f>
        <v>0-UI-1</v>
      </c>
      <c r="Q20" s="14">
        <f t="shared" si="1"/>
        <v>0</v>
      </c>
      <c r="R20" s="25">
        <f t="shared" ref="R20:R23" si="7">T20</f>
        <v>0</v>
      </c>
      <c r="S20" s="54" t="str">
        <f t="shared" si="6"/>
        <v>CHW-PP-01 Status</v>
      </c>
      <c r="T20" s="25">
        <f t="shared" ref="T20:T23" si="8">$B$1121</f>
        <v>0</v>
      </c>
      <c r="V20" s="14" t="s">
        <v>288</v>
      </c>
      <c r="W20" s="12" t="s">
        <v>87</v>
      </c>
      <c r="X20" s="78">
        <v>1</v>
      </c>
      <c r="Y20" s="159"/>
    </row>
    <row r="21" spans="1:25" s="126" customFormat="1" ht="14.25" x14ac:dyDescent="0.2">
      <c r="A21" s="92" t="s">
        <v>711</v>
      </c>
      <c r="B21" s="74" t="s">
        <v>741</v>
      </c>
      <c r="C21" s="6">
        <v>1</v>
      </c>
      <c r="D21" s="6"/>
      <c r="E21" s="6"/>
      <c r="F21" s="6"/>
      <c r="G21" s="6"/>
      <c r="H21" s="6"/>
      <c r="I21" s="39" t="s">
        <v>278</v>
      </c>
      <c r="J21" s="40" t="s">
        <v>152</v>
      </c>
      <c r="K21" s="39" t="s">
        <v>153</v>
      </c>
      <c r="L21" s="245"/>
      <c r="M21" s="76"/>
      <c r="N21" s="40"/>
      <c r="O21" s="9"/>
      <c r="P21" s="45"/>
      <c r="Q21" s="14">
        <f t="shared" si="1"/>
        <v>0</v>
      </c>
      <c r="R21" s="25">
        <f t="shared" si="7"/>
        <v>0</v>
      </c>
      <c r="S21" s="54" t="str">
        <f t="shared" si="6"/>
        <v>CHW-PP-02 Status</v>
      </c>
      <c r="T21" s="25">
        <f t="shared" si="8"/>
        <v>0</v>
      </c>
      <c r="V21" s="14" t="s">
        <v>288</v>
      </c>
      <c r="W21" s="12" t="s">
        <v>87</v>
      </c>
      <c r="X21" s="78">
        <v>1</v>
      </c>
      <c r="Y21" s="159"/>
    </row>
    <row r="22" spans="1:25" s="126" customFormat="1" ht="14.25" x14ac:dyDescent="0.2">
      <c r="A22" s="92" t="s">
        <v>711</v>
      </c>
      <c r="B22" s="74" t="s">
        <v>742</v>
      </c>
      <c r="C22" s="6">
        <v>1</v>
      </c>
      <c r="D22" s="6"/>
      <c r="E22" s="6"/>
      <c r="F22" s="6"/>
      <c r="G22" s="6"/>
      <c r="H22" s="6"/>
      <c r="I22" s="39" t="s">
        <v>278</v>
      </c>
      <c r="J22" s="40" t="s">
        <v>152</v>
      </c>
      <c r="K22" s="39" t="s">
        <v>153</v>
      </c>
      <c r="L22" s="245"/>
      <c r="M22" s="76"/>
      <c r="N22" s="40"/>
      <c r="O22" s="9"/>
      <c r="P22" s="45"/>
      <c r="Q22" s="14">
        <f t="shared" si="1"/>
        <v>0</v>
      </c>
      <c r="R22" s="25">
        <f t="shared" si="7"/>
        <v>0</v>
      </c>
      <c r="S22" s="54" t="str">
        <f t="shared" si="6"/>
        <v>CHW-SP-01 Status</v>
      </c>
      <c r="T22" s="25">
        <f t="shared" si="8"/>
        <v>0</v>
      </c>
      <c r="V22" s="14" t="s">
        <v>288</v>
      </c>
      <c r="W22" s="12" t="s">
        <v>87</v>
      </c>
      <c r="X22" s="78">
        <v>1</v>
      </c>
      <c r="Y22" s="159"/>
    </row>
    <row r="23" spans="1:25" s="126" customFormat="1" ht="14.25" x14ac:dyDescent="0.2">
      <c r="A23" s="92" t="s">
        <v>711</v>
      </c>
      <c r="B23" s="74" t="s">
        <v>743</v>
      </c>
      <c r="C23" s="12">
        <v>1</v>
      </c>
      <c r="D23" s="12"/>
      <c r="E23" s="12"/>
      <c r="F23" s="12"/>
      <c r="G23" s="12"/>
      <c r="H23" s="12"/>
      <c r="I23" s="39" t="s">
        <v>278</v>
      </c>
      <c r="J23" s="40" t="s">
        <v>152</v>
      </c>
      <c r="K23" s="39" t="s">
        <v>153</v>
      </c>
      <c r="L23" s="245"/>
      <c r="M23" s="76"/>
      <c r="N23" s="40"/>
      <c r="O23" s="9"/>
      <c r="P23" s="45"/>
      <c r="Q23" s="14">
        <f t="shared" si="1"/>
        <v>0</v>
      </c>
      <c r="R23" s="25">
        <f t="shared" si="7"/>
        <v>0</v>
      </c>
      <c r="S23" s="54" t="str">
        <f t="shared" si="6"/>
        <v>CHW-SP-02 Status</v>
      </c>
      <c r="T23" s="25">
        <f t="shared" si="8"/>
        <v>0</v>
      </c>
      <c r="V23" s="14" t="s">
        <v>288</v>
      </c>
      <c r="W23" s="12" t="s">
        <v>87</v>
      </c>
      <c r="X23" s="78">
        <v>1</v>
      </c>
      <c r="Y23" s="159"/>
    </row>
    <row r="24" spans="1:25" s="126" customFormat="1" ht="13.5" customHeight="1" x14ac:dyDescent="0.25">
      <c r="A24" s="92" t="s">
        <v>711</v>
      </c>
      <c r="B24" s="205" t="s">
        <v>1034</v>
      </c>
      <c r="C24" s="6"/>
      <c r="D24" s="6"/>
      <c r="E24" s="6">
        <v>1</v>
      </c>
      <c r="F24" s="6"/>
      <c r="G24" s="6"/>
      <c r="H24" s="6"/>
      <c r="I24" s="75"/>
      <c r="J24" s="75"/>
      <c r="K24" s="75"/>
      <c r="L24" s="218"/>
      <c r="M24" s="76" t="s">
        <v>254</v>
      </c>
      <c r="N24" s="40" t="s">
        <v>304</v>
      </c>
      <c r="O24" s="9"/>
      <c r="P24" s="45"/>
      <c r="Q24" s="14">
        <f t="shared" si="1"/>
        <v>0</v>
      </c>
      <c r="R24" s="25"/>
      <c r="S24" s="54" t="str">
        <f t="shared" si="6"/>
        <v>IO-DIM6-2</v>
      </c>
      <c r="T24" s="12"/>
      <c r="U24" s="126" t="s">
        <v>439</v>
      </c>
      <c r="V24" s="12"/>
      <c r="W24" s="12" t="s">
        <v>1031</v>
      </c>
      <c r="X24" s="78">
        <v>1</v>
      </c>
      <c r="Y24" s="159"/>
    </row>
    <row r="25" spans="1:25" s="126" customFormat="1" ht="14.25" x14ac:dyDescent="0.2">
      <c r="A25" s="92" t="s">
        <v>711</v>
      </c>
      <c r="B25" s="74" t="s">
        <v>881</v>
      </c>
      <c r="C25" s="6">
        <v>1</v>
      </c>
      <c r="D25" s="6"/>
      <c r="E25" s="6"/>
      <c r="F25" s="6"/>
      <c r="G25" s="6"/>
      <c r="H25" s="6"/>
      <c r="I25" s="39" t="s">
        <v>278</v>
      </c>
      <c r="J25" s="40" t="s">
        <v>152</v>
      </c>
      <c r="K25" s="39" t="s">
        <v>153</v>
      </c>
      <c r="L25" s="218"/>
      <c r="M25" s="76"/>
      <c r="N25" s="40"/>
      <c r="O25" s="9"/>
      <c r="P25" s="45" t="str">
        <f t="shared" ref="P25:P42" si="9">IF(R25="","",T25&amp;"-"&amp;U25)</f>
        <v>0-</v>
      </c>
      <c r="Q25" s="14">
        <f t="shared" si="1"/>
        <v>0</v>
      </c>
      <c r="R25" s="25">
        <f t="shared" ref="R25:R30" si="10">T25</f>
        <v>0</v>
      </c>
      <c r="S25" s="54" t="str">
        <f t="shared" si="6"/>
        <v>CH1 Chiller Status</v>
      </c>
      <c r="T25" s="25">
        <f t="shared" ref="T25:T42" si="11">$B$1121</f>
        <v>0</v>
      </c>
      <c r="V25" s="14" t="s">
        <v>288</v>
      </c>
      <c r="W25" s="12" t="s">
        <v>48</v>
      </c>
      <c r="X25" s="78">
        <v>1</v>
      </c>
      <c r="Y25" s="159"/>
    </row>
    <row r="26" spans="1:25" s="126" customFormat="1" ht="14.25" x14ac:dyDescent="0.2">
      <c r="A26" s="92" t="s">
        <v>711</v>
      </c>
      <c r="B26" s="74" t="s">
        <v>882</v>
      </c>
      <c r="C26" s="6">
        <v>1</v>
      </c>
      <c r="D26" s="6"/>
      <c r="E26" s="6"/>
      <c r="F26" s="6"/>
      <c r="G26" s="6"/>
      <c r="H26" s="6"/>
      <c r="I26" s="39" t="s">
        <v>278</v>
      </c>
      <c r="J26" s="40" t="s">
        <v>152</v>
      </c>
      <c r="K26" s="39" t="s">
        <v>153</v>
      </c>
      <c r="L26" s="218"/>
      <c r="M26" s="76"/>
      <c r="N26" s="40"/>
      <c r="O26" s="9"/>
      <c r="P26" s="45" t="str">
        <f t="shared" si="9"/>
        <v>0-</v>
      </c>
      <c r="Q26" s="14">
        <f t="shared" si="1"/>
        <v>0</v>
      </c>
      <c r="R26" s="25">
        <f t="shared" si="10"/>
        <v>0</v>
      </c>
      <c r="S26" s="54" t="str">
        <f t="shared" si="6"/>
        <v>CH2 Chiller Status</v>
      </c>
      <c r="T26" s="25">
        <f t="shared" si="11"/>
        <v>0</v>
      </c>
      <c r="V26" s="14" t="s">
        <v>288</v>
      </c>
      <c r="W26" s="12" t="s">
        <v>48</v>
      </c>
      <c r="X26" s="78">
        <v>1</v>
      </c>
      <c r="Y26" s="159"/>
    </row>
    <row r="27" spans="1:25" s="126" customFormat="1" ht="14.25" x14ac:dyDescent="0.2">
      <c r="A27" s="92" t="s">
        <v>711</v>
      </c>
      <c r="B27" s="74" t="s">
        <v>883</v>
      </c>
      <c r="C27" s="6">
        <v>1</v>
      </c>
      <c r="D27" s="6"/>
      <c r="E27" s="6"/>
      <c r="F27" s="6"/>
      <c r="G27" s="6"/>
      <c r="H27" s="6"/>
      <c r="I27" s="39" t="s">
        <v>278</v>
      </c>
      <c r="J27" s="40" t="s">
        <v>152</v>
      </c>
      <c r="K27" s="39" t="s">
        <v>153</v>
      </c>
      <c r="L27" s="218"/>
      <c r="M27" s="76"/>
      <c r="N27" s="40"/>
      <c r="O27" s="9"/>
      <c r="P27" s="45" t="str">
        <f t="shared" si="9"/>
        <v>0-</v>
      </c>
      <c r="Q27" s="14">
        <f t="shared" si="1"/>
        <v>0</v>
      </c>
      <c r="R27" s="25">
        <f t="shared" si="10"/>
        <v>0</v>
      </c>
      <c r="S27" s="54" t="str">
        <f t="shared" si="6"/>
        <v>CH1 Chiller General Fault</v>
      </c>
      <c r="T27" s="25">
        <f t="shared" si="11"/>
        <v>0</v>
      </c>
      <c r="V27" s="14" t="s">
        <v>288</v>
      </c>
      <c r="W27" s="12" t="s">
        <v>48</v>
      </c>
      <c r="X27" s="78">
        <v>1</v>
      </c>
      <c r="Y27" s="159"/>
    </row>
    <row r="28" spans="1:25" s="126" customFormat="1" ht="14.25" x14ac:dyDescent="0.2">
      <c r="A28" s="92" t="s">
        <v>711</v>
      </c>
      <c r="B28" s="74" t="s">
        <v>884</v>
      </c>
      <c r="C28" s="6">
        <v>1</v>
      </c>
      <c r="D28" s="6"/>
      <c r="E28" s="6"/>
      <c r="F28" s="6"/>
      <c r="G28" s="6"/>
      <c r="H28" s="6"/>
      <c r="I28" s="39" t="s">
        <v>278</v>
      </c>
      <c r="J28" s="40" t="s">
        <v>152</v>
      </c>
      <c r="K28" s="39" t="s">
        <v>153</v>
      </c>
      <c r="L28" s="218"/>
      <c r="M28" s="76"/>
      <c r="N28" s="40"/>
      <c r="O28" s="9"/>
      <c r="P28" s="45" t="str">
        <f t="shared" si="9"/>
        <v>0-</v>
      </c>
      <c r="Q28" s="14">
        <f t="shared" si="1"/>
        <v>0</v>
      </c>
      <c r="R28" s="25">
        <f t="shared" si="10"/>
        <v>0</v>
      </c>
      <c r="S28" s="54" t="str">
        <f t="shared" si="6"/>
        <v>CH2 Chiller General Fault</v>
      </c>
      <c r="T28" s="25">
        <f t="shared" si="11"/>
        <v>0</v>
      </c>
      <c r="V28" s="14" t="s">
        <v>288</v>
      </c>
      <c r="W28" s="12" t="s">
        <v>48</v>
      </c>
      <c r="X28" s="78">
        <v>1</v>
      </c>
      <c r="Y28" s="159"/>
    </row>
    <row r="29" spans="1:25" s="126" customFormat="1" ht="12.75" x14ac:dyDescent="0.2">
      <c r="A29" s="92" t="s">
        <v>711</v>
      </c>
      <c r="B29" s="93" t="s">
        <v>887</v>
      </c>
      <c r="C29" s="12"/>
      <c r="D29" s="12"/>
      <c r="E29" s="12">
        <v>1</v>
      </c>
      <c r="F29" s="12"/>
      <c r="G29" s="15"/>
      <c r="H29" s="12"/>
      <c r="I29" s="39"/>
      <c r="J29" s="40"/>
      <c r="K29" s="39"/>
      <c r="L29" s="219"/>
      <c r="M29" s="76" t="s">
        <v>437</v>
      </c>
      <c r="N29" s="77" t="s">
        <v>173</v>
      </c>
      <c r="O29" s="9"/>
      <c r="P29" s="45" t="str">
        <f t="shared" si="9"/>
        <v>0-UI-3</v>
      </c>
      <c r="Q29" s="14">
        <f t="shared" si="1"/>
        <v>0</v>
      </c>
      <c r="R29" s="25">
        <f t="shared" si="10"/>
        <v>0</v>
      </c>
      <c r="S29" s="54" t="str">
        <f t="shared" si="6"/>
        <v>Leak Detector CH1</v>
      </c>
      <c r="T29" s="25">
        <f t="shared" si="11"/>
        <v>0</v>
      </c>
      <c r="U29" s="187" t="s">
        <v>440</v>
      </c>
      <c r="V29" s="14" t="s">
        <v>288</v>
      </c>
      <c r="W29" s="12" t="s">
        <v>48</v>
      </c>
      <c r="X29" s="12">
        <v>1</v>
      </c>
      <c r="Y29" s="158"/>
    </row>
    <row r="30" spans="1:25" s="126" customFormat="1" ht="12.75" x14ac:dyDescent="0.2">
      <c r="A30" s="92" t="s">
        <v>711</v>
      </c>
      <c r="B30" s="93" t="s">
        <v>888</v>
      </c>
      <c r="C30" s="12"/>
      <c r="D30" s="12"/>
      <c r="E30" s="12">
        <v>1</v>
      </c>
      <c r="F30" s="12"/>
      <c r="G30" s="15"/>
      <c r="H30" s="12"/>
      <c r="I30" s="39"/>
      <c r="J30" s="40"/>
      <c r="K30" s="39"/>
      <c r="L30" s="219"/>
      <c r="M30" s="76" t="s">
        <v>437</v>
      </c>
      <c r="N30" s="77" t="s">
        <v>173</v>
      </c>
      <c r="O30" s="9"/>
      <c r="P30" s="45" t="str">
        <f t="shared" si="9"/>
        <v>0-UI-4</v>
      </c>
      <c r="Q30" s="14">
        <f t="shared" si="1"/>
        <v>0</v>
      </c>
      <c r="R30" s="25">
        <f t="shared" si="10"/>
        <v>0</v>
      </c>
      <c r="S30" s="54" t="str">
        <f t="shared" si="6"/>
        <v>Leak Detector CH2</v>
      </c>
      <c r="T30" s="25">
        <f t="shared" si="11"/>
        <v>0</v>
      </c>
      <c r="U30" s="187" t="s">
        <v>441</v>
      </c>
      <c r="V30" s="14" t="s">
        <v>288</v>
      </c>
      <c r="W30" s="12" t="s">
        <v>48</v>
      </c>
      <c r="X30" s="12">
        <v>1</v>
      </c>
      <c r="Y30" s="158"/>
    </row>
    <row r="31" spans="1:25" s="126" customFormat="1" ht="14.25" x14ac:dyDescent="0.2">
      <c r="A31" s="92" t="s">
        <v>711</v>
      </c>
      <c r="B31" s="93" t="s">
        <v>730</v>
      </c>
      <c r="C31" s="12"/>
      <c r="D31" s="12"/>
      <c r="E31" s="12">
        <v>1</v>
      </c>
      <c r="F31" s="12"/>
      <c r="G31" s="15"/>
      <c r="H31" s="12"/>
      <c r="I31" s="40" t="s">
        <v>550</v>
      </c>
      <c r="J31" s="40" t="s">
        <v>343</v>
      </c>
      <c r="K31" s="39" t="s">
        <v>153</v>
      </c>
      <c r="L31" s="218"/>
      <c r="M31" s="76" t="s">
        <v>437</v>
      </c>
      <c r="N31" s="77" t="s">
        <v>173</v>
      </c>
      <c r="O31" s="9"/>
      <c r="P31" s="45" t="str">
        <f t="shared" si="9"/>
        <v>0-UI-5</v>
      </c>
      <c r="Q31" s="14">
        <f t="shared" si="1"/>
        <v>0</v>
      </c>
      <c r="R31" s="25">
        <f>T31</f>
        <v>0</v>
      </c>
      <c r="S31" s="54" t="str">
        <f t="shared" si="6"/>
        <v>Chiller 1 Evaporator DP</v>
      </c>
      <c r="T31" s="25">
        <f t="shared" si="11"/>
        <v>0</v>
      </c>
      <c r="U31" s="187" t="s">
        <v>442</v>
      </c>
      <c r="V31" s="14" t="s">
        <v>288</v>
      </c>
      <c r="W31" s="12" t="s">
        <v>719</v>
      </c>
      <c r="X31" s="78">
        <v>1</v>
      </c>
      <c r="Y31" s="159"/>
    </row>
    <row r="32" spans="1:25" s="126" customFormat="1" ht="14.25" x14ac:dyDescent="0.2">
      <c r="A32" s="92" t="s">
        <v>711</v>
      </c>
      <c r="B32" s="93" t="s">
        <v>731</v>
      </c>
      <c r="C32" s="12"/>
      <c r="D32" s="12"/>
      <c r="E32" s="12">
        <v>1</v>
      </c>
      <c r="F32" s="12"/>
      <c r="G32" s="15"/>
      <c r="H32" s="12"/>
      <c r="I32" s="40" t="s">
        <v>550</v>
      </c>
      <c r="J32" s="40" t="s">
        <v>343</v>
      </c>
      <c r="K32" s="39" t="s">
        <v>153</v>
      </c>
      <c r="L32" s="218"/>
      <c r="M32" s="76" t="s">
        <v>437</v>
      </c>
      <c r="N32" s="77" t="s">
        <v>173</v>
      </c>
      <c r="O32" s="9"/>
      <c r="P32" s="45" t="str">
        <f t="shared" si="9"/>
        <v>0-UI-6</v>
      </c>
      <c r="Q32" s="14">
        <f t="shared" si="1"/>
        <v>0</v>
      </c>
      <c r="R32" s="25">
        <f>T32</f>
        <v>0</v>
      </c>
      <c r="S32" s="54" t="str">
        <f t="shared" si="6"/>
        <v>Chiller 2 Evaporator DP</v>
      </c>
      <c r="T32" s="25">
        <f t="shared" si="11"/>
        <v>0</v>
      </c>
      <c r="U32" s="187" t="s">
        <v>443</v>
      </c>
      <c r="V32" s="14" t="s">
        <v>288</v>
      </c>
      <c r="W32" s="12" t="s">
        <v>719</v>
      </c>
      <c r="X32" s="78">
        <v>1</v>
      </c>
      <c r="Y32" s="159"/>
    </row>
    <row r="33" spans="1:25" s="126" customFormat="1" ht="14.25" x14ac:dyDescent="0.2">
      <c r="A33" s="92" t="s">
        <v>711</v>
      </c>
      <c r="B33" s="93" t="s">
        <v>722</v>
      </c>
      <c r="C33" s="12"/>
      <c r="D33" s="12"/>
      <c r="E33" s="12">
        <v>1</v>
      </c>
      <c r="F33" s="12"/>
      <c r="G33" s="15"/>
      <c r="H33" s="12"/>
      <c r="I33" s="40" t="s">
        <v>550</v>
      </c>
      <c r="J33" s="40" t="s">
        <v>343</v>
      </c>
      <c r="K33" s="39" t="s">
        <v>153</v>
      </c>
      <c r="L33" s="218"/>
      <c r="M33" s="76" t="s">
        <v>437</v>
      </c>
      <c r="N33" s="77" t="s">
        <v>173</v>
      </c>
      <c r="O33" s="9"/>
      <c r="P33" s="45" t="str">
        <f t="shared" si="9"/>
        <v>0-UI-7</v>
      </c>
      <c r="Q33" s="14">
        <f t="shared" si="1"/>
        <v>0</v>
      </c>
      <c r="R33" s="25">
        <f>T33</f>
        <v>0</v>
      </c>
      <c r="S33" s="54" t="str">
        <f t="shared" si="6"/>
        <v>System DP</v>
      </c>
      <c r="T33" s="25">
        <f t="shared" si="11"/>
        <v>0</v>
      </c>
      <c r="U33" s="187" t="s">
        <v>444</v>
      </c>
      <c r="V33" s="14" t="s">
        <v>288</v>
      </c>
      <c r="W33" s="12" t="s">
        <v>327</v>
      </c>
      <c r="X33" s="78">
        <v>1</v>
      </c>
      <c r="Y33" s="159"/>
    </row>
    <row r="34" spans="1:25" s="126" customFormat="1" ht="12.75" x14ac:dyDescent="0.2">
      <c r="A34" s="92" t="s">
        <v>711</v>
      </c>
      <c r="B34" s="93" t="s">
        <v>738</v>
      </c>
      <c r="C34" s="12"/>
      <c r="D34" s="12"/>
      <c r="E34" s="12">
        <v>1</v>
      </c>
      <c r="F34" s="12"/>
      <c r="G34" s="15"/>
      <c r="H34" s="12"/>
      <c r="I34" s="39"/>
      <c r="J34" s="40"/>
      <c r="K34" s="39"/>
      <c r="L34" s="218"/>
      <c r="M34" s="76" t="s">
        <v>437</v>
      </c>
      <c r="N34" s="77" t="s">
        <v>173</v>
      </c>
      <c r="O34" s="9"/>
      <c r="P34" s="45" t="str">
        <f t="shared" si="9"/>
        <v>0-UI-8</v>
      </c>
      <c r="Q34" s="14">
        <f t="shared" si="1"/>
        <v>0</v>
      </c>
      <c r="R34" s="25">
        <f t="shared" ref="R34:R42" si="12">T34</f>
        <v>0</v>
      </c>
      <c r="S34" s="54" t="str">
        <f t="shared" si="6"/>
        <v>Secondary CHW Flow</v>
      </c>
      <c r="T34" s="25">
        <f t="shared" si="11"/>
        <v>0</v>
      </c>
      <c r="U34" s="187" t="s">
        <v>445</v>
      </c>
      <c r="V34" s="14" t="s">
        <v>288</v>
      </c>
      <c r="W34" s="12" t="s">
        <v>521</v>
      </c>
      <c r="X34" s="12">
        <v>1</v>
      </c>
      <c r="Y34" s="158"/>
    </row>
    <row r="35" spans="1:25" s="126" customFormat="1" ht="12.75" x14ac:dyDescent="0.2">
      <c r="A35" s="92" t="s">
        <v>711</v>
      </c>
      <c r="B35" s="93" t="s">
        <v>723</v>
      </c>
      <c r="C35" s="12"/>
      <c r="D35" s="12"/>
      <c r="E35" s="12">
        <v>1</v>
      </c>
      <c r="F35" s="12"/>
      <c r="G35" s="15"/>
      <c r="H35" s="12"/>
      <c r="I35" s="39"/>
      <c r="J35" s="40"/>
      <c r="K35" s="39"/>
      <c r="L35" s="218"/>
      <c r="M35" s="76" t="s">
        <v>437</v>
      </c>
      <c r="N35" s="77" t="s">
        <v>173</v>
      </c>
      <c r="O35" s="9"/>
      <c r="P35" s="45" t="str">
        <f t="shared" si="9"/>
        <v>0-UI-9</v>
      </c>
      <c r="Q35" s="14">
        <f t="shared" si="1"/>
        <v>0</v>
      </c>
      <c r="R35" s="25">
        <f t="shared" si="12"/>
        <v>0</v>
      </c>
      <c r="S35" s="54" t="str">
        <f t="shared" si="6"/>
        <v xml:space="preserve">Decoupler CHW Flow </v>
      </c>
      <c r="T35" s="25">
        <f t="shared" si="11"/>
        <v>0</v>
      </c>
      <c r="U35" s="187" t="s">
        <v>446</v>
      </c>
      <c r="V35" s="14" t="s">
        <v>288</v>
      </c>
      <c r="W35" s="12" t="s">
        <v>521</v>
      </c>
      <c r="X35" s="12">
        <v>1</v>
      </c>
      <c r="Y35" s="158"/>
    </row>
    <row r="36" spans="1:25" s="126" customFormat="1" ht="14.25" x14ac:dyDescent="0.2">
      <c r="A36" s="92" t="s">
        <v>711</v>
      </c>
      <c r="B36" s="93" t="s">
        <v>737</v>
      </c>
      <c r="C36" s="12"/>
      <c r="D36" s="12"/>
      <c r="E36" s="12">
        <v>1</v>
      </c>
      <c r="F36" s="12"/>
      <c r="G36" s="15"/>
      <c r="H36" s="12"/>
      <c r="I36" s="39"/>
      <c r="J36" s="40"/>
      <c r="K36" s="39"/>
      <c r="L36" s="218"/>
      <c r="M36" s="76" t="s">
        <v>437</v>
      </c>
      <c r="N36" s="77" t="s">
        <v>173</v>
      </c>
      <c r="O36" s="9"/>
      <c r="P36" s="45" t="str">
        <f t="shared" si="9"/>
        <v>0-UI-10</v>
      </c>
      <c r="Q36" s="14">
        <f t="shared" si="1"/>
        <v>0</v>
      </c>
      <c r="R36" s="25">
        <f t="shared" si="12"/>
        <v>0</v>
      </c>
      <c r="S36" s="54" t="str">
        <f t="shared" si="6"/>
        <v>Secondary CHW Supply Temp</v>
      </c>
      <c r="T36" s="25">
        <f t="shared" si="11"/>
        <v>0</v>
      </c>
      <c r="U36" s="187" t="s">
        <v>447</v>
      </c>
      <c r="V36" s="14" t="s">
        <v>288</v>
      </c>
      <c r="W36" s="12" t="s">
        <v>725</v>
      </c>
      <c r="X36" s="78">
        <v>1</v>
      </c>
      <c r="Y36" s="159"/>
    </row>
    <row r="37" spans="1:25" s="126" customFormat="1" ht="14.25" x14ac:dyDescent="0.2">
      <c r="A37" s="92" t="s">
        <v>711</v>
      </c>
      <c r="B37" s="93" t="s">
        <v>736</v>
      </c>
      <c r="C37" s="12"/>
      <c r="D37" s="12"/>
      <c r="E37" s="12">
        <v>1</v>
      </c>
      <c r="F37" s="12"/>
      <c r="G37" s="15"/>
      <c r="H37" s="12"/>
      <c r="I37" s="39"/>
      <c r="J37" s="40"/>
      <c r="K37" s="39"/>
      <c r="L37" s="218"/>
      <c r="M37" s="76" t="s">
        <v>437</v>
      </c>
      <c r="N37" s="77" t="s">
        <v>173</v>
      </c>
      <c r="O37" s="9"/>
      <c r="P37" s="45" t="str">
        <f t="shared" si="9"/>
        <v>0-UI-11</v>
      </c>
      <c r="Q37" s="14">
        <f t="shared" si="1"/>
        <v>0</v>
      </c>
      <c r="R37" s="25">
        <f t="shared" si="12"/>
        <v>0</v>
      </c>
      <c r="S37" s="54" t="str">
        <f t="shared" si="6"/>
        <v>Secondary CHW Return Temp</v>
      </c>
      <c r="T37" s="25">
        <f t="shared" si="11"/>
        <v>0</v>
      </c>
      <c r="U37" s="187" t="s">
        <v>448</v>
      </c>
      <c r="V37" s="14" t="s">
        <v>288</v>
      </c>
      <c r="W37" s="12" t="s">
        <v>725</v>
      </c>
      <c r="X37" s="78">
        <v>1</v>
      </c>
      <c r="Y37" s="159"/>
    </row>
    <row r="38" spans="1:25" s="126" customFormat="1" ht="14.25" x14ac:dyDescent="0.2">
      <c r="A38" s="92" t="s">
        <v>711</v>
      </c>
      <c r="B38" s="93" t="s">
        <v>726</v>
      </c>
      <c r="C38" s="12"/>
      <c r="D38" s="12"/>
      <c r="E38" s="12">
        <v>1</v>
      </c>
      <c r="F38" s="12"/>
      <c r="G38" s="15"/>
      <c r="H38" s="12"/>
      <c r="I38" s="39"/>
      <c r="J38" s="40"/>
      <c r="K38" s="39"/>
      <c r="L38" s="218"/>
      <c r="M38" s="76" t="s">
        <v>437</v>
      </c>
      <c r="N38" s="77" t="s">
        <v>173</v>
      </c>
      <c r="O38" s="9"/>
      <c r="P38" s="45" t="str">
        <f t="shared" si="9"/>
        <v>0-UI-12</v>
      </c>
      <c r="Q38" s="14">
        <f t="shared" si="1"/>
        <v>0</v>
      </c>
      <c r="R38" s="25">
        <f t="shared" si="12"/>
        <v>0</v>
      </c>
      <c r="S38" s="54" t="str">
        <f t="shared" si="6"/>
        <v>Decoupler CHW Temp</v>
      </c>
      <c r="T38" s="25">
        <f t="shared" si="11"/>
        <v>0</v>
      </c>
      <c r="U38" s="187" t="s">
        <v>449</v>
      </c>
      <c r="V38" s="14" t="s">
        <v>288</v>
      </c>
      <c r="W38" s="12" t="s">
        <v>725</v>
      </c>
      <c r="X38" s="78">
        <v>1</v>
      </c>
      <c r="Y38" s="159"/>
    </row>
    <row r="39" spans="1:25" s="126" customFormat="1" ht="14.25" x14ac:dyDescent="0.2">
      <c r="A39" s="92" t="s">
        <v>711</v>
      </c>
      <c r="B39" s="93" t="s">
        <v>727</v>
      </c>
      <c r="C39" s="6">
        <v>1</v>
      </c>
      <c r="D39" s="6"/>
      <c r="E39" s="6"/>
      <c r="F39" s="6"/>
      <c r="G39" s="6"/>
      <c r="H39" s="6"/>
      <c r="I39" s="39" t="s">
        <v>278</v>
      </c>
      <c r="J39" s="40" t="s">
        <v>152</v>
      </c>
      <c r="K39" s="39" t="s">
        <v>153</v>
      </c>
      <c r="L39" s="218"/>
      <c r="M39" s="76"/>
      <c r="N39" s="40"/>
      <c r="O39" s="9"/>
      <c r="P39" s="45" t="str">
        <f t="shared" si="9"/>
        <v>0-UI-13</v>
      </c>
      <c r="Q39" s="14">
        <f t="shared" si="1"/>
        <v>0</v>
      </c>
      <c r="R39" s="25">
        <f t="shared" si="12"/>
        <v>0</v>
      </c>
      <c r="S39" s="54" t="str">
        <f t="shared" si="6"/>
        <v>Tank Low CHW Temp</v>
      </c>
      <c r="T39" s="25">
        <f t="shared" si="11"/>
        <v>0</v>
      </c>
      <c r="U39" s="126" t="s">
        <v>450</v>
      </c>
      <c r="V39" s="14" t="s">
        <v>288</v>
      </c>
      <c r="W39" s="12" t="s">
        <v>725</v>
      </c>
      <c r="X39" s="78">
        <v>1</v>
      </c>
      <c r="Y39" s="159"/>
    </row>
    <row r="40" spans="1:25" s="126" customFormat="1" ht="14.25" x14ac:dyDescent="0.2">
      <c r="A40" s="92" t="s">
        <v>711</v>
      </c>
      <c r="B40" s="93" t="s">
        <v>728</v>
      </c>
      <c r="C40" s="6">
        <v>1</v>
      </c>
      <c r="D40" s="6"/>
      <c r="E40" s="6"/>
      <c r="F40" s="6"/>
      <c r="G40" s="6"/>
      <c r="H40" s="6"/>
      <c r="I40" s="39" t="s">
        <v>278</v>
      </c>
      <c r="J40" s="40" t="s">
        <v>152</v>
      </c>
      <c r="K40" s="39" t="s">
        <v>153</v>
      </c>
      <c r="L40" s="218"/>
      <c r="M40" s="76"/>
      <c r="N40" s="40"/>
      <c r="O40" s="9"/>
      <c r="P40" s="45" t="str">
        <f t="shared" si="9"/>
        <v>0-UI-14</v>
      </c>
      <c r="Q40" s="14">
        <f t="shared" si="1"/>
        <v>0</v>
      </c>
      <c r="R40" s="25">
        <f t="shared" si="12"/>
        <v>0</v>
      </c>
      <c r="S40" s="54" t="str">
        <f t="shared" si="6"/>
        <v>Tank High CHW Temp</v>
      </c>
      <c r="T40" s="25">
        <f t="shared" si="11"/>
        <v>0</v>
      </c>
      <c r="U40" s="126" t="s">
        <v>451</v>
      </c>
      <c r="V40" s="14" t="s">
        <v>288</v>
      </c>
      <c r="W40" s="12" t="s">
        <v>725</v>
      </c>
      <c r="X40" s="78">
        <v>1</v>
      </c>
      <c r="Y40" s="159"/>
    </row>
    <row r="41" spans="1:25" s="126" customFormat="1" ht="14.25" x14ac:dyDescent="0.2">
      <c r="A41" s="92" t="s">
        <v>711</v>
      </c>
      <c r="B41" s="93" t="s">
        <v>732</v>
      </c>
      <c r="C41" s="6">
        <v>1</v>
      </c>
      <c r="D41" s="6"/>
      <c r="E41" s="6"/>
      <c r="F41" s="6"/>
      <c r="G41" s="6"/>
      <c r="H41" s="6"/>
      <c r="I41" s="39" t="s">
        <v>278</v>
      </c>
      <c r="J41" s="40" t="s">
        <v>152</v>
      </c>
      <c r="K41" s="39" t="s">
        <v>153</v>
      </c>
      <c r="L41" s="218"/>
      <c r="M41" s="76"/>
      <c r="N41" s="40"/>
      <c r="O41" s="9"/>
      <c r="P41" s="45" t="str">
        <f t="shared" si="9"/>
        <v>0-UI-15</v>
      </c>
      <c r="Q41" s="14">
        <f t="shared" si="1"/>
        <v>0</v>
      </c>
      <c r="R41" s="25">
        <f t="shared" si="12"/>
        <v>0</v>
      </c>
      <c r="S41" s="54" t="str">
        <f t="shared" si="6"/>
        <v>Chiller 1 Condenser DP</v>
      </c>
      <c r="T41" s="25">
        <f t="shared" si="11"/>
        <v>0</v>
      </c>
      <c r="U41" s="126" t="s">
        <v>452</v>
      </c>
      <c r="V41" s="14" t="s">
        <v>288</v>
      </c>
      <c r="W41" s="12" t="s">
        <v>719</v>
      </c>
      <c r="X41" s="78">
        <v>1</v>
      </c>
      <c r="Y41" s="159"/>
    </row>
    <row r="42" spans="1:25" s="126" customFormat="1" ht="14.25" x14ac:dyDescent="0.2">
      <c r="A42" s="92" t="s">
        <v>711</v>
      </c>
      <c r="B42" s="93" t="s">
        <v>733</v>
      </c>
      <c r="C42" s="6">
        <v>1</v>
      </c>
      <c r="D42" s="6"/>
      <c r="E42" s="6"/>
      <c r="F42" s="6"/>
      <c r="G42" s="6"/>
      <c r="H42" s="6"/>
      <c r="I42" s="39" t="s">
        <v>278</v>
      </c>
      <c r="J42" s="40" t="s">
        <v>152</v>
      </c>
      <c r="K42" s="39" t="s">
        <v>153</v>
      </c>
      <c r="L42" s="218"/>
      <c r="M42" s="76"/>
      <c r="N42" s="40"/>
      <c r="O42" s="9"/>
      <c r="P42" s="45" t="str">
        <f t="shared" si="9"/>
        <v>0-UI-16</v>
      </c>
      <c r="Q42" s="14">
        <f t="shared" si="1"/>
        <v>0</v>
      </c>
      <c r="R42" s="25">
        <f t="shared" si="12"/>
        <v>0</v>
      </c>
      <c r="S42" s="54" t="str">
        <f t="shared" si="6"/>
        <v>Chiller 2 Condenser DP</v>
      </c>
      <c r="T42" s="25">
        <f t="shared" si="11"/>
        <v>0</v>
      </c>
      <c r="U42" s="126" t="s">
        <v>453</v>
      </c>
      <c r="V42" s="14" t="s">
        <v>288</v>
      </c>
      <c r="W42" s="12" t="s">
        <v>719</v>
      </c>
      <c r="X42" s="78">
        <v>1</v>
      </c>
      <c r="Y42" s="159"/>
    </row>
    <row r="43" spans="1:25" s="126" customFormat="1" ht="14.25" x14ac:dyDescent="0.2">
      <c r="A43" s="92"/>
      <c r="B43" s="93"/>
      <c r="C43" s="12"/>
      <c r="D43" s="12"/>
      <c r="E43" s="15"/>
      <c r="F43" s="12"/>
      <c r="G43" s="15"/>
      <c r="H43" s="12"/>
      <c r="I43" s="39"/>
      <c r="J43" s="40"/>
      <c r="K43" s="39"/>
      <c r="L43" s="218"/>
      <c r="M43" s="76"/>
      <c r="N43" s="77"/>
      <c r="O43" s="9"/>
      <c r="P43" s="45"/>
      <c r="Q43" s="14">
        <f t="shared" si="1"/>
        <v>0</v>
      </c>
      <c r="R43" s="25"/>
      <c r="S43" s="54"/>
      <c r="T43" s="12"/>
      <c r="U43" s="187"/>
      <c r="V43" s="14"/>
      <c r="W43" s="12"/>
      <c r="X43" s="78"/>
      <c r="Y43" s="159"/>
    </row>
    <row r="44" spans="1:25" s="126" customFormat="1" ht="15" x14ac:dyDescent="0.25">
      <c r="A44" s="92" t="s">
        <v>594</v>
      </c>
      <c r="B44" s="74" t="s">
        <v>878</v>
      </c>
      <c r="C44" s="12"/>
      <c r="D44" s="12">
        <v>1</v>
      </c>
      <c r="E44" s="12"/>
      <c r="F44" s="12"/>
      <c r="G44" s="12"/>
      <c r="H44" s="12"/>
      <c r="I44" s="75"/>
      <c r="J44" s="75"/>
      <c r="K44" s="75"/>
      <c r="L44" s="242"/>
      <c r="M44" s="39" t="s">
        <v>879</v>
      </c>
      <c r="N44" s="40" t="s">
        <v>173</v>
      </c>
      <c r="O44" s="96"/>
      <c r="P44" s="45" t="str">
        <f t="shared" ref="P44:P46" si="13">IF(R44="","",T44&amp;"-"&amp;U44)</f>
        <v>0-UO-1</v>
      </c>
      <c r="Q44" s="14">
        <f t="shared" si="1"/>
        <v>0</v>
      </c>
      <c r="R44" s="25">
        <f t="shared" ref="R44:R45" si="14">T44</f>
        <v>0</v>
      </c>
      <c r="S44" s="128" t="str">
        <f t="shared" ref="S44:S46" si="15">B44</f>
        <v>CH1 Chiller Enable</v>
      </c>
      <c r="T44" s="25">
        <f t="shared" ref="T44:T46" si="16">$B$1121</f>
        <v>0</v>
      </c>
      <c r="U44" s="107" t="s">
        <v>477</v>
      </c>
      <c r="V44" s="14" t="s">
        <v>288</v>
      </c>
      <c r="W44" s="12" t="s">
        <v>605</v>
      </c>
      <c r="X44" s="78">
        <v>1</v>
      </c>
      <c r="Y44" s="159"/>
    </row>
    <row r="45" spans="1:25" s="126" customFormat="1" ht="15" x14ac:dyDescent="0.25">
      <c r="A45" s="92" t="s">
        <v>594</v>
      </c>
      <c r="B45" s="74" t="s">
        <v>880</v>
      </c>
      <c r="C45" s="12"/>
      <c r="D45" s="12">
        <v>1</v>
      </c>
      <c r="E45" s="12"/>
      <c r="F45" s="12"/>
      <c r="G45" s="12"/>
      <c r="H45" s="12"/>
      <c r="I45" s="75"/>
      <c r="J45" s="75"/>
      <c r="K45" s="75"/>
      <c r="L45" s="242"/>
      <c r="M45" s="39" t="s">
        <v>879</v>
      </c>
      <c r="N45" s="40" t="s">
        <v>173</v>
      </c>
      <c r="O45" s="96"/>
      <c r="P45" s="45" t="str">
        <f t="shared" si="13"/>
        <v>0-UO-2</v>
      </c>
      <c r="Q45" s="14">
        <f t="shared" si="1"/>
        <v>0</v>
      </c>
      <c r="R45" s="25">
        <f t="shared" si="14"/>
        <v>0</v>
      </c>
      <c r="S45" s="128" t="str">
        <f t="shared" si="15"/>
        <v>CH2 Chiller Enable</v>
      </c>
      <c r="T45" s="25">
        <f t="shared" si="16"/>
        <v>0</v>
      </c>
      <c r="U45" s="107" t="s">
        <v>478</v>
      </c>
      <c r="V45" s="14" t="s">
        <v>288</v>
      </c>
      <c r="W45" s="12" t="s">
        <v>605</v>
      </c>
      <c r="X45" s="78">
        <v>1</v>
      </c>
      <c r="Y45" s="159"/>
    </row>
    <row r="46" spans="1:25" s="126" customFormat="1" ht="14.25" x14ac:dyDescent="0.2">
      <c r="A46" s="92" t="s">
        <v>711</v>
      </c>
      <c r="B46" s="93" t="s">
        <v>886</v>
      </c>
      <c r="C46" s="12"/>
      <c r="D46" s="12"/>
      <c r="E46" s="15"/>
      <c r="F46" s="12">
        <v>1</v>
      </c>
      <c r="G46" s="15"/>
      <c r="H46" s="12"/>
      <c r="I46" s="39"/>
      <c r="J46" s="40"/>
      <c r="K46" s="39"/>
      <c r="L46" s="242"/>
      <c r="M46" s="76" t="s">
        <v>437</v>
      </c>
      <c r="N46" s="77" t="s">
        <v>173</v>
      </c>
      <c r="O46" s="9"/>
      <c r="P46" s="45" t="str">
        <f t="shared" si="13"/>
        <v>0-UO-3</v>
      </c>
      <c r="Q46" s="14">
        <f t="shared" si="1"/>
        <v>0</v>
      </c>
      <c r="R46" s="25">
        <f>T46</f>
        <v>0</v>
      </c>
      <c r="S46" s="54" t="str">
        <f t="shared" si="15"/>
        <v xml:space="preserve">CHW Bypass Valve </v>
      </c>
      <c r="T46" s="25">
        <f t="shared" si="16"/>
        <v>0</v>
      </c>
      <c r="U46" s="51" t="s">
        <v>479</v>
      </c>
      <c r="V46" s="14" t="s">
        <v>288</v>
      </c>
      <c r="W46" s="12" t="s">
        <v>368</v>
      </c>
      <c r="X46" s="78">
        <v>1</v>
      </c>
      <c r="Y46" s="159"/>
    </row>
    <row r="47" spans="1:25" s="126" customFormat="1" ht="12.75" x14ac:dyDescent="0.2">
      <c r="A47" s="92"/>
      <c r="B47" s="35" t="s">
        <v>132</v>
      </c>
      <c r="C47" s="33">
        <f t="shared" ref="C47:H47" si="17">SUBTOTAL(9,C5:C46)</f>
        <v>12</v>
      </c>
      <c r="D47" s="33">
        <f t="shared" si="17"/>
        <v>2</v>
      </c>
      <c r="E47" s="33">
        <f t="shared" si="17"/>
        <v>12</v>
      </c>
      <c r="F47" s="33">
        <f t="shared" si="17"/>
        <v>1</v>
      </c>
      <c r="G47" s="33">
        <f t="shared" si="17"/>
        <v>13</v>
      </c>
      <c r="H47" s="33">
        <f t="shared" si="17"/>
        <v>0</v>
      </c>
      <c r="I47" s="38"/>
      <c r="J47" s="38"/>
      <c r="K47" s="38"/>
      <c r="L47" s="38"/>
      <c r="M47" s="38"/>
      <c r="N47" s="38"/>
      <c r="O47" s="41"/>
      <c r="P47" s="43"/>
      <c r="Q47" s="41"/>
      <c r="R47" s="42"/>
      <c r="S47" s="41"/>
      <c r="T47" s="43"/>
      <c r="U47" s="52"/>
      <c r="V47" s="42"/>
      <c r="W47" s="88"/>
      <c r="X47" s="88"/>
      <c r="Y47" s="144"/>
    </row>
    <row r="48" spans="1:25" s="126" customFormat="1" ht="12.75" x14ac:dyDescent="0.2">
      <c r="A48" s="74"/>
      <c r="B48" s="111"/>
      <c r="C48" s="112"/>
      <c r="D48" s="112"/>
      <c r="E48" s="112"/>
      <c r="F48" s="112"/>
      <c r="G48" s="112"/>
      <c r="H48" s="112"/>
      <c r="I48" s="114"/>
      <c r="J48" s="114"/>
      <c r="K48" s="114"/>
      <c r="L48" s="114"/>
      <c r="M48" s="114"/>
      <c r="N48" s="114"/>
      <c r="O48" s="98"/>
      <c r="P48" s="115"/>
      <c r="Q48" s="98"/>
      <c r="R48" s="116"/>
      <c r="S48" s="98"/>
      <c r="T48" s="115"/>
      <c r="U48" s="107"/>
      <c r="V48" s="116"/>
      <c r="W48" s="6"/>
      <c r="X48" s="6"/>
      <c r="Y48" s="144"/>
    </row>
    <row r="49" spans="1:25" s="125" customFormat="1" ht="12.75" x14ac:dyDescent="0.2">
      <c r="A49" s="92"/>
      <c r="B49" s="46" t="s">
        <v>885</v>
      </c>
      <c r="C49" s="33" t="s">
        <v>72</v>
      </c>
      <c r="D49" s="33" t="s">
        <v>73</v>
      </c>
      <c r="E49" s="33" t="s">
        <v>74</v>
      </c>
      <c r="F49" s="33" t="s">
        <v>75</v>
      </c>
      <c r="G49" s="33" t="s">
        <v>151</v>
      </c>
      <c r="H49" s="33" t="s">
        <v>199</v>
      </c>
      <c r="I49" s="38" t="s">
        <v>139</v>
      </c>
      <c r="J49" s="38" t="s">
        <v>140</v>
      </c>
      <c r="K49" s="38" t="s">
        <v>169</v>
      </c>
      <c r="L49" s="38" t="s">
        <v>141</v>
      </c>
      <c r="M49" s="38" t="s">
        <v>142</v>
      </c>
      <c r="N49" s="38" t="s">
        <v>143</v>
      </c>
      <c r="O49" s="34"/>
      <c r="P49" s="33"/>
      <c r="Q49" s="34"/>
      <c r="R49" s="32"/>
      <c r="S49" s="34"/>
      <c r="T49" s="33"/>
      <c r="U49" s="49"/>
      <c r="V49" s="32"/>
      <c r="W49" s="33" t="s">
        <v>1093</v>
      </c>
      <c r="X49" s="33">
        <v>1</v>
      </c>
      <c r="Y49" s="157"/>
    </row>
    <row r="50" spans="1:25" s="126" customFormat="1" ht="15" x14ac:dyDescent="0.25">
      <c r="A50" s="92" t="s">
        <v>729</v>
      </c>
      <c r="B50" s="74" t="s">
        <v>744</v>
      </c>
      <c r="C50" s="6">
        <v>1</v>
      </c>
      <c r="D50" s="6"/>
      <c r="E50" s="6"/>
      <c r="F50" s="6"/>
      <c r="G50" s="6"/>
      <c r="H50" s="6"/>
      <c r="I50" s="75"/>
      <c r="J50" s="75"/>
      <c r="K50" s="75"/>
      <c r="L50" s="218"/>
      <c r="M50" s="76"/>
      <c r="N50" s="40"/>
      <c r="O50" s="9"/>
      <c r="P50" s="45" t="str">
        <f t="shared" ref="P50:P59" si="18">IF(R50="","",T50&amp;"-"&amp;U50)</f>
        <v>0-UI-1</v>
      </c>
      <c r="Q50" s="14">
        <f t="shared" ref="Q50:Q59" si="19">$A$771</f>
        <v>0</v>
      </c>
      <c r="R50" s="25">
        <f t="shared" ref="R50:R59" si="20">T50</f>
        <v>0</v>
      </c>
      <c r="S50" s="54" t="str">
        <f t="shared" ref="S50:S59" si="21">B50</f>
        <v>CW-P-01 Status</v>
      </c>
      <c r="T50" s="25">
        <f t="shared" ref="T50:T59" si="22">$B$1121</f>
        <v>0</v>
      </c>
      <c r="U50" s="126" t="s">
        <v>438</v>
      </c>
      <c r="V50" s="14" t="s">
        <v>288</v>
      </c>
      <c r="W50" s="12" t="s">
        <v>87</v>
      </c>
      <c r="X50" s="78">
        <v>1</v>
      </c>
      <c r="Y50" s="159"/>
    </row>
    <row r="51" spans="1:25" s="126" customFormat="1" ht="15" x14ac:dyDescent="0.25">
      <c r="A51" s="92" t="s">
        <v>729</v>
      </c>
      <c r="B51" s="74" t="s">
        <v>745</v>
      </c>
      <c r="C51" s="6">
        <v>1</v>
      </c>
      <c r="D51" s="6"/>
      <c r="E51" s="6"/>
      <c r="F51" s="6"/>
      <c r="G51" s="6"/>
      <c r="H51" s="6"/>
      <c r="I51" s="75"/>
      <c r="J51" s="75"/>
      <c r="K51" s="75"/>
      <c r="L51" s="218"/>
      <c r="M51" s="76"/>
      <c r="N51" s="40"/>
      <c r="O51" s="9"/>
      <c r="P51" s="45" t="str">
        <f t="shared" si="18"/>
        <v>0-UI-2</v>
      </c>
      <c r="Q51" s="14">
        <f t="shared" si="19"/>
        <v>0</v>
      </c>
      <c r="R51" s="25">
        <f t="shared" si="20"/>
        <v>0</v>
      </c>
      <c r="S51" s="54" t="str">
        <f t="shared" si="21"/>
        <v>CW-P-02 Status</v>
      </c>
      <c r="T51" s="25">
        <f t="shared" si="22"/>
        <v>0</v>
      </c>
      <c r="U51" s="126" t="s">
        <v>439</v>
      </c>
      <c r="V51" s="14" t="s">
        <v>288</v>
      </c>
      <c r="W51" s="12" t="s">
        <v>87</v>
      </c>
      <c r="X51" s="78">
        <v>1</v>
      </c>
      <c r="Y51" s="159"/>
    </row>
    <row r="52" spans="1:25" s="126" customFormat="1" ht="14.25" x14ac:dyDescent="0.2">
      <c r="A52" s="92" t="s">
        <v>729</v>
      </c>
      <c r="B52" s="93" t="s">
        <v>1095</v>
      </c>
      <c r="C52" s="12"/>
      <c r="D52" s="12"/>
      <c r="E52" s="12">
        <v>1</v>
      </c>
      <c r="F52" s="12"/>
      <c r="G52" s="15"/>
      <c r="H52" s="12"/>
      <c r="I52" s="39"/>
      <c r="J52" s="40"/>
      <c r="K52" s="39"/>
      <c r="L52" s="218"/>
      <c r="M52" s="76" t="s">
        <v>437</v>
      </c>
      <c r="N52" s="77" t="s">
        <v>173</v>
      </c>
      <c r="O52" s="9"/>
      <c r="P52" s="45" t="str">
        <f t="shared" si="18"/>
        <v>0-UI-7</v>
      </c>
      <c r="Q52" s="14">
        <f t="shared" si="19"/>
        <v>0</v>
      </c>
      <c r="R52" s="25">
        <f t="shared" si="20"/>
        <v>0</v>
      </c>
      <c r="S52" s="54" t="str">
        <f t="shared" si="21"/>
        <v>CT 1 Cell 1 Sump Temp</v>
      </c>
      <c r="T52" s="25">
        <f t="shared" si="22"/>
        <v>0</v>
      </c>
      <c r="U52" s="187" t="s">
        <v>444</v>
      </c>
      <c r="V52" s="14" t="s">
        <v>288</v>
      </c>
      <c r="W52" s="12" t="s">
        <v>725</v>
      </c>
      <c r="X52" s="78">
        <v>1</v>
      </c>
      <c r="Y52" s="159"/>
    </row>
    <row r="53" spans="1:25" s="126" customFormat="1" ht="14.25" x14ac:dyDescent="0.2">
      <c r="A53" s="92" t="s">
        <v>729</v>
      </c>
      <c r="B53" s="93" t="s">
        <v>1094</v>
      </c>
      <c r="C53" s="12"/>
      <c r="D53" s="12"/>
      <c r="E53" s="12">
        <v>1</v>
      </c>
      <c r="F53" s="12"/>
      <c r="G53" s="15"/>
      <c r="H53" s="12"/>
      <c r="I53" s="39"/>
      <c r="J53" s="40"/>
      <c r="K53" s="39"/>
      <c r="L53" s="218"/>
      <c r="M53" s="76" t="s">
        <v>437</v>
      </c>
      <c r="N53" s="77" t="s">
        <v>173</v>
      </c>
      <c r="O53" s="9"/>
      <c r="P53" s="45" t="str">
        <f t="shared" si="18"/>
        <v>0-UI-8</v>
      </c>
      <c r="Q53" s="14">
        <f t="shared" si="19"/>
        <v>0</v>
      </c>
      <c r="R53" s="25">
        <f t="shared" si="20"/>
        <v>0</v>
      </c>
      <c r="S53" s="54" t="str">
        <f t="shared" si="21"/>
        <v>CT 1 Cell 2 Sump Temp</v>
      </c>
      <c r="T53" s="25">
        <f t="shared" si="22"/>
        <v>0</v>
      </c>
      <c r="U53" s="187" t="s">
        <v>445</v>
      </c>
      <c r="V53" s="14" t="s">
        <v>288</v>
      </c>
      <c r="W53" s="12" t="s">
        <v>725</v>
      </c>
      <c r="X53" s="78">
        <v>1</v>
      </c>
      <c r="Y53" s="159"/>
    </row>
    <row r="54" spans="1:25" s="126" customFormat="1" ht="14.25" x14ac:dyDescent="0.2">
      <c r="A54" s="92" t="s">
        <v>729</v>
      </c>
      <c r="B54" s="93" t="s">
        <v>739</v>
      </c>
      <c r="C54" s="12"/>
      <c r="D54" s="12"/>
      <c r="E54" s="12">
        <v>1</v>
      </c>
      <c r="F54" s="12"/>
      <c r="G54" s="15"/>
      <c r="H54" s="12"/>
      <c r="I54" s="39"/>
      <c r="J54" s="40"/>
      <c r="K54" s="39"/>
      <c r="L54" s="218"/>
      <c r="M54" s="76" t="s">
        <v>437</v>
      </c>
      <c r="N54" s="77" t="s">
        <v>173</v>
      </c>
      <c r="O54" s="9"/>
      <c r="P54" s="45" t="str">
        <f t="shared" si="18"/>
        <v>0-UI-9</v>
      </c>
      <c r="Q54" s="14">
        <f t="shared" si="19"/>
        <v>0</v>
      </c>
      <c r="R54" s="25">
        <f t="shared" si="20"/>
        <v>0</v>
      </c>
      <c r="S54" s="54" t="str">
        <f t="shared" si="21"/>
        <v>CT Common Leave Temp</v>
      </c>
      <c r="T54" s="25">
        <f t="shared" si="22"/>
        <v>0</v>
      </c>
      <c r="U54" s="187" t="s">
        <v>446</v>
      </c>
      <c r="V54" s="14" t="s">
        <v>288</v>
      </c>
      <c r="W54" s="12" t="s">
        <v>725</v>
      </c>
      <c r="X54" s="78">
        <v>1</v>
      </c>
      <c r="Y54" s="159"/>
    </row>
    <row r="55" spans="1:25" s="126" customFormat="1" ht="14.25" x14ac:dyDescent="0.2">
      <c r="A55" s="93" t="s">
        <v>476</v>
      </c>
      <c r="B55" s="93" t="s">
        <v>1090</v>
      </c>
      <c r="C55" s="12"/>
      <c r="D55" s="12"/>
      <c r="E55" s="15"/>
      <c r="F55" s="12">
        <v>1</v>
      </c>
      <c r="G55" s="15"/>
      <c r="H55" s="12"/>
      <c r="I55" s="39" t="s">
        <v>278</v>
      </c>
      <c r="J55" s="40" t="s">
        <v>152</v>
      </c>
      <c r="K55" s="39" t="s">
        <v>153</v>
      </c>
      <c r="L55" s="219"/>
      <c r="M55" s="76" t="s">
        <v>437</v>
      </c>
      <c r="N55" s="77" t="s">
        <v>173</v>
      </c>
      <c r="O55" s="9"/>
      <c r="P55" s="45" t="str">
        <f t="shared" si="18"/>
        <v>0-UO-1</v>
      </c>
      <c r="Q55" s="14">
        <f t="shared" si="19"/>
        <v>0</v>
      </c>
      <c r="R55" s="25">
        <f t="shared" si="20"/>
        <v>0</v>
      </c>
      <c r="S55" s="54" t="str">
        <f t="shared" si="21"/>
        <v xml:space="preserve">CT1 Cell1 Enter CW Iso Valve </v>
      </c>
      <c r="T55" s="25">
        <f t="shared" si="22"/>
        <v>0</v>
      </c>
      <c r="U55" s="51" t="s">
        <v>477</v>
      </c>
      <c r="V55" s="14" t="s">
        <v>288</v>
      </c>
      <c r="W55" s="12" t="s">
        <v>819</v>
      </c>
      <c r="X55" s="78">
        <v>1</v>
      </c>
      <c r="Y55" s="159"/>
    </row>
    <row r="56" spans="1:25" s="126" customFormat="1" ht="12.75" x14ac:dyDescent="0.2">
      <c r="A56" s="93" t="s">
        <v>476</v>
      </c>
      <c r="B56" s="93" t="s">
        <v>1091</v>
      </c>
      <c r="C56" s="12"/>
      <c r="D56" s="12"/>
      <c r="E56" s="15"/>
      <c r="F56" s="12">
        <v>1</v>
      </c>
      <c r="G56" s="15"/>
      <c r="H56" s="12"/>
      <c r="I56" s="39" t="s">
        <v>278</v>
      </c>
      <c r="J56" s="40" t="s">
        <v>152</v>
      </c>
      <c r="K56" s="39" t="s">
        <v>153</v>
      </c>
      <c r="L56" s="219"/>
      <c r="M56" s="76" t="s">
        <v>437</v>
      </c>
      <c r="N56" s="77" t="s">
        <v>173</v>
      </c>
      <c r="O56" s="9"/>
      <c r="P56" s="45" t="str">
        <f t="shared" si="18"/>
        <v>0-UO-2</v>
      </c>
      <c r="Q56" s="14">
        <f t="shared" si="19"/>
        <v>0</v>
      </c>
      <c r="R56" s="25">
        <f t="shared" si="20"/>
        <v>0</v>
      </c>
      <c r="S56" s="54" t="str">
        <f t="shared" si="21"/>
        <v xml:space="preserve">CT1 Cell1 Leave CW Iso Valve </v>
      </c>
      <c r="T56" s="25">
        <f t="shared" si="22"/>
        <v>0</v>
      </c>
      <c r="U56" s="51" t="s">
        <v>478</v>
      </c>
      <c r="V56" s="14" t="s">
        <v>288</v>
      </c>
      <c r="W56" s="12" t="s">
        <v>819</v>
      </c>
      <c r="X56" s="12">
        <v>1</v>
      </c>
      <c r="Y56" s="158"/>
    </row>
    <row r="57" spans="1:25" s="126" customFormat="1" ht="14.25" x14ac:dyDescent="0.2">
      <c r="A57" s="93" t="s">
        <v>476</v>
      </c>
      <c r="B57" s="93" t="s">
        <v>1089</v>
      </c>
      <c r="C57" s="12"/>
      <c r="D57" s="12"/>
      <c r="E57" s="15"/>
      <c r="F57" s="12">
        <v>1</v>
      </c>
      <c r="G57" s="15"/>
      <c r="H57" s="12"/>
      <c r="I57" s="39" t="s">
        <v>278</v>
      </c>
      <c r="J57" s="40" t="s">
        <v>152</v>
      </c>
      <c r="K57" s="39" t="s">
        <v>153</v>
      </c>
      <c r="L57" s="219"/>
      <c r="M57" s="76" t="s">
        <v>437</v>
      </c>
      <c r="N57" s="77" t="s">
        <v>173</v>
      </c>
      <c r="O57" s="9"/>
      <c r="P57" s="45" t="str">
        <f t="shared" si="18"/>
        <v>0-UO-3</v>
      </c>
      <c r="Q57" s="14">
        <f t="shared" si="19"/>
        <v>0</v>
      </c>
      <c r="R57" s="25">
        <f t="shared" si="20"/>
        <v>0</v>
      </c>
      <c r="S57" s="54" t="str">
        <f t="shared" si="21"/>
        <v xml:space="preserve">CT1 Cell2 Enter CW Iso Valve </v>
      </c>
      <c r="T57" s="25">
        <f t="shared" si="22"/>
        <v>0</v>
      </c>
      <c r="U57" s="51" t="s">
        <v>479</v>
      </c>
      <c r="V57" s="14" t="s">
        <v>288</v>
      </c>
      <c r="W57" s="12" t="s">
        <v>819</v>
      </c>
      <c r="X57" s="78">
        <v>1</v>
      </c>
      <c r="Y57" s="159"/>
    </row>
    <row r="58" spans="1:25" s="126" customFormat="1" ht="14.25" x14ac:dyDescent="0.2">
      <c r="A58" s="93" t="s">
        <v>476</v>
      </c>
      <c r="B58" s="93" t="s">
        <v>1092</v>
      </c>
      <c r="C58" s="12"/>
      <c r="D58" s="12"/>
      <c r="E58" s="15"/>
      <c r="F58" s="12">
        <v>1</v>
      </c>
      <c r="G58" s="15"/>
      <c r="H58" s="12"/>
      <c r="I58" s="39" t="s">
        <v>278</v>
      </c>
      <c r="J58" s="40" t="s">
        <v>152</v>
      </c>
      <c r="K58" s="39" t="s">
        <v>153</v>
      </c>
      <c r="L58" s="219"/>
      <c r="M58" s="76" t="s">
        <v>437</v>
      </c>
      <c r="N58" s="77" t="s">
        <v>173</v>
      </c>
      <c r="O58" s="9"/>
      <c r="P58" s="45" t="str">
        <f t="shared" si="18"/>
        <v>0-UO-4</v>
      </c>
      <c r="Q58" s="14">
        <f t="shared" si="19"/>
        <v>0</v>
      </c>
      <c r="R58" s="25">
        <f t="shared" si="20"/>
        <v>0</v>
      </c>
      <c r="S58" s="54" t="str">
        <f t="shared" si="21"/>
        <v xml:space="preserve">CT1 Cell2 Leave CW Iso Valve </v>
      </c>
      <c r="T58" s="25">
        <f t="shared" si="22"/>
        <v>0</v>
      </c>
      <c r="U58" s="51" t="s">
        <v>480</v>
      </c>
      <c r="V58" s="14" t="s">
        <v>288</v>
      </c>
      <c r="W58" s="12" t="s">
        <v>819</v>
      </c>
      <c r="X58" s="78">
        <v>1</v>
      </c>
      <c r="Y58" s="159"/>
    </row>
    <row r="59" spans="1:25" s="126" customFormat="1" ht="14.25" x14ac:dyDescent="0.2">
      <c r="A59" s="93" t="s">
        <v>476</v>
      </c>
      <c r="B59" s="93" t="s">
        <v>820</v>
      </c>
      <c r="C59" s="12"/>
      <c r="D59" s="12"/>
      <c r="E59" s="15"/>
      <c r="F59" s="12">
        <v>1</v>
      </c>
      <c r="G59" s="15"/>
      <c r="H59" s="12"/>
      <c r="I59" s="39" t="s">
        <v>278</v>
      </c>
      <c r="J59" s="40" t="s">
        <v>152</v>
      </c>
      <c r="K59" s="39" t="s">
        <v>153</v>
      </c>
      <c r="L59" s="219"/>
      <c r="M59" s="76" t="s">
        <v>437</v>
      </c>
      <c r="N59" s="77" t="s">
        <v>173</v>
      </c>
      <c r="O59" s="9"/>
      <c r="P59" s="45" t="str">
        <f t="shared" si="18"/>
        <v>0-UO-5</v>
      </c>
      <c r="Q59" s="14">
        <f t="shared" si="19"/>
        <v>0</v>
      </c>
      <c r="R59" s="25">
        <f t="shared" si="20"/>
        <v>0</v>
      </c>
      <c r="S59" s="54" t="str">
        <f t="shared" si="21"/>
        <v xml:space="preserve">CTs CW Bypass Valve </v>
      </c>
      <c r="T59" s="25">
        <f t="shared" si="22"/>
        <v>0</v>
      </c>
      <c r="U59" s="51" t="s">
        <v>481</v>
      </c>
      <c r="V59" s="14" t="s">
        <v>288</v>
      </c>
      <c r="W59" s="12" t="s">
        <v>819</v>
      </c>
      <c r="X59" s="78">
        <v>1</v>
      </c>
      <c r="Y59" s="159"/>
    </row>
  </sheetData>
  <mergeCells count="2">
    <mergeCell ref="L5:L23"/>
    <mergeCell ref="L44:L46"/>
  </mergeCells>
  <conditionalFormatting sqref="P3">
    <cfRule type="duplicateValues" dxfId="37" priority="31"/>
  </conditionalFormatting>
  <conditionalFormatting sqref="P47 P4:P15">
    <cfRule type="duplicateValues" dxfId="36" priority="32"/>
  </conditionalFormatting>
  <conditionalFormatting sqref="P2">
    <cfRule type="duplicateValues" dxfId="35" priority="30"/>
  </conditionalFormatting>
  <conditionalFormatting sqref="P48">
    <cfRule type="duplicateValues" dxfId="34" priority="29"/>
  </conditionalFormatting>
  <conditionalFormatting sqref="P31">
    <cfRule type="duplicateValues" dxfId="33" priority="28"/>
  </conditionalFormatting>
  <conditionalFormatting sqref="P32">
    <cfRule type="duplicateValues" dxfId="32" priority="27"/>
  </conditionalFormatting>
  <conditionalFormatting sqref="P33">
    <cfRule type="duplicateValues" dxfId="31" priority="26"/>
  </conditionalFormatting>
  <conditionalFormatting sqref="P35">
    <cfRule type="duplicateValues" dxfId="30" priority="25"/>
  </conditionalFormatting>
  <conditionalFormatting sqref="P17">
    <cfRule type="duplicateValues" dxfId="29" priority="24"/>
  </conditionalFormatting>
  <conditionalFormatting sqref="P36">
    <cfRule type="duplicateValues" dxfId="28" priority="23"/>
  </conditionalFormatting>
  <conditionalFormatting sqref="P49">
    <cfRule type="duplicateValues" dxfId="27" priority="22"/>
  </conditionalFormatting>
  <conditionalFormatting sqref="P52">
    <cfRule type="duplicateValues" dxfId="26" priority="21"/>
  </conditionalFormatting>
  <conditionalFormatting sqref="P53">
    <cfRule type="duplicateValues" dxfId="25" priority="20"/>
  </conditionalFormatting>
  <conditionalFormatting sqref="P34">
    <cfRule type="duplicateValues" dxfId="24" priority="33"/>
  </conditionalFormatting>
  <conditionalFormatting sqref="P43 P38">
    <cfRule type="duplicateValues" dxfId="23" priority="34"/>
  </conditionalFormatting>
  <conditionalFormatting sqref="P54">
    <cfRule type="duplicateValues" dxfId="22" priority="19"/>
  </conditionalFormatting>
  <conditionalFormatting sqref="P44">
    <cfRule type="duplicateValues" dxfId="21" priority="18"/>
  </conditionalFormatting>
  <conditionalFormatting sqref="P45">
    <cfRule type="duplicateValues" dxfId="20" priority="17"/>
  </conditionalFormatting>
  <conditionalFormatting sqref="P39">
    <cfRule type="duplicateValues" dxfId="19" priority="16"/>
  </conditionalFormatting>
  <conditionalFormatting sqref="P40">
    <cfRule type="duplicateValues" dxfId="18" priority="15"/>
  </conditionalFormatting>
  <conditionalFormatting sqref="P37">
    <cfRule type="duplicateValues" dxfId="17" priority="14"/>
  </conditionalFormatting>
  <conditionalFormatting sqref="P41">
    <cfRule type="duplicateValues" dxfId="16" priority="13"/>
  </conditionalFormatting>
  <conditionalFormatting sqref="P42">
    <cfRule type="duplicateValues" dxfId="15" priority="12"/>
  </conditionalFormatting>
  <conditionalFormatting sqref="P50:P51">
    <cfRule type="duplicateValues" dxfId="14" priority="35"/>
  </conditionalFormatting>
  <conditionalFormatting sqref="P46">
    <cfRule type="duplicateValues" dxfId="13" priority="11"/>
  </conditionalFormatting>
  <conditionalFormatting sqref="P55">
    <cfRule type="duplicateValues" dxfId="12" priority="9"/>
  </conditionalFormatting>
  <conditionalFormatting sqref="P56:P57">
    <cfRule type="duplicateValues" dxfId="11" priority="8"/>
  </conditionalFormatting>
  <conditionalFormatting sqref="P58">
    <cfRule type="duplicateValues" dxfId="10" priority="10"/>
  </conditionalFormatting>
  <conditionalFormatting sqref="P59">
    <cfRule type="duplicateValues" dxfId="9" priority="7"/>
  </conditionalFormatting>
  <conditionalFormatting sqref="P19">
    <cfRule type="duplicateValues" dxfId="8" priority="6"/>
  </conditionalFormatting>
  <conditionalFormatting sqref="P16 P18">
    <cfRule type="duplicateValues" dxfId="7" priority="36"/>
  </conditionalFormatting>
  <conditionalFormatting sqref="P24">
    <cfRule type="duplicateValues" dxfId="6" priority="5"/>
  </conditionalFormatting>
  <conditionalFormatting sqref="P25">
    <cfRule type="duplicateValues" dxfId="5" priority="4"/>
  </conditionalFormatting>
  <conditionalFormatting sqref="P26">
    <cfRule type="duplicateValues" dxfId="4" priority="3"/>
  </conditionalFormatting>
  <conditionalFormatting sqref="P27">
    <cfRule type="duplicateValues" dxfId="3" priority="2"/>
  </conditionalFormatting>
  <conditionalFormatting sqref="P29:P30">
    <cfRule type="duplicateValues" dxfId="2" priority="1"/>
  </conditionalFormatting>
  <conditionalFormatting sqref="P20:P23">
    <cfRule type="duplicateValues" dxfId="1" priority="37"/>
  </conditionalFormatting>
  <conditionalFormatting sqref="P28">
    <cfRule type="duplicateValues" dxfId="0" priority="38"/>
  </conditionalFormatting>
  <dataValidations count="1">
    <dataValidation type="list" allowBlank="1" showInputMessage="1" showErrorMessage="1" sqref="W5:W6">
      <formula1>$A$2:$A$34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[1]Hardware!#REF!</xm:f>
          </x14:formula1>
          <xm:sqref>W44:W45</xm:sqref>
        </x14:dataValidation>
        <x14:dataValidation type="list" allowBlank="1" showInputMessage="1" showErrorMessage="1">
          <x14:formula1>
            <xm:f>Hardware!$A:$A</xm:f>
          </x14:formula1>
          <xm:sqref>W46</xm:sqref>
        </x14:dataValidation>
        <x14:dataValidation type="list" allowBlank="1" showInputMessage="1" showErrorMessage="1">
          <x14:formula1>
            <xm:f>Hardware!$A:$A</xm:f>
          </x14:formula1>
          <xm:sqref>W50:W59</xm:sqref>
        </x14:dataValidation>
        <x14:dataValidation type="list" allowBlank="1" showInputMessage="1" showErrorMessage="1">
          <x14:formula1>
            <xm:f>Hardware!$A:$A</xm:f>
          </x14:formula1>
          <xm:sqref>W7:W43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C00000"/>
    <pageSetUpPr fitToPage="1"/>
  </sheetPr>
  <dimension ref="A1:Y182"/>
  <sheetViews>
    <sheetView workbookViewId="0">
      <pane ySplit="1" topLeftCell="A86" activePane="bottomLeft" state="frozen"/>
      <selection activeCell="W121" sqref="W121"/>
      <selection pane="bottomLeft" activeCell="C114" sqref="C114"/>
    </sheetView>
  </sheetViews>
  <sheetFormatPr defaultRowHeight="11.25" x14ac:dyDescent="0.2"/>
  <cols>
    <col min="1" max="1" width="28.5" style="66" customWidth="1"/>
    <col min="2" max="2" width="18.5" style="1" customWidth="1"/>
    <col min="3" max="3" width="10.1640625" style="66" customWidth="1"/>
    <col min="4" max="4" width="48.6640625" bestFit="1" customWidth="1"/>
    <col min="5" max="5" width="27" bestFit="1" customWidth="1"/>
    <col min="6" max="6" width="25.5" style="89" bestFit="1" customWidth="1"/>
    <col min="7" max="7" width="51.83203125" style="1" customWidth="1"/>
    <col min="8" max="8" width="33.33203125" style="1" bestFit="1" customWidth="1"/>
    <col min="9" max="9" width="27.1640625" style="60" bestFit="1" customWidth="1"/>
    <col min="10" max="10" width="27.33203125" style="60" bestFit="1" customWidth="1"/>
    <col min="11" max="11" width="27.33203125" style="1" bestFit="1" customWidth="1"/>
    <col min="12" max="12" width="12" style="66" bestFit="1" customWidth="1"/>
    <col min="13" max="13" width="9.33203125" style="1"/>
  </cols>
  <sheetData>
    <row r="1" spans="1:13" x14ac:dyDescent="0.2">
      <c r="A1" s="59" t="s">
        <v>28</v>
      </c>
      <c r="B1" s="1" t="s">
        <v>29</v>
      </c>
      <c r="C1" s="66" t="s">
        <v>9</v>
      </c>
      <c r="D1" t="s">
        <v>22</v>
      </c>
      <c r="F1" s="89" t="s">
        <v>68</v>
      </c>
      <c r="G1" s="20" t="s">
        <v>23</v>
      </c>
      <c r="H1" s="20" t="s">
        <v>95</v>
      </c>
    </row>
    <row r="2" spans="1:13" x14ac:dyDescent="0.2">
      <c r="A2" s="59" t="s">
        <v>32</v>
      </c>
      <c r="C2" s="66">
        <f ca="1">SUMIF(Points!W:X,A2,Points!X:X)</f>
        <v>0</v>
      </c>
    </row>
    <row r="3" spans="1:13" x14ac:dyDescent="0.2">
      <c r="A3" s="59" t="s">
        <v>368</v>
      </c>
      <c r="B3" s="129" t="s">
        <v>300</v>
      </c>
      <c r="C3" s="66">
        <f ca="1">SUMIF(Points!W:X,A3,Points!X:X)</f>
        <v>42</v>
      </c>
      <c r="G3" s="129" t="s">
        <v>27</v>
      </c>
      <c r="H3" s="129"/>
      <c r="I3" s="169"/>
      <c r="J3" s="169"/>
      <c r="K3" s="129"/>
      <c r="M3" s="129"/>
    </row>
    <row r="4" spans="1:13" x14ac:dyDescent="0.2">
      <c r="A4" s="59" t="s">
        <v>819</v>
      </c>
      <c r="B4" s="129" t="s">
        <v>300</v>
      </c>
      <c r="C4" s="66">
        <f ca="1">SUMIF(Points!W:X,A4,Points!X:X)</f>
        <v>5</v>
      </c>
      <c r="G4" s="129" t="s">
        <v>27</v>
      </c>
      <c r="H4" s="129"/>
      <c r="I4" s="193"/>
      <c r="J4" s="193"/>
      <c r="K4" s="129"/>
      <c r="M4" s="129"/>
    </row>
    <row r="5" spans="1:13" x14ac:dyDescent="0.2">
      <c r="A5" s="59" t="s">
        <v>369</v>
      </c>
      <c r="B5" s="129" t="s">
        <v>300</v>
      </c>
      <c r="C5" s="66">
        <f ca="1">SUMIF(Points!W:X,A5,Points!X:X)</f>
        <v>43</v>
      </c>
      <c r="G5" s="129" t="s">
        <v>27</v>
      </c>
      <c r="H5" s="129"/>
      <c r="I5" s="169"/>
      <c r="J5" s="169"/>
      <c r="K5" s="129"/>
      <c r="M5" s="129"/>
    </row>
    <row r="6" spans="1:13" x14ac:dyDescent="0.2">
      <c r="A6" s="59" t="s">
        <v>557</v>
      </c>
      <c r="B6" s="171" t="s">
        <v>558</v>
      </c>
      <c r="C6" s="66">
        <f ca="1">SUMIF(Points!W:X,A6,Points!X:X)</f>
        <v>0</v>
      </c>
      <c r="G6" s="129"/>
      <c r="H6" s="129"/>
      <c r="I6" s="171"/>
      <c r="J6" s="171"/>
      <c r="K6" s="129"/>
      <c r="M6" s="129"/>
    </row>
    <row r="7" spans="1:13" x14ac:dyDescent="0.2">
      <c r="A7" s="59" t="s">
        <v>603</v>
      </c>
      <c r="B7" s="171"/>
      <c r="G7" s="129"/>
      <c r="H7" s="129"/>
      <c r="I7" s="171"/>
      <c r="J7" s="171"/>
      <c r="K7" s="129"/>
      <c r="M7" s="129"/>
    </row>
    <row r="8" spans="1:13" x14ac:dyDescent="0.2">
      <c r="A8" s="59" t="s">
        <v>562</v>
      </c>
      <c r="B8" s="171"/>
      <c r="C8" s="66">
        <f ca="1">SUMIF(Points!W:X,A8,Points!X:X)</f>
        <v>2</v>
      </c>
      <c r="D8" s="22" t="s">
        <v>563</v>
      </c>
      <c r="G8" s="129"/>
      <c r="H8" s="129"/>
      <c r="I8" s="171"/>
      <c r="J8" s="171"/>
      <c r="K8" s="129"/>
      <c r="M8" s="129"/>
    </row>
    <row r="9" spans="1:13" x14ac:dyDescent="0.2">
      <c r="A9" s="59" t="s">
        <v>602</v>
      </c>
      <c r="B9" s="171"/>
      <c r="D9" s="22"/>
      <c r="G9" s="129"/>
      <c r="H9" s="129"/>
      <c r="I9" s="171"/>
      <c r="J9" s="171"/>
      <c r="K9" s="129"/>
      <c r="M9" s="129"/>
    </row>
    <row r="10" spans="1:13" x14ac:dyDescent="0.2">
      <c r="A10" s="66" t="s">
        <v>30</v>
      </c>
      <c r="B10" s="1" t="s">
        <v>32</v>
      </c>
      <c r="C10" s="66">
        <f ca="1">SUMIF(Points!W:X,A10,Points!X:X)</f>
        <v>0</v>
      </c>
      <c r="D10" t="s">
        <v>24</v>
      </c>
      <c r="E10" t="s">
        <v>57</v>
      </c>
    </row>
    <row r="11" spans="1:13" x14ac:dyDescent="0.2">
      <c r="A11" s="66" t="s">
        <v>31</v>
      </c>
      <c r="B11" s="1" t="s">
        <v>32</v>
      </c>
      <c r="C11" s="66">
        <f ca="1">SUMIF(Points!W:X,A11,Points!X:X)</f>
        <v>0</v>
      </c>
      <c r="D11" t="s">
        <v>34</v>
      </c>
      <c r="E11" t="s">
        <v>57</v>
      </c>
    </row>
    <row r="12" spans="1:13" ht="11.25" customHeight="1" x14ac:dyDescent="0.2">
      <c r="A12" s="66" t="s">
        <v>109</v>
      </c>
      <c r="B12" s="1" t="s">
        <v>32</v>
      </c>
      <c r="C12" s="66">
        <f ca="1">SUMIF(Points!W:X,A12,Points!X:X)</f>
        <v>0</v>
      </c>
      <c r="D12" s="22" t="s">
        <v>117</v>
      </c>
      <c r="E12" t="s">
        <v>57</v>
      </c>
      <c r="G12" s="64" t="s">
        <v>110</v>
      </c>
    </row>
    <row r="13" spans="1:13" x14ac:dyDescent="0.2">
      <c r="A13" s="5" t="s">
        <v>102</v>
      </c>
      <c r="B13" s="1" t="s">
        <v>32</v>
      </c>
      <c r="C13" s="66">
        <f ca="1">SUMIF(Points!W:X,A13,Points!X:X)</f>
        <v>0</v>
      </c>
      <c r="D13" t="s">
        <v>3</v>
      </c>
      <c r="E13" t="s">
        <v>58</v>
      </c>
      <c r="F13" s="89" t="s">
        <v>67</v>
      </c>
    </row>
    <row r="14" spans="1:13" x14ac:dyDescent="0.2">
      <c r="A14" s="66" t="s">
        <v>10</v>
      </c>
      <c r="B14" s="1" t="s">
        <v>32</v>
      </c>
      <c r="C14" s="66">
        <f ca="1">SUMIF(Points!W:X,A14,Points!X:X)</f>
        <v>0</v>
      </c>
      <c r="D14" t="s">
        <v>3</v>
      </c>
      <c r="E14" t="s">
        <v>58</v>
      </c>
      <c r="F14" s="89" t="s">
        <v>67</v>
      </c>
    </row>
    <row r="15" spans="1:13" x14ac:dyDescent="0.2">
      <c r="A15" s="66" t="s">
        <v>42</v>
      </c>
      <c r="B15" s="1" t="s">
        <v>32</v>
      </c>
      <c r="C15" s="66">
        <f ca="1">SUMIF(Points!W:X,A15,Points!X:X)</f>
        <v>0</v>
      </c>
      <c r="D15" t="s">
        <v>3</v>
      </c>
      <c r="E15" t="s">
        <v>59</v>
      </c>
      <c r="F15" s="89" t="s">
        <v>66</v>
      </c>
    </row>
    <row r="16" spans="1:13" x14ac:dyDescent="0.2">
      <c r="A16" s="66" t="s">
        <v>129</v>
      </c>
      <c r="B16" s="1" t="s">
        <v>32</v>
      </c>
      <c r="C16" s="66">
        <f ca="1">SUMIF(Points!W:X,A16,Points!X:X)</f>
        <v>0</v>
      </c>
      <c r="D16" t="s">
        <v>3</v>
      </c>
      <c r="E16" t="s">
        <v>60</v>
      </c>
      <c r="F16" s="89" t="s">
        <v>65</v>
      </c>
      <c r="G16" s="1" t="s">
        <v>27</v>
      </c>
    </row>
    <row r="17" spans="1:25" x14ac:dyDescent="0.2">
      <c r="A17" s="66" t="s">
        <v>128</v>
      </c>
      <c r="B17" s="20" t="s">
        <v>32</v>
      </c>
      <c r="C17" s="66">
        <f ca="1">SUMIF(Points!W:X,A17,Points!X:X)</f>
        <v>0</v>
      </c>
      <c r="D17" t="s">
        <v>3</v>
      </c>
      <c r="E17" s="2" t="s">
        <v>60</v>
      </c>
      <c r="F17" s="90" t="s">
        <v>90</v>
      </c>
      <c r="G17" s="1" t="s">
        <v>27</v>
      </c>
    </row>
    <row r="18" spans="1:25" ht="10.5" customHeight="1" x14ac:dyDescent="0.2">
      <c r="A18" s="66" t="s">
        <v>63</v>
      </c>
      <c r="B18" s="1" t="s">
        <v>32</v>
      </c>
      <c r="C18" s="66">
        <f ca="1">SUMIF(Points!W:X,A18,Points!X:X)</f>
        <v>0</v>
      </c>
      <c r="D18" t="s">
        <v>35</v>
      </c>
      <c r="E18" t="s">
        <v>61</v>
      </c>
      <c r="F18" s="89" t="s">
        <v>64</v>
      </c>
      <c r="G18" s="1" t="s">
        <v>27</v>
      </c>
    </row>
    <row r="19" spans="1:25" x14ac:dyDescent="0.2">
      <c r="A19" s="66" t="s">
        <v>62</v>
      </c>
      <c r="B19" s="1" t="s">
        <v>32</v>
      </c>
      <c r="C19" s="66">
        <f ca="1">SUMIF(Points!W:X,A19,Points!X:X)</f>
        <v>0</v>
      </c>
      <c r="D19" t="s">
        <v>196</v>
      </c>
      <c r="E19" t="s">
        <v>61</v>
      </c>
      <c r="F19" s="89" t="s">
        <v>64</v>
      </c>
      <c r="G19" s="1" t="s">
        <v>26</v>
      </c>
    </row>
    <row r="20" spans="1:25" x14ac:dyDescent="0.2">
      <c r="A20" s="63" t="s">
        <v>123</v>
      </c>
      <c r="B20" s="1" t="s">
        <v>32</v>
      </c>
      <c r="C20" s="66">
        <f ca="1">SUMIF(Points!W:X,A20,Points!X:X)</f>
        <v>0</v>
      </c>
      <c r="D20" t="s">
        <v>34</v>
      </c>
      <c r="E20" t="s">
        <v>70</v>
      </c>
      <c r="F20" s="89" t="s">
        <v>71</v>
      </c>
      <c r="G20" s="1" t="s">
        <v>27</v>
      </c>
    </row>
    <row r="21" spans="1:25" x14ac:dyDescent="0.2">
      <c r="A21" s="67" t="s">
        <v>98</v>
      </c>
      <c r="B21" s="1" t="s">
        <v>32</v>
      </c>
      <c r="C21" s="66">
        <f ca="1">SUMIF(Points!W:X,A21,Points!X:X)</f>
        <v>0</v>
      </c>
      <c r="D21" t="s">
        <v>39</v>
      </c>
      <c r="E21" t="s">
        <v>99</v>
      </c>
      <c r="G21" s="1" t="s">
        <v>26</v>
      </c>
    </row>
    <row r="22" spans="1:25" x14ac:dyDescent="0.2">
      <c r="A22" s="66" t="s">
        <v>92</v>
      </c>
      <c r="B22" s="1" t="s">
        <v>32</v>
      </c>
      <c r="C22" s="66">
        <f ca="1">SUMIF(Points!W:X,A22,Points!X:X)</f>
        <v>0</v>
      </c>
      <c r="D22" t="s">
        <v>39</v>
      </c>
      <c r="E22" t="s">
        <v>100</v>
      </c>
      <c r="G22" s="1" t="s">
        <v>26</v>
      </c>
    </row>
    <row r="23" spans="1:25" x14ac:dyDescent="0.2">
      <c r="A23" s="66" t="s">
        <v>97</v>
      </c>
      <c r="B23" s="1" t="s">
        <v>32</v>
      </c>
      <c r="C23" s="66">
        <f ca="1">SUMIF(Points!W:X,A23,Points!X:X)</f>
        <v>0</v>
      </c>
      <c r="D23" t="s">
        <v>39</v>
      </c>
      <c r="E23" t="s">
        <v>101</v>
      </c>
      <c r="G23" s="1" t="s">
        <v>26</v>
      </c>
    </row>
    <row r="24" spans="1:25" x14ac:dyDescent="0.2">
      <c r="A24" s="67" t="s">
        <v>124</v>
      </c>
      <c r="B24" s="60" t="s">
        <v>32</v>
      </c>
      <c r="C24" s="66">
        <f ca="1">SUMIF(Points!W:X,A24,Points!X:X)</f>
        <v>0</v>
      </c>
      <c r="D24" s="22" t="s">
        <v>126</v>
      </c>
      <c r="E24" s="22" t="s">
        <v>127</v>
      </c>
      <c r="G24" s="1" t="s">
        <v>26</v>
      </c>
    </row>
    <row r="25" spans="1:25" x14ac:dyDescent="0.2">
      <c r="A25" s="67" t="s">
        <v>125</v>
      </c>
      <c r="B25" s="1" t="s">
        <v>302</v>
      </c>
      <c r="D25" s="22"/>
      <c r="E25" s="22"/>
      <c r="G25" s="1" t="s">
        <v>26</v>
      </c>
    </row>
    <row r="26" spans="1:25" x14ac:dyDescent="0.2">
      <c r="A26" s="68" t="s">
        <v>183</v>
      </c>
      <c r="B26" s="1" t="s">
        <v>302</v>
      </c>
      <c r="D26" s="56"/>
      <c r="E26" s="56"/>
      <c r="F26" s="72" t="s">
        <v>67</v>
      </c>
      <c r="G26" s="61" t="s">
        <v>27</v>
      </c>
      <c r="H26" s="61"/>
      <c r="I26" s="62" t="s">
        <v>102</v>
      </c>
    </row>
    <row r="27" spans="1:25" x14ac:dyDescent="0.2">
      <c r="A27" s="69" t="s">
        <v>184</v>
      </c>
      <c r="B27" s="61" t="s">
        <v>32</v>
      </c>
      <c r="C27" s="66">
        <f ca="1">SUMIF(Points!W:X,A27,Points!X:X)</f>
        <v>0</v>
      </c>
      <c r="D27" s="56" t="s">
        <v>3</v>
      </c>
      <c r="E27" s="56" t="s">
        <v>58</v>
      </c>
      <c r="F27" s="72" t="s">
        <v>67</v>
      </c>
      <c r="G27" s="61" t="s">
        <v>27</v>
      </c>
      <c r="H27" s="61"/>
      <c r="I27" s="62" t="s">
        <v>10</v>
      </c>
    </row>
    <row r="28" spans="1:25" x14ac:dyDescent="0.2">
      <c r="A28" s="69" t="s">
        <v>185</v>
      </c>
      <c r="B28" s="61" t="s">
        <v>32</v>
      </c>
      <c r="C28" s="66">
        <f ca="1">SUMIF(Points!W:X,A28,Points!X:X)</f>
        <v>0</v>
      </c>
      <c r="D28" s="56" t="s">
        <v>3</v>
      </c>
      <c r="E28" s="56" t="s">
        <v>59</v>
      </c>
      <c r="F28" s="72" t="s">
        <v>66</v>
      </c>
      <c r="G28" s="61" t="s">
        <v>27</v>
      </c>
      <c r="H28" s="61"/>
      <c r="I28" s="62" t="s">
        <v>186</v>
      </c>
    </row>
    <row r="29" spans="1:25" x14ac:dyDescent="0.2">
      <c r="A29" s="69" t="s">
        <v>187</v>
      </c>
      <c r="B29" s="61" t="s">
        <v>32</v>
      </c>
      <c r="C29" s="66">
        <f ca="1">SUMIF(Points!W:X,A29,Points!X:X)</f>
        <v>0</v>
      </c>
      <c r="D29" s="56" t="s">
        <v>3</v>
      </c>
      <c r="E29" s="56" t="s">
        <v>59</v>
      </c>
      <c r="F29" s="72" t="s">
        <v>66</v>
      </c>
      <c r="G29" s="61" t="s">
        <v>27</v>
      </c>
      <c r="H29" s="61"/>
      <c r="I29" s="62" t="s">
        <v>42</v>
      </c>
    </row>
    <row r="30" spans="1:25" x14ac:dyDescent="0.2">
      <c r="A30" s="69"/>
      <c r="B30" s="61"/>
      <c r="D30" s="56"/>
      <c r="E30" s="56"/>
      <c r="F30" s="72"/>
      <c r="G30" s="61"/>
      <c r="H30" s="61"/>
      <c r="I30" s="62"/>
      <c r="J30" s="180"/>
      <c r="K30" s="129"/>
      <c r="M30" s="129"/>
    </row>
    <row r="31" spans="1:25" x14ac:dyDescent="0.2">
      <c r="A31" s="59" t="s">
        <v>610</v>
      </c>
      <c r="B31" s="61"/>
      <c r="D31" s="56"/>
      <c r="E31" s="56"/>
      <c r="F31" s="72"/>
      <c r="G31" s="61"/>
      <c r="H31" s="61"/>
      <c r="I31" s="62"/>
      <c r="J31" s="180"/>
      <c r="K31" s="129"/>
      <c r="M31" s="129"/>
    </row>
    <row r="32" spans="1:25" x14ac:dyDescent="0.2">
      <c r="A32" s="67" t="s">
        <v>606</v>
      </c>
      <c r="B32" s="67" t="s">
        <v>607</v>
      </c>
      <c r="C32" s="67" t="s">
        <v>606</v>
      </c>
      <c r="D32" s="67" t="s">
        <v>607</v>
      </c>
      <c r="E32" s="63" t="s">
        <v>611</v>
      </c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</row>
    <row r="33" spans="1:25" x14ac:dyDescent="0.2">
      <c r="A33" s="67" t="s">
        <v>608</v>
      </c>
      <c r="B33" s="67" t="s">
        <v>609</v>
      </c>
      <c r="C33" s="67" t="s">
        <v>608</v>
      </c>
      <c r="D33" s="67" t="s">
        <v>609</v>
      </c>
      <c r="E33" s="63" t="s">
        <v>612</v>
      </c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x14ac:dyDescent="0.2">
      <c r="A34" s="69"/>
      <c r="B34" s="61"/>
      <c r="D34" s="56"/>
      <c r="E34" s="56"/>
      <c r="F34" s="72"/>
      <c r="G34" s="61"/>
      <c r="H34" s="61"/>
      <c r="I34" s="62"/>
      <c r="J34" s="138"/>
      <c r="K34" s="129"/>
      <c r="M34" s="129"/>
    </row>
    <row r="35" spans="1:25" x14ac:dyDescent="0.2">
      <c r="A35" s="59" t="s">
        <v>37</v>
      </c>
    </row>
    <row r="36" spans="1:25" x14ac:dyDescent="0.2">
      <c r="A36" s="59" t="s">
        <v>416</v>
      </c>
      <c r="B36" s="129" t="s">
        <v>37</v>
      </c>
      <c r="C36" s="66">
        <f ca="1">SUMIF(Points!W:X,A36,Points!X:X)</f>
        <v>4</v>
      </c>
      <c r="D36" t="s">
        <v>38</v>
      </c>
      <c r="G36" s="169" t="s">
        <v>96</v>
      </c>
      <c r="H36" s="129"/>
      <c r="I36" s="169"/>
      <c r="J36" s="169"/>
      <c r="K36" s="129"/>
      <c r="M36" s="129"/>
    </row>
    <row r="37" spans="1:25" x14ac:dyDescent="0.2">
      <c r="A37" s="59" t="s">
        <v>521</v>
      </c>
      <c r="B37" s="129"/>
      <c r="C37" s="66">
        <f ca="1">SUMIF(Points!W:X,A37,Points!X:X)</f>
        <v>4</v>
      </c>
      <c r="G37" s="169"/>
      <c r="H37" s="129"/>
      <c r="I37" s="169"/>
      <c r="J37" s="169"/>
      <c r="K37" s="129"/>
      <c r="M37" s="129"/>
    </row>
    <row r="38" spans="1:25" x14ac:dyDescent="0.2">
      <c r="A38" s="59" t="s">
        <v>522</v>
      </c>
      <c r="B38" s="129"/>
      <c r="C38" s="66">
        <f ca="1">SUMIF(Points!W:X,A38,Points!X:X)</f>
        <v>1</v>
      </c>
      <c r="G38" s="169"/>
      <c r="H38" s="129"/>
      <c r="I38" s="169"/>
      <c r="J38" s="169"/>
      <c r="K38" s="129"/>
      <c r="M38" s="129"/>
    </row>
    <row r="39" spans="1:25" x14ac:dyDescent="0.2">
      <c r="A39" s="66" t="s">
        <v>11</v>
      </c>
      <c r="B39" s="1" t="s">
        <v>37</v>
      </c>
      <c r="C39" s="66">
        <f ca="1">SUMIF(Points!W:X,A39,Points!X:X)</f>
        <v>2</v>
      </c>
      <c r="D39" t="s">
        <v>38</v>
      </c>
      <c r="E39" t="s">
        <v>56</v>
      </c>
      <c r="G39" s="169" t="s">
        <v>96</v>
      </c>
    </row>
    <row r="40" spans="1:25" x14ac:dyDescent="0.2">
      <c r="A40" s="63" t="s">
        <v>157</v>
      </c>
      <c r="B40" s="20" t="s">
        <v>37</v>
      </c>
      <c r="C40" s="66">
        <f ca="1">SUMIF(Points!W:X,A40,Points!X:X)</f>
        <v>7</v>
      </c>
      <c r="D40" t="s">
        <v>158</v>
      </c>
      <c r="E40" s="2" t="s">
        <v>94</v>
      </c>
      <c r="G40" s="60" t="s">
        <v>96</v>
      </c>
      <c r="H40" s="1">
        <v>1</v>
      </c>
    </row>
    <row r="41" spans="1:25" s="85" customFormat="1" x14ac:dyDescent="0.2">
      <c r="A41" s="63" t="s">
        <v>159</v>
      </c>
      <c r="B41" s="60" t="s">
        <v>37</v>
      </c>
      <c r="C41" s="63">
        <f ca="1">SUMIF(Points!W:X,A41,Points!X:X)</f>
        <v>8</v>
      </c>
      <c r="D41" s="22" t="s">
        <v>160</v>
      </c>
      <c r="E41" s="22" t="s">
        <v>94</v>
      </c>
      <c r="F41" s="23"/>
      <c r="G41" s="60" t="s">
        <v>96</v>
      </c>
      <c r="H41" s="60">
        <v>1</v>
      </c>
      <c r="I41" s="84"/>
      <c r="J41" s="84"/>
      <c r="K41" s="84"/>
      <c r="L41" s="83"/>
      <c r="M41" s="84"/>
    </row>
    <row r="42" spans="1:25" x14ac:dyDescent="0.2">
      <c r="A42" s="66" t="s">
        <v>54</v>
      </c>
      <c r="B42" s="1" t="s">
        <v>37</v>
      </c>
      <c r="C42" s="66">
        <f ca="1">SUMIF(Points!W:X,A42,Points!X:X)</f>
        <v>0</v>
      </c>
      <c r="D42" t="s">
        <v>55</v>
      </c>
      <c r="E42" t="s">
        <v>53</v>
      </c>
    </row>
    <row r="43" spans="1:25" x14ac:dyDescent="0.2">
      <c r="A43" s="66" t="s">
        <v>17</v>
      </c>
      <c r="B43" s="1" t="s">
        <v>37</v>
      </c>
      <c r="C43" s="66">
        <f ca="1">SUMIF(Points!W:X,A43,Points!X:X)</f>
        <v>0</v>
      </c>
      <c r="D43" t="s">
        <v>35</v>
      </c>
    </row>
    <row r="44" spans="1:25" x14ac:dyDescent="0.2">
      <c r="A44" s="66" t="s">
        <v>14</v>
      </c>
      <c r="B44" s="1" t="s">
        <v>37</v>
      </c>
      <c r="C44" s="66">
        <f ca="1">SUMIF(Points!W:X,A44,Points!X:X)</f>
        <v>0</v>
      </c>
      <c r="D44" t="s">
        <v>35</v>
      </c>
      <c r="G44" s="60" t="s">
        <v>96</v>
      </c>
    </row>
    <row r="45" spans="1:25" x14ac:dyDescent="0.2">
      <c r="A45" s="66" t="s">
        <v>15</v>
      </c>
      <c r="B45" s="1" t="s">
        <v>37</v>
      </c>
      <c r="C45" s="66">
        <f ca="1">SUMIF(Points!W:X,A45,Points!X:X)</f>
        <v>0</v>
      </c>
      <c r="D45" t="s">
        <v>35</v>
      </c>
    </row>
    <row r="46" spans="1:25" ht="11.25" customHeight="1" x14ac:dyDescent="0.2">
      <c r="A46" s="66" t="s">
        <v>16</v>
      </c>
      <c r="B46" s="1" t="s">
        <v>37</v>
      </c>
      <c r="C46" s="66">
        <f ca="1">SUMIF(Points!W:X,A46,Points!X:X)</f>
        <v>0</v>
      </c>
      <c r="D46" t="s">
        <v>40</v>
      </c>
      <c r="G46" s="65" t="s">
        <v>174</v>
      </c>
      <c r="H46" s="1">
        <v>2</v>
      </c>
    </row>
    <row r="47" spans="1:25" x14ac:dyDescent="0.2">
      <c r="A47" s="66" t="s">
        <v>13</v>
      </c>
      <c r="B47" s="1" t="s">
        <v>37</v>
      </c>
      <c r="C47" s="66">
        <f ca="1">SUMIF(Points!W:X,A47,Points!X:X)</f>
        <v>0</v>
      </c>
      <c r="D47" t="s">
        <v>35</v>
      </c>
    </row>
    <row r="48" spans="1:25" x14ac:dyDescent="0.2">
      <c r="A48" s="66" t="s">
        <v>2</v>
      </c>
      <c r="B48" s="1" t="s">
        <v>37</v>
      </c>
      <c r="C48" s="66">
        <f ca="1">SUMIF(Points!W:X,A48,Points!X:X)</f>
        <v>0</v>
      </c>
      <c r="D48" t="s">
        <v>35</v>
      </c>
    </row>
    <row r="49" spans="1:13" x14ac:dyDescent="0.2">
      <c r="A49" s="66" t="s">
        <v>18</v>
      </c>
      <c r="B49" s="1" t="s">
        <v>37</v>
      </c>
      <c r="C49" s="66">
        <f ca="1">SUMIF(Points!W:X,A49,Points!X:X)</f>
        <v>0</v>
      </c>
      <c r="D49" t="s">
        <v>40</v>
      </c>
    </row>
    <row r="50" spans="1:13" x14ac:dyDescent="0.2">
      <c r="A50" s="66" t="s">
        <v>370</v>
      </c>
      <c r="B50" s="129" t="s">
        <v>37</v>
      </c>
      <c r="C50" s="66">
        <f ca="1">SUMIF(Points!W:X,A50,Points!X:X)</f>
        <v>44</v>
      </c>
      <c r="D50" t="s">
        <v>371</v>
      </c>
      <c r="G50" s="169" t="s">
        <v>96</v>
      </c>
      <c r="H50" s="129"/>
      <c r="I50" s="169"/>
      <c r="J50" s="169"/>
      <c r="K50" s="129"/>
      <c r="M50" s="129"/>
    </row>
    <row r="51" spans="1:13" x14ac:dyDescent="0.2">
      <c r="A51" s="66" t="s">
        <v>19</v>
      </c>
      <c r="B51" s="129" t="s">
        <v>37</v>
      </c>
      <c r="C51" s="66">
        <f ca="1">SUMIF(Points!W:X,A51,Points!X:X)</f>
        <v>0</v>
      </c>
    </row>
    <row r="52" spans="1:13" x14ac:dyDescent="0.2">
      <c r="A52" s="66" t="s">
        <v>20</v>
      </c>
      <c r="B52" s="129" t="s">
        <v>37</v>
      </c>
      <c r="C52" s="66">
        <f ca="1">SUMIF(Points!W:X,A52,Points!X:X)</f>
        <v>0</v>
      </c>
    </row>
    <row r="53" spans="1:13" x14ac:dyDescent="0.2">
      <c r="A53" s="66" t="s">
        <v>357</v>
      </c>
      <c r="B53" s="129" t="s">
        <v>37</v>
      </c>
      <c r="C53" s="66">
        <f ca="1">SUMIF(Points!W:X,A53,Points!X:X)</f>
        <v>0</v>
      </c>
      <c r="G53" s="129"/>
      <c r="H53" s="129"/>
      <c r="I53" s="164"/>
      <c r="J53" s="164"/>
      <c r="K53" s="129"/>
      <c r="M53" s="129"/>
    </row>
    <row r="54" spans="1:13" x14ac:dyDescent="0.2">
      <c r="A54" s="66" t="s">
        <v>49</v>
      </c>
      <c r="B54" s="1" t="s">
        <v>37</v>
      </c>
      <c r="C54" s="66">
        <f ca="1">SUMIF(Points!W:X,A54,Points!X:X)</f>
        <v>0</v>
      </c>
      <c r="D54" t="s">
        <v>35</v>
      </c>
      <c r="F54" s="89" t="s">
        <v>50</v>
      </c>
    </row>
    <row r="55" spans="1:13" x14ac:dyDescent="0.2">
      <c r="A55" s="66" t="s">
        <v>51</v>
      </c>
      <c r="B55" s="1" t="s">
        <v>37</v>
      </c>
      <c r="C55" s="66">
        <f ca="1">SUMIF(Points!W:X,A55,Points!X:X)</f>
        <v>0</v>
      </c>
      <c r="D55" t="s">
        <v>35</v>
      </c>
      <c r="F55" s="89" t="s">
        <v>52</v>
      </c>
    </row>
    <row r="56" spans="1:13" x14ac:dyDescent="0.2">
      <c r="A56" s="67" t="s">
        <v>93</v>
      </c>
      <c r="B56" s="20" t="s">
        <v>37</v>
      </c>
      <c r="C56" s="66">
        <f ca="1">SUMIF(Points!W:X,A56,Points!X:X)</f>
        <v>0</v>
      </c>
      <c r="G56" s="1" t="s">
        <v>26</v>
      </c>
    </row>
    <row r="57" spans="1:13" x14ac:dyDescent="0.2">
      <c r="A57" s="67" t="s">
        <v>118</v>
      </c>
      <c r="B57" s="60" t="s">
        <v>37</v>
      </c>
      <c r="C57" s="66">
        <f ca="1">SUMIF(Points!W:X,A57,Points!X:X)</f>
        <v>0</v>
      </c>
      <c r="D57" s="22" t="s">
        <v>119</v>
      </c>
      <c r="E57" s="22" t="s">
        <v>120</v>
      </c>
      <c r="G57" s="1" t="s">
        <v>26</v>
      </c>
    </row>
    <row r="58" spans="1:13" x14ac:dyDescent="0.2">
      <c r="A58" s="67" t="s">
        <v>172</v>
      </c>
      <c r="B58" s="60" t="s">
        <v>37</v>
      </c>
      <c r="C58" s="66">
        <f ca="1">SUMIF(Points!W:X,A58,Points!X:X)</f>
        <v>0</v>
      </c>
      <c r="D58" t="s">
        <v>35</v>
      </c>
      <c r="E58" s="22" t="s">
        <v>171</v>
      </c>
      <c r="G58" s="60" t="s">
        <v>96</v>
      </c>
    </row>
    <row r="59" spans="1:13" ht="11.25" customHeight="1" x14ac:dyDescent="0.2">
      <c r="A59" s="67" t="s">
        <v>189</v>
      </c>
      <c r="B59" s="60" t="s">
        <v>37</v>
      </c>
      <c r="C59" s="66">
        <f ca="1">SUMIF(Points!W:X,A59,Points!X:X)</f>
        <v>0</v>
      </c>
      <c r="D59" t="s">
        <v>40</v>
      </c>
      <c r="E59" s="53" t="s">
        <v>191</v>
      </c>
      <c r="G59" s="65" t="s">
        <v>174</v>
      </c>
      <c r="H59" s="1">
        <v>6</v>
      </c>
    </row>
    <row r="60" spans="1:13" ht="11.25" customHeight="1" x14ac:dyDescent="0.2">
      <c r="A60" s="67" t="s">
        <v>190</v>
      </c>
      <c r="B60" s="60" t="s">
        <v>37</v>
      </c>
      <c r="C60" s="66">
        <f ca="1">SUMIF(Points!W:X,A60,Points!X:X)</f>
        <v>0</v>
      </c>
      <c r="D60" t="s">
        <v>40</v>
      </c>
      <c r="E60" s="53" t="s">
        <v>191</v>
      </c>
      <c r="G60" s="65" t="s">
        <v>174</v>
      </c>
      <c r="H60" s="1">
        <v>4</v>
      </c>
    </row>
    <row r="61" spans="1:13" x14ac:dyDescent="0.2">
      <c r="A61" s="63" t="s">
        <v>311</v>
      </c>
      <c r="B61" s="60" t="s">
        <v>37</v>
      </c>
      <c r="C61" s="66">
        <f ca="1">SUMIF(Points!W:X,A61,Points!X:X)</f>
        <v>0</v>
      </c>
      <c r="D61" s="22" t="s">
        <v>295</v>
      </c>
      <c r="E61" s="22" t="s">
        <v>296</v>
      </c>
      <c r="F61" s="23" t="s">
        <v>212</v>
      </c>
      <c r="G61" s="60" t="s">
        <v>303</v>
      </c>
    </row>
    <row r="62" spans="1:13" x14ac:dyDescent="0.2">
      <c r="A62" s="63" t="s">
        <v>312</v>
      </c>
      <c r="B62" s="127" t="s">
        <v>37</v>
      </c>
      <c r="C62" s="66">
        <f ca="1">SUMIF(Points!W:X,A62,Points!X:X)</f>
        <v>0</v>
      </c>
      <c r="D62" s="22" t="s">
        <v>297</v>
      </c>
      <c r="E62" s="22" t="s">
        <v>296</v>
      </c>
      <c r="F62" s="23" t="s">
        <v>212</v>
      </c>
      <c r="G62" s="60" t="s">
        <v>303</v>
      </c>
    </row>
    <row r="63" spans="1:13" x14ac:dyDescent="0.2">
      <c r="A63" s="63" t="s">
        <v>344</v>
      </c>
      <c r="B63" s="154" t="s">
        <v>37</v>
      </c>
      <c r="C63" s="66">
        <f ca="1">SUMIF(Points!W:X,A63,Points!X:X)</f>
        <v>8</v>
      </c>
      <c r="D63" s="22" t="s">
        <v>346</v>
      </c>
      <c r="E63" s="22" t="s">
        <v>324</v>
      </c>
      <c r="F63" s="23" t="s">
        <v>345</v>
      </c>
      <c r="G63" s="154" t="s">
        <v>303</v>
      </c>
      <c r="H63" s="129"/>
      <c r="I63" s="154"/>
      <c r="J63" s="154"/>
      <c r="K63" s="129"/>
      <c r="M63" s="129"/>
    </row>
    <row r="64" spans="1:13" x14ac:dyDescent="0.2">
      <c r="A64" s="63" t="s">
        <v>323</v>
      </c>
      <c r="B64" s="60" t="s">
        <v>37</v>
      </c>
      <c r="C64" s="66">
        <f ca="1">SUMIF(Points!W:X,A64,Points!X:X)</f>
        <v>4</v>
      </c>
      <c r="D64" s="22" t="s">
        <v>324</v>
      </c>
      <c r="E64" s="22" t="s">
        <v>324</v>
      </c>
      <c r="F64" s="23" t="s">
        <v>212</v>
      </c>
      <c r="G64" s="138" t="s">
        <v>303</v>
      </c>
    </row>
    <row r="65" spans="1:13" x14ac:dyDescent="0.2">
      <c r="A65" s="63" t="s">
        <v>353</v>
      </c>
      <c r="B65" s="163" t="s">
        <v>37</v>
      </c>
      <c r="C65" s="66">
        <f ca="1">SUMIF(Points!W:X,A65,Points!X:X)</f>
        <v>0</v>
      </c>
      <c r="D65" s="22"/>
      <c r="E65" s="22"/>
      <c r="F65" s="23"/>
      <c r="G65" s="163"/>
      <c r="H65" s="129"/>
      <c r="I65" s="163"/>
      <c r="J65" s="163"/>
      <c r="K65" s="129"/>
      <c r="M65" s="129"/>
    </row>
    <row r="66" spans="1:13" x14ac:dyDescent="0.2">
      <c r="A66" s="63" t="s">
        <v>719</v>
      </c>
      <c r="B66" s="184" t="s">
        <v>37</v>
      </c>
      <c r="C66" s="66">
        <f ca="1">SUMIF(Points!W:X,A66,Points!X:X)</f>
        <v>6</v>
      </c>
      <c r="D66" t="s">
        <v>35</v>
      </c>
      <c r="E66" s="22" t="s">
        <v>328</v>
      </c>
      <c r="F66" s="23" t="s">
        <v>720</v>
      </c>
      <c r="G66" s="61" t="s">
        <v>27</v>
      </c>
      <c r="H66" s="129"/>
      <c r="I66" s="184"/>
      <c r="J66" s="184"/>
      <c r="K66" s="129"/>
      <c r="M66" s="129"/>
    </row>
    <row r="67" spans="1:13" x14ac:dyDescent="0.2">
      <c r="A67" s="63" t="s">
        <v>327</v>
      </c>
      <c r="B67" s="139" t="s">
        <v>37</v>
      </c>
      <c r="C67" s="66">
        <f ca="1">SUMIF(Points!W:X,A67,Points!X:X)</f>
        <v>2</v>
      </c>
      <c r="D67" t="s">
        <v>35</v>
      </c>
      <c r="E67" s="22" t="s">
        <v>328</v>
      </c>
      <c r="F67" s="23" t="s">
        <v>721</v>
      </c>
      <c r="G67" s="61" t="s">
        <v>27</v>
      </c>
      <c r="H67" s="129"/>
      <c r="I67" s="139"/>
      <c r="J67" s="139"/>
      <c r="K67" s="129"/>
      <c r="M67" s="129"/>
    </row>
    <row r="68" spans="1:13" x14ac:dyDescent="0.2">
      <c r="A68" s="63" t="s">
        <v>708</v>
      </c>
      <c r="B68" s="60" t="s">
        <v>37</v>
      </c>
      <c r="D68" s="22" t="s">
        <v>709</v>
      </c>
      <c r="E68" s="22" t="s">
        <v>710</v>
      </c>
      <c r="G68" s="61" t="s">
        <v>27</v>
      </c>
    </row>
    <row r="69" spans="1:13" x14ac:dyDescent="0.2">
      <c r="A69" s="59" t="s">
        <v>133</v>
      </c>
    </row>
    <row r="70" spans="1:13" x14ac:dyDescent="0.2">
      <c r="A70" s="66" t="s">
        <v>43</v>
      </c>
      <c r="B70" s="1" t="s">
        <v>33</v>
      </c>
      <c r="C70" s="66">
        <f ca="1">SUMIF(Points!W:X,A70,Points!X:X)</f>
        <v>0</v>
      </c>
      <c r="D70" t="s">
        <v>36</v>
      </c>
    </row>
    <row r="71" spans="1:13" x14ac:dyDescent="0.2">
      <c r="A71" s="66" t="s">
        <v>44</v>
      </c>
      <c r="B71" s="1" t="s">
        <v>33</v>
      </c>
      <c r="C71" s="66">
        <f ca="1">SUMIF(Points!W:X,A71,Points!X:X)</f>
        <v>0</v>
      </c>
      <c r="D71" t="s">
        <v>39</v>
      </c>
      <c r="E71" s="22"/>
      <c r="F71" s="23" t="s">
        <v>165</v>
      </c>
      <c r="G71" s="1" t="s">
        <v>26</v>
      </c>
    </row>
    <row r="72" spans="1:13" x14ac:dyDescent="0.2">
      <c r="A72" s="5" t="s">
        <v>87</v>
      </c>
      <c r="B72" s="20" t="s">
        <v>33</v>
      </c>
      <c r="C72" s="66">
        <f ca="1">SUMIF(Points!W:X,A72,Points!X:X)</f>
        <v>10</v>
      </c>
      <c r="D72" s="2" t="s">
        <v>88</v>
      </c>
      <c r="E72" s="2" t="s">
        <v>89</v>
      </c>
      <c r="G72" s="1" t="s">
        <v>26</v>
      </c>
    </row>
    <row r="73" spans="1:13" x14ac:dyDescent="0.2">
      <c r="A73" s="63" t="s">
        <v>136</v>
      </c>
      <c r="B73" s="1" t="s">
        <v>33</v>
      </c>
      <c r="C73" s="66">
        <f ca="1">SUMIF(Points!W:X,A73,Points!X:X)</f>
        <v>0</v>
      </c>
      <c r="D73" t="s">
        <v>0</v>
      </c>
      <c r="E73" t="s">
        <v>1</v>
      </c>
      <c r="G73" s="1" t="s">
        <v>26</v>
      </c>
    </row>
    <row r="74" spans="1:13" x14ac:dyDescent="0.2">
      <c r="A74" s="63">
        <v>930.8</v>
      </c>
      <c r="B74" s="1" t="s">
        <v>302</v>
      </c>
      <c r="G74" s="1" t="s">
        <v>26</v>
      </c>
    </row>
    <row r="75" spans="1:13" x14ac:dyDescent="0.2">
      <c r="A75" s="66" t="s">
        <v>12</v>
      </c>
      <c r="B75" s="1" t="s">
        <v>302</v>
      </c>
      <c r="F75" s="89" t="s">
        <v>69</v>
      </c>
      <c r="G75" s="1" t="s">
        <v>26</v>
      </c>
    </row>
    <row r="76" spans="1:13" x14ac:dyDescent="0.2">
      <c r="A76" s="66" t="s">
        <v>45</v>
      </c>
      <c r="B76" s="1" t="s">
        <v>33</v>
      </c>
      <c r="C76" s="66">
        <f ca="1">SUMIF(Points!W:X,A76,Points!X:X)</f>
        <v>0</v>
      </c>
      <c r="D76" t="s">
        <v>39</v>
      </c>
      <c r="F76" s="89" t="s">
        <v>46</v>
      </c>
      <c r="G76" s="1" t="s">
        <v>26</v>
      </c>
    </row>
    <row r="77" spans="1:13" x14ac:dyDescent="0.2">
      <c r="A77" s="63" t="s">
        <v>193</v>
      </c>
      <c r="B77" s="60" t="s">
        <v>33</v>
      </c>
      <c r="C77" s="66">
        <f ca="1">SUMIF(Points!W:X,A77,Points!X:X)</f>
        <v>0</v>
      </c>
      <c r="D77" s="22" t="s">
        <v>39</v>
      </c>
      <c r="F77" s="23" t="s">
        <v>192</v>
      </c>
      <c r="G77" s="1" t="s">
        <v>26</v>
      </c>
    </row>
    <row r="78" spans="1:13" x14ac:dyDescent="0.2">
      <c r="A78" s="63" t="s">
        <v>194</v>
      </c>
      <c r="B78" s="60" t="s">
        <v>33</v>
      </c>
      <c r="C78" s="66">
        <f ca="1">SUMIF(Points!W:X,A78,Points!X:X)</f>
        <v>0</v>
      </c>
      <c r="D78" s="22" t="s">
        <v>119</v>
      </c>
      <c r="F78" s="23" t="s">
        <v>195</v>
      </c>
      <c r="G78" s="1" t="s">
        <v>26</v>
      </c>
    </row>
    <row r="79" spans="1:13" x14ac:dyDescent="0.2">
      <c r="A79" s="59" t="s">
        <v>80</v>
      </c>
    </row>
    <row r="80" spans="1:13" x14ac:dyDescent="0.2">
      <c r="A80" s="66" t="s">
        <v>76</v>
      </c>
      <c r="B80" s="1" t="s">
        <v>80</v>
      </c>
      <c r="C80" s="66">
        <f ca="1">SUMIF(Points!W:X,A80,Points!X:X)</f>
        <v>0</v>
      </c>
      <c r="D80" s="3" t="s">
        <v>78</v>
      </c>
      <c r="E80" t="s">
        <v>81</v>
      </c>
      <c r="G80" s="1" t="s">
        <v>27</v>
      </c>
    </row>
    <row r="81" spans="1:13" x14ac:dyDescent="0.2">
      <c r="A81" s="67" t="s">
        <v>79</v>
      </c>
      <c r="B81" s="1" t="s">
        <v>80</v>
      </c>
      <c r="C81" s="66">
        <f ca="1">SUMIF(Points!W:X,A81,Points!X:X)</f>
        <v>0</v>
      </c>
      <c r="D81" s="4" t="s">
        <v>77</v>
      </c>
      <c r="E81" s="5" t="s">
        <v>84</v>
      </c>
      <c r="G81" s="1" t="s">
        <v>27</v>
      </c>
    </row>
    <row r="82" spans="1:13" x14ac:dyDescent="0.2">
      <c r="A82" s="5" t="s">
        <v>82</v>
      </c>
      <c r="B82" s="20" t="s">
        <v>80</v>
      </c>
      <c r="C82" s="66">
        <f ca="1">SUMIF(Points!W:X,A82,Points!X:X)</f>
        <v>0</v>
      </c>
      <c r="D82" s="2" t="s">
        <v>83</v>
      </c>
      <c r="E82" s="2" t="s">
        <v>85</v>
      </c>
      <c r="G82" s="1" t="s">
        <v>27</v>
      </c>
      <c r="H82" s="61"/>
    </row>
    <row r="83" spans="1:13" x14ac:dyDescent="0.2">
      <c r="A83" s="68" t="s">
        <v>181</v>
      </c>
      <c r="B83" s="62" t="s">
        <v>80</v>
      </c>
      <c r="C83" s="66">
        <f ca="1">SUMIF(Points!W:X,A83,Points!X:X)</f>
        <v>0</v>
      </c>
      <c r="D83" s="57" t="s">
        <v>83</v>
      </c>
      <c r="E83" s="57" t="s">
        <v>81</v>
      </c>
      <c r="F83" s="72"/>
      <c r="G83" s="61" t="s">
        <v>27</v>
      </c>
    </row>
    <row r="84" spans="1:13" x14ac:dyDescent="0.2">
      <c r="A84" s="68" t="s">
        <v>182</v>
      </c>
      <c r="B84" s="62" t="s">
        <v>80</v>
      </c>
      <c r="C84" s="66">
        <f ca="1">SUMIF(Points!W:X,A84,Points!X:X)</f>
        <v>0</v>
      </c>
      <c r="D84" s="57" t="s">
        <v>83</v>
      </c>
      <c r="E84" s="57" t="s">
        <v>81</v>
      </c>
      <c r="F84" s="72"/>
      <c r="G84" s="61" t="s">
        <v>27</v>
      </c>
    </row>
    <row r="85" spans="1:13" x14ac:dyDescent="0.2">
      <c r="A85" s="5"/>
      <c r="B85" s="20"/>
      <c r="D85" s="2"/>
      <c r="E85" s="2"/>
    </row>
    <row r="86" spans="1:13" x14ac:dyDescent="0.2">
      <c r="A86" s="59" t="s">
        <v>103</v>
      </c>
      <c r="B86" s="20"/>
      <c r="D86" s="2"/>
      <c r="E86" s="2"/>
    </row>
    <row r="87" spans="1:13" x14ac:dyDescent="0.2">
      <c r="A87" s="63" t="s">
        <v>121</v>
      </c>
      <c r="B87" s="60" t="s">
        <v>103</v>
      </c>
      <c r="D87" t="s">
        <v>122</v>
      </c>
      <c r="G87" s="1" t="s">
        <v>26</v>
      </c>
      <c r="H87" s="1">
        <v>1.8</v>
      </c>
    </row>
    <row r="88" spans="1:13" x14ac:dyDescent="0.2">
      <c r="A88" s="67" t="s">
        <v>113</v>
      </c>
      <c r="B88" s="60" t="s">
        <v>103</v>
      </c>
      <c r="C88" s="66">
        <f ca="1">SUMIF(Points!W:X,A88,Points!X:X)</f>
        <v>0</v>
      </c>
      <c r="D88" t="s">
        <v>115</v>
      </c>
      <c r="G88" s="1" t="s">
        <v>27</v>
      </c>
      <c r="H88" s="1">
        <v>7</v>
      </c>
    </row>
    <row r="89" spans="1:13" x14ac:dyDescent="0.2">
      <c r="A89" s="66" t="s">
        <v>106</v>
      </c>
      <c r="B89" s="1" t="s">
        <v>103</v>
      </c>
      <c r="C89" s="66">
        <f ca="1">SUMIF(Points!W:X,A89,Points!X:X)</f>
        <v>0</v>
      </c>
      <c r="D89" t="s">
        <v>114</v>
      </c>
      <c r="E89" t="s">
        <v>105</v>
      </c>
      <c r="G89" s="1" t="s">
        <v>27</v>
      </c>
    </row>
    <row r="90" spans="1:13" x14ac:dyDescent="0.2">
      <c r="A90" s="66" t="s">
        <v>104</v>
      </c>
      <c r="B90" s="1" t="s">
        <v>103</v>
      </c>
      <c r="C90" s="66">
        <f ca="1">SUMIF(Points!W:X,A90,Points!X:X)</f>
        <v>0</v>
      </c>
      <c r="D90" t="s">
        <v>116</v>
      </c>
      <c r="E90" t="s">
        <v>105</v>
      </c>
      <c r="G90" s="1" t="s">
        <v>27</v>
      </c>
    </row>
    <row r="91" spans="1:13" x14ac:dyDescent="0.2">
      <c r="A91" s="66" t="s">
        <v>107</v>
      </c>
      <c r="B91" s="1" t="s">
        <v>302</v>
      </c>
      <c r="D91" s="22"/>
    </row>
    <row r="92" spans="1:13" x14ac:dyDescent="0.2">
      <c r="A92" s="66" t="s">
        <v>108</v>
      </c>
      <c r="B92" s="1" t="s">
        <v>302</v>
      </c>
      <c r="D92" s="22"/>
      <c r="I92"/>
      <c r="J92"/>
      <c r="K92"/>
      <c r="L92"/>
      <c r="M92"/>
    </row>
    <row r="93" spans="1:13" x14ac:dyDescent="0.2">
      <c r="I93"/>
      <c r="J93"/>
      <c r="K93"/>
      <c r="L93"/>
      <c r="M93"/>
    </row>
    <row r="94" spans="1:13" x14ac:dyDescent="0.2">
      <c r="A94" s="31" t="s">
        <v>210</v>
      </c>
      <c r="B94" s="22"/>
      <c r="D94" s="22"/>
      <c r="E94" s="22"/>
      <c r="G94"/>
      <c r="I94"/>
      <c r="J94"/>
      <c r="K94"/>
      <c r="L94"/>
      <c r="M94"/>
    </row>
    <row r="95" spans="1:13" x14ac:dyDescent="0.2">
      <c r="A95" s="31" t="s">
        <v>546</v>
      </c>
      <c r="B95" s="172" t="s">
        <v>210</v>
      </c>
      <c r="C95" s="66">
        <f ca="1">SUMIF(Points!W:X,A95,Points!X:X)</f>
        <v>41</v>
      </c>
      <c r="D95" s="22">
        <v>-46</v>
      </c>
      <c r="E95" s="22" t="s">
        <v>547</v>
      </c>
      <c r="G95" s="129" t="s">
        <v>26</v>
      </c>
      <c r="H95" s="129"/>
      <c r="I95"/>
      <c r="J95"/>
      <c r="K95"/>
      <c r="L95"/>
      <c r="M95"/>
    </row>
    <row r="96" spans="1:13" x14ac:dyDescent="0.2">
      <c r="A96" s="23" t="s">
        <v>244</v>
      </c>
      <c r="B96" s="22" t="s">
        <v>210</v>
      </c>
      <c r="C96" s="66">
        <f ca="1">SUMIF(Points!W:X,A96,Points!X:X)</f>
        <v>0</v>
      </c>
      <c r="D96" s="22" t="s">
        <v>245</v>
      </c>
      <c r="E96" s="22" t="s">
        <v>246</v>
      </c>
      <c r="G96" t="s">
        <v>27</v>
      </c>
      <c r="H96" s="99"/>
      <c r="I96"/>
      <c r="J96"/>
      <c r="K96"/>
      <c r="L96"/>
      <c r="M96"/>
    </row>
    <row r="97" spans="1:13" x14ac:dyDescent="0.2">
      <c r="A97" s="23" t="s">
        <v>247</v>
      </c>
      <c r="B97" s="22" t="s">
        <v>210</v>
      </c>
      <c r="C97" s="66">
        <f ca="1">SUMIF(Points!W:X,A97,Points!X:X)</f>
        <v>0</v>
      </c>
      <c r="D97" s="22" t="s">
        <v>248</v>
      </c>
      <c r="E97" s="22" t="s">
        <v>211</v>
      </c>
      <c r="G97" t="s">
        <v>27</v>
      </c>
      <c r="I97"/>
      <c r="J97"/>
      <c r="K97"/>
      <c r="L97"/>
      <c r="M97"/>
    </row>
    <row r="98" spans="1:13" x14ac:dyDescent="0.2">
      <c r="A98" s="23" t="s">
        <v>209</v>
      </c>
      <c r="B98" s="22" t="s">
        <v>210</v>
      </c>
      <c r="C98" s="66">
        <f ca="1">SUMIF(Points!W:X,A98,Points!X:X)</f>
        <v>0</v>
      </c>
      <c r="D98" s="22" t="s">
        <v>317</v>
      </c>
      <c r="E98" s="22" t="s">
        <v>211</v>
      </c>
      <c r="G98" t="s">
        <v>27</v>
      </c>
    </row>
    <row r="99" spans="1:13" x14ac:dyDescent="0.2">
      <c r="A99" s="23" t="s">
        <v>293</v>
      </c>
      <c r="B99" s="22" t="s">
        <v>210</v>
      </c>
      <c r="C99" s="66">
        <f ca="1">SUMIF(Points!W:X,A99,Points!X:X)</f>
        <v>52</v>
      </c>
      <c r="D99" s="57" t="s">
        <v>218</v>
      </c>
      <c r="E99" s="57" t="s">
        <v>227</v>
      </c>
      <c r="F99" s="71" t="s">
        <v>198</v>
      </c>
      <c r="G99" s="57" t="s">
        <v>219</v>
      </c>
    </row>
    <row r="100" spans="1:13" s="22" customFormat="1" x14ac:dyDescent="0.2">
      <c r="A100" s="66"/>
      <c r="B100" s="1"/>
      <c r="C100" s="66"/>
      <c r="D100"/>
      <c r="E100"/>
      <c r="F100" s="89"/>
      <c r="G100" s="1"/>
      <c r="H100" s="60"/>
      <c r="I100" s="60"/>
      <c r="J100" s="60"/>
      <c r="K100" s="60"/>
      <c r="L100" s="63"/>
      <c r="M100" s="60"/>
    </row>
    <row r="101" spans="1:13" x14ac:dyDescent="0.2">
      <c r="A101" s="59" t="s">
        <v>134</v>
      </c>
    </row>
    <row r="102" spans="1:13" x14ac:dyDescent="0.2">
      <c r="A102" s="63" t="s">
        <v>605</v>
      </c>
      <c r="B102" s="179"/>
      <c r="C102" s="63">
        <f ca="1">SUMIF(Points!W:X,A102,Points!X:X)</f>
        <v>27</v>
      </c>
      <c r="D102" s="22" t="s">
        <v>91</v>
      </c>
      <c r="E102" s="22"/>
      <c r="F102" s="23"/>
      <c r="G102" s="179" t="s">
        <v>86</v>
      </c>
      <c r="H102" s="129"/>
      <c r="I102" s="179"/>
      <c r="J102" s="179"/>
      <c r="K102" s="129"/>
      <c r="M102" s="129"/>
    </row>
    <row r="103" spans="1:13" x14ac:dyDescent="0.2">
      <c r="A103" s="63" t="s">
        <v>41</v>
      </c>
      <c r="B103" s="60"/>
      <c r="C103" s="63">
        <f ca="1">SUMIF(Points!W:X,A103,Points!X:X)</f>
        <v>40</v>
      </c>
      <c r="D103" s="22" t="s">
        <v>91</v>
      </c>
      <c r="E103" s="22"/>
      <c r="F103" s="23"/>
      <c r="G103" s="60" t="s">
        <v>86</v>
      </c>
    </row>
    <row r="104" spans="1:13" x14ac:dyDescent="0.2">
      <c r="A104" s="63" t="s">
        <v>149</v>
      </c>
      <c r="C104" s="66">
        <f ca="1">SUMIF(Points!W:X,A104,Points!X:X)</f>
        <v>0</v>
      </c>
      <c r="D104" s="22" t="s">
        <v>150</v>
      </c>
      <c r="G104" s="1" t="s">
        <v>26</v>
      </c>
    </row>
    <row r="105" spans="1:13" x14ac:dyDescent="0.2">
      <c r="A105" s="67" t="s">
        <v>48</v>
      </c>
      <c r="C105" s="66">
        <f ca="1">SUMIF(Points!W:X,A105,Points!X:X)</f>
        <v>57</v>
      </c>
      <c r="D105" s="2" t="s">
        <v>91</v>
      </c>
      <c r="G105" s="1" t="s">
        <v>26</v>
      </c>
    </row>
    <row r="106" spans="1:13" x14ac:dyDescent="0.2">
      <c r="A106" s="66" t="s">
        <v>111</v>
      </c>
      <c r="C106" s="66">
        <f ca="1">SUMIF(Points!W:X,A106,Points!X:X)</f>
        <v>0</v>
      </c>
      <c r="D106" s="22" t="s">
        <v>112</v>
      </c>
      <c r="G106" s="1" t="s">
        <v>26</v>
      </c>
    </row>
    <row r="107" spans="1:13" x14ac:dyDescent="0.2">
      <c r="A107" s="67" t="s">
        <v>145</v>
      </c>
      <c r="C107" s="66">
        <f ca="1">SUMIF(Points!W:X,A107,Points!X:X)</f>
        <v>2</v>
      </c>
      <c r="D107" s="22" t="s">
        <v>146</v>
      </c>
      <c r="G107" s="1" t="s">
        <v>26</v>
      </c>
    </row>
    <row r="108" spans="1:13" x14ac:dyDescent="0.2">
      <c r="A108" s="67" t="s">
        <v>147</v>
      </c>
      <c r="C108" s="66">
        <f ca="1">SUMIF(Points!W:X,A108,Points!X:X)</f>
        <v>0</v>
      </c>
      <c r="D108" s="22" t="s">
        <v>148</v>
      </c>
      <c r="G108" s="1" t="s">
        <v>26</v>
      </c>
    </row>
    <row r="109" spans="1:13" x14ac:dyDescent="0.2">
      <c r="A109" s="67" t="s">
        <v>155</v>
      </c>
      <c r="C109" s="66">
        <f ca="1">SUMIF(Points!W:X,A109,Points!X:X)</f>
        <v>0</v>
      </c>
      <c r="D109" s="22" t="s">
        <v>156</v>
      </c>
      <c r="G109" s="1" t="s">
        <v>26</v>
      </c>
    </row>
    <row r="110" spans="1:13" x14ac:dyDescent="0.2">
      <c r="A110" s="63" t="s">
        <v>322</v>
      </c>
      <c r="C110" s="66">
        <f ca="1">SUMIF(Points!W:X,A110,Points!X:X)</f>
        <v>0</v>
      </c>
      <c r="D110" s="22" t="s">
        <v>299</v>
      </c>
      <c r="G110" s="1" t="s">
        <v>26</v>
      </c>
    </row>
    <row r="111" spans="1:13" x14ac:dyDescent="0.2">
      <c r="A111" s="66" t="s">
        <v>161</v>
      </c>
      <c r="B111" s="1" t="s">
        <v>302</v>
      </c>
      <c r="C111" s="66">
        <f ca="1">SUMIF(Points!W:X,A111,Points!X:X)</f>
        <v>0</v>
      </c>
      <c r="D111" s="22" t="s">
        <v>162</v>
      </c>
      <c r="G111" s="1" t="s">
        <v>26</v>
      </c>
    </row>
    <row r="112" spans="1:13" x14ac:dyDescent="0.2">
      <c r="A112" s="67" t="s">
        <v>164</v>
      </c>
      <c r="B112" s="1" t="s">
        <v>302</v>
      </c>
      <c r="C112" s="66">
        <f ca="1">SUMIF(Points!W:X,A112,Points!X:X)</f>
        <v>0</v>
      </c>
      <c r="D112" s="22" t="s">
        <v>166</v>
      </c>
      <c r="G112" s="1" t="s">
        <v>26</v>
      </c>
    </row>
    <row r="113" spans="1:13" x14ac:dyDescent="0.2">
      <c r="A113" s="63" t="s">
        <v>167</v>
      </c>
      <c r="C113" s="66">
        <f ca="1">SUMIF(Points!W:X,A113,Points!X:X)</f>
        <v>0</v>
      </c>
      <c r="D113" s="22" t="s">
        <v>168</v>
      </c>
      <c r="G113" s="1" t="s">
        <v>26</v>
      </c>
    </row>
    <row r="114" spans="1:13" x14ac:dyDescent="0.2">
      <c r="A114" s="63" t="s">
        <v>1031</v>
      </c>
      <c r="B114" s="1" t="s">
        <v>163</v>
      </c>
      <c r="C114" s="66">
        <f ca="1">SUMIF(Points!W:X,A114,Points!X:X)</f>
        <v>38</v>
      </c>
      <c r="D114" s="22" t="s">
        <v>1032</v>
      </c>
      <c r="G114" s="1" t="s">
        <v>26</v>
      </c>
    </row>
    <row r="115" spans="1:13" x14ac:dyDescent="0.2">
      <c r="A115" s="63" t="s">
        <v>170</v>
      </c>
      <c r="C115" s="66">
        <f ca="1">SUMIF(Points!W:X,A115,Points!X:X)</f>
        <v>0</v>
      </c>
      <c r="D115" s="22" t="s">
        <v>119</v>
      </c>
      <c r="G115" s="1" t="s">
        <v>26</v>
      </c>
    </row>
    <row r="116" spans="1:13" x14ac:dyDescent="0.2">
      <c r="A116" s="63" t="s">
        <v>175</v>
      </c>
      <c r="C116" s="66">
        <f ca="1">SUMIF(Points!W:X,A116,Points!X:X)</f>
        <v>0</v>
      </c>
      <c r="D116" s="22" t="s">
        <v>177</v>
      </c>
      <c r="G116" s="1" t="s">
        <v>176</v>
      </c>
    </row>
    <row r="117" spans="1:13" x14ac:dyDescent="0.2">
      <c r="A117" s="63" t="s">
        <v>178</v>
      </c>
      <c r="C117" s="66">
        <f ca="1">SUMIF(Points!W:X,A117,Points!X:X)</f>
        <v>0</v>
      </c>
      <c r="D117" s="22" t="s">
        <v>119</v>
      </c>
      <c r="G117" s="1" t="s">
        <v>26</v>
      </c>
    </row>
    <row r="118" spans="1:13" x14ac:dyDescent="0.2">
      <c r="A118" s="63" t="s">
        <v>179</v>
      </c>
      <c r="C118" s="66">
        <f ca="1">SUMIF(Points!W:X,A118,Points!X:X)</f>
        <v>0</v>
      </c>
      <c r="D118" s="22" t="s">
        <v>180</v>
      </c>
      <c r="G118" s="1" t="s">
        <v>26</v>
      </c>
    </row>
    <row r="119" spans="1:13" x14ac:dyDescent="0.2">
      <c r="A119" s="63" t="s">
        <v>205</v>
      </c>
      <c r="B119" s="60" t="s">
        <v>203</v>
      </c>
      <c r="C119" s="66">
        <f ca="1">SUMIF(Points!W:X,A119,Points!X:X)</f>
        <v>0</v>
      </c>
      <c r="D119" s="22" t="s">
        <v>204</v>
      </c>
      <c r="G119" s="1" t="s">
        <v>26</v>
      </c>
    </row>
    <row r="120" spans="1:13" x14ac:dyDescent="0.2">
      <c r="A120" s="130" t="s">
        <v>355</v>
      </c>
      <c r="B120" s="131" t="s">
        <v>356</v>
      </c>
      <c r="C120" s="147">
        <f ca="1">SUMIF(Points!W:X,A120,Points!X:X)</f>
        <v>0</v>
      </c>
      <c r="D120" s="161" t="s">
        <v>354</v>
      </c>
      <c r="G120" s="129"/>
      <c r="H120" s="129"/>
      <c r="I120" s="164"/>
      <c r="J120" s="164"/>
      <c r="K120" s="129"/>
      <c r="M120" s="129"/>
    </row>
    <row r="121" spans="1:13" x14ac:dyDescent="0.2">
      <c r="A121" s="63" t="s">
        <v>206</v>
      </c>
      <c r="C121" s="66">
        <f ca="1">SUMIF(Points!W:X,A121,Points!X:X)</f>
        <v>0</v>
      </c>
      <c r="D121" t="s">
        <v>39</v>
      </c>
      <c r="E121" s="22" t="s">
        <v>207</v>
      </c>
      <c r="G121" s="1" t="s">
        <v>26</v>
      </c>
      <c r="H121" s="1">
        <v>1</v>
      </c>
    </row>
    <row r="122" spans="1:13" x14ac:dyDescent="0.2">
      <c r="A122" s="63" t="s">
        <v>209</v>
      </c>
      <c r="B122" s="1" t="s">
        <v>210</v>
      </c>
      <c r="C122" s="66">
        <f ca="1">SUMIF(Points!W:X,A122,Points!X:X)</f>
        <v>0</v>
      </c>
      <c r="D122" t="s">
        <v>35</v>
      </c>
      <c r="E122" t="s">
        <v>211</v>
      </c>
      <c r="F122" s="89" t="s">
        <v>212</v>
      </c>
      <c r="G122" s="1" t="s">
        <v>27</v>
      </c>
    </row>
    <row r="123" spans="1:13" s="56" customFormat="1" x14ac:dyDescent="0.2">
      <c r="A123" s="66" t="s">
        <v>213</v>
      </c>
      <c r="B123" s="1" t="s">
        <v>214</v>
      </c>
      <c r="C123" s="66">
        <f ca="1">SUMIF(Points!W:X,A123,Points!X:X)</f>
        <v>0</v>
      </c>
      <c r="D123" t="s">
        <v>39</v>
      </c>
      <c r="E123"/>
      <c r="F123" s="89" t="s">
        <v>46</v>
      </c>
      <c r="G123" s="1" t="s">
        <v>26</v>
      </c>
      <c r="H123" s="61"/>
    </row>
    <row r="124" spans="1:13" s="133" customFormat="1" x14ac:dyDescent="0.2">
      <c r="A124" s="130" t="s">
        <v>300</v>
      </c>
      <c r="B124" s="131"/>
      <c r="C124" s="147">
        <f ca="1">SUMIF(Points!W:X,A124,Points!X:X)</f>
        <v>0</v>
      </c>
      <c r="D124" s="161" t="s">
        <v>301</v>
      </c>
      <c r="E124" s="161" t="s">
        <v>301</v>
      </c>
      <c r="F124" s="162" t="s">
        <v>301</v>
      </c>
      <c r="G124" s="131" t="s">
        <v>301</v>
      </c>
      <c r="H124" s="132"/>
    </row>
    <row r="125" spans="1:13" s="133" customFormat="1" x14ac:dyDescent="0.2">
      <c r="A125" s="130" t="s">
        <v>352</v>
      </c>
      <c r="B125" s="131" t="s">
        <v>163</v>
      </c>
      <c r="C125" s="147">
        <f ca="1">SUMIF(Points!W:X,A125,Points!X:X)</f>
        <v>0</v>
      </c>
      <c r="D125" s="161" t="s">
        <v>301</v>
      </c>
      <c r="E125" s="161" t="s">
        <v>301</v>
      </c>
      <c r="F125" s="162" t="s">
        <v>301</v>
      </c>
      <c r="G125" s="131" t="s">
        <v>301</v>
      </c>
      <c r="H125" s="132"/>
    </row>
    <row r="126" spans="1:13" s="133" customFormat="1" x14ac:dyDescent="0.2">
      <c r="A126" s="130" t="s">
        <v>351</v>
      </c>
      <c r="B126" s="131"/>
      <c r="C126" s="147"/>
      <c r="D126" s="161"/>
      <c r="E126" s="161"/>
      <c r="F126" s="162"/>
      <c r="G126" s="131"/>
      <c r="H126" s="132"/>
    </row>
    <row r="127" spans="1:13" s="133" customFormat="1" x14ac:dyDescent="0.2">
      <c r="A127" s="130" t="s">
        <v>319</v>
      </c>
      <c r="B127" s="131" t="s">
        <v>320</v>
      </c>
      <c r="C127" s="147">
        <f ca="1">SUMIF(Points!W:X,A127,Points!X:X)</f>
        <v>0</v>
      </c>
      <c r="D127" t="s">
        <v>35</v>
      </c>
      <c r="E127" t="s">
        <v>211</v>
      </c>
      <c r="F127" s="89" t="s">
        <v>321</v>
      </c>
      <c r="G127" s="129" t="s">
        <v>27</v>
      </c>
      <c r="H127" s="132"/>
    </row>
    <row r="128" spans="1:13" s="57" customFormat="1" x14ac:dyDescent="0.2">
      <c r="A128" s="66"/>
      <c r="B128" s="1"/>
      <c r="C128" s="66"/>
      <c r="D128"/>
      <c r="E128"/>
      <c r="F128" s="89"/>
      <c r="G128" s="1"/>
      <c r="H128" s="62"/>
    </row>
    <row r="129" spans="1:24" s="57" customFormat="1" x14ac:dyDescent="0.2">
      <c r="A129" s="70" t="s">
        <v>203</v>
      </c>
      <c r="C129" s="69"/>
      <c r="F129" s="72"/>
      <c r="G129" s="56"/>
      <c r="H129" s="62"/>
      <c r="X129"/>
    </row>
    <row r="130" spans="1:24" s="57" customFormat="1" x14ac:dyDescent="0.2">
      <c r="A130" s="71" t="s">
        <v>217</v>
      </c>
      <c r="C130" s="68"/>
      <c r="F130" s="71"/>
      <c r="G130" s="57" t="s">
        <v>219</v>
      </c>
      <c r="H130" s="62"/>
      <c r="X130"/>
    </row>
    <row r="131" spans="1:24" s="57" customFormat="1" x14ac:dyDescent="0.2">
      <c r="A131" s="71" t="s">
        <v>220</v>
      </c>
      <c r="B131" s="57" t="s">
        <v>203</v>
      </c>
      <c r="C131" s="68">
        <f ca="1">SUMIF(Points!W:X,A131,Points!X:X)</f>
        <v>0</v>
      </c>
      <c r="D131" s="57" t="s">
        <v>221</v>
      </c>
      <c r="E131" s="57" t="s">
        <v>222</v>
      </c>
      <c r="F131" s="71"/>
      <c r="G131" s="57" t="s">
        <v>223</v>
      </c>
      <c r="H131" s="62"/>
    </row>
    <row r="132" spans="1:24" s="57" customFormat="1" x14ac:dyDescent="0.2">
      <c r="A132" s="71" t="s">
        <v>224</v>
      </c>
      <c r="B132" s="57" t="s">
        <v>203</v>
      </c>
      <c r="C132" s="68">
        <f ca="1">SUMIF(Points!W:X,A132,Points!X:X)</f>
        <v>0</v>
      </c>
      <c r="D132" s="57" t="s">
        <v>218</v>
      </c>
      <c r="E132" s="57" t="s">
        <v>225</v>
      </c>
      <c r="F132" s="71"/>
      <c r="G132" s="57" t="s">
        <v>219</v>
      </c>
      <c r="H132" s="62"/>
    </row>
    <row r="133" spans="1:24" s="57" customFormat="1" x14ac:dyDescent="0.2">
      <c r="A133" s="71" t="s">
        <v>294</v>
      </c>
      <c r="B133" s="57" t="s">
        <v>203</v>
      </c>
      <c r="C133" s="68">
        <f ca="1">SUMIF(Points!W:X,A133,Points!X:X)</f>
        <v>78</v>
      </c>
      <c r="D133" s="57" t="s">
        <v>218</v>
      </c>
      <c r="E133" s="57" t="s">
        <v>225</v>
      </c>
      <c r="F133" s="71"/>
      <c r="G133" s="57" t="s">
        <v>219</v>
      </c>
      <c r="H133" s="62"/>
    </row>
    <row r="134" spans="1:24" s="57" customFormat="1" x14ac:dyDescent="0.2">
      <c r="A134" s="71" t="s">
        <v>226</v>
      </c>
      <c r="B134" s="57" t="s">
        <v>203</v>
      </c>
      <c r="C134" s="68">
        <f ca="1">SUMIF(Points!W:X,A134,Points!X:X)</f>
        <v>0</v>
      </c>
      <c r="D134" s="57" t="s">
        <v>218</v>
      </c>
      <c r="E134" s="57" t="s">
        <v>227</v>
      </c>
      <c r="F134" s="71" t="s">
        <v>216</v>
      </c>
      <c r="G134" s="57" t="s">
        <v>219</v>
      </c>
      <c r="H134" s="62"/>
    </row>
    <row r="135" spans="1:24" s="56" customFormat="1" x14ac:dyDescent="0.2">
      <c r="A135" s="73" t="s">
        <v>228</v>
      </c>
      <c r="B135" s="57" t="s">
        <v>203</v>
      </c>
      <c r="C135" s="68">
        <f ca="1">SUMIF(Points!W:X,A135,Points!X:X)</f>
        <v>0</v>
      </c>
      <c r="D135" s="57" t="s">
        <v>229</v>
      </c>
      <c r="E135" s="57" t="s">
        <v>230</v>
      </c>
      <c r="F135" s="71" t="s">
        <v>231</v>
      </c>
      <c r="G135" s="57" t="s">
        <v>232</v>
      </c>
      <c r="H135" s="61"/>
    </row>
    <row r="136" spans="1:24" s="56" customFormat="1" x14ac:dyDescent="0.2">
      <c r="A136" s="73" t="s">
        <v>233</v>
      </c>
      <c r="B136" s="57" t="s">
        <v>203</v>
      </c>
      <c r="C136" s="68">
        <f ca="1">SUMIF(Points!W:X,A136,Points!X:X)</f>
        <v>0</v>
      </c>
      <c r="D136" s="57" t="s">
        <v>234</v>
      </c>
      <c r="E136" s="57" t="s">
        <v>235</v>
      </c>
      <c r="F136" s="71" t="s">
        <v>236</v>
      </c>
      <c r="G136" s="57" t="s">
        <v>237</v>
      </c>
      <c r="H136" s="61"/>
    </row>
    <row r="137" spans="1:24" x14ac:dyDescent="0.2">
      <c r="A137" s="73" t="s">
        <v>238</v>
      </c>
      <c r="B137" s="57" t="s">
        <v>203</v>
      </c>
      <c r="C137" s="69">
        <f ca="1">SUMIF(Points!W:X,A137,Points!X:X)</f>
        <v>0</v>
      </c>
      <c r="D137" s="57" t="s">
        <v>229</v>
      </c>
      <c r="E137" s="57" t="s">
        <v>239</v>
      </c>
      <c r="F137" s="71" t="s">
        <v>240</v>
      </c>
      <c r="G137" s="56" t="s">
        <v>232</v>
      </c>
      <c r="H137" s="61"/>
    </row>
    <row r="138" spans="1:24" x14ac:dyDescent="0.2">
      <c r="A138" s="73" t="s">
        <v>241</v>
      </c>
      <c r="B138" s="57" t="s">
        <v>203</v>
      </c>
      <c r="C138" s="69">
        <f ca="1">SUMIF(Points!W:X,A138,Points!X:X)</f>
        <v>0</v>
      </c>
      <c r="D138" s="57" t="s">
        <v>218</v>
      </c>
      <c r="E138" s="57" t="s">
        <v>242</v>
      </c>
      <c r="F138" s="71" t="s">
        <v>243</v>
      </c>
      <c r="G138" s="56" t="s">
        <v>219</v>
      </c>
      <c r="H138" s="60"/>
      <c r="K138" s="60"/>
      <c r="L138" s="60"/>
      <c r="M138" s="66"/>
      <c r="N138" s="1"/>
    </row>
    <row r="139" spans="1:24" s="22" customFormat="1" x14ac:dyDescent="0.2">
      <c r="A139" s="66" t="s">
        <v>261</v>
      </c>
      <c r="B139" s="57" t="s">
        <v>203</v>
      </c>
      <c r="C139" s="69">
        <f ca="1">SUMIF(Points!W:X,A139,Points!X:X)</f>
        <v>0</v>
      </c>
      <c r="D139" s="57" t="s">
        <v>218</v>
      </c>
      <c r="E139" s="57" t="s">
        <v>242</v>
      </c>
      <c r="F139" s="71" t="s">
        <v>243</v>
      </c>
      <c r="G139" s="56" t="s">
        <v>219</v>
      </c>
      <c r="H139" s="60"/>
      <c r="I139" s="60"/>
      <c r="J139" s="60"/>
      <c r="K139" s="60"/>
      <c r="L139" s="63"/>
      <c r="M139" s="60"/>
    </row>
    <row r="140" spans="1:24" s="22" customFormat="1" x14ac:dyDescent="0.2">
      <c r="A140" s="63" t="s">
        <v>306</v>
      </c>
      <c r="B140" s="57" t="s">
        <v>203</v>
      </c>
      <c r="C140" s="69">
        <f ca="1">SUMIF(Points!W:X,A140,Points!X:X)</f>
        <v>27</v>
      </c>
      <c r="D140" s="57" t="s">
        <v>218</v>
      </c>
      <c r="E140" s="57" t="s">
        <v>307</v>
      </c>
      <c r="F140" s="71"/>
      <c r="G140" s="57" t="s">
        <v>219</v>
      </c>
      <c r="H140" s="60"/>
      <c r="I140" s="60"/>
      <c r="J140" s="60"/>
      <c r="K140" s="60"/>
      <c r="L140" s="63"/>
      <c r="M140" s="60"/>
    </row>
    <row r="141" spans="1:24" s="22" customFormat="1" x14ac:dyDescent="0.2">
      <c r="A141" s="63" t="s">
        <v>329</v>
      </c>
      <c r="B141" s="57" t="s">
        <v>203</v>
      </c>
      <c r="C141" s="69">
        <f ca="1">SUMIF(Points!W:X,A141,Points!X:X)</f>
        <v>1</v>
      </c>
      <c r="D141" s="57" t="s">
        <v>218</v>
      </c>
      <c r="E141" s="57" t="s">
        <v>307</v>
      </c>
      <c r="F141" s="71"/>
      <c r="G141" s="57" t="s">
        <v>330</v>
      </c>
      <c r="H141" s="139"/>
      <c r="I141" s="139"/>
      <c r="J141" s="139"/>
      <c r="K141" s="139"/>
      <c r="L141" s="63"/>
      <c r="M141" s="139"/>
    </row>
    <row r="142" spans="1:24" s="22" customFormat="1" x14ac:dyDescent="0.2">
      <c r="A142" s="63" t="s">
        <v>613</v>
      </c>
      <c r="B142" s="57" t="s">
        <v>616</v>
      </c>
      <c r="C142" s="69">
        <f ca="1">SUMIF(Points!W:X,A142,Points!X:X)</f>
        <v>0</v>
      </c>
      <c r="D142" s="57"/>
      <c r="E142" s="57"/>
      <c r="F142" s="71"/>
      <c r="G142" s="57"/>
      <c r="H142" s="180"/>
      <c r="I142" s="180"/>
      <c r="J142" s="180"/>
      <c r="K142" s="180"/>
      <c r="L142" s="63"/>
      <c r="M142" s="180"/>
    </row>
    <row r="143" spans="1:24" x14ac:dyDescent="0.2">
      <c r="A143" s="73" t="s">
        <v>716</v>
      </c>
      <c r="B143" s="57" t="s">
        <v>203</v>
      </c>
      <c r="C143" s="69">
        <f ca="1">SUMIF(Points!W:X,A143,Points!X:X)</f>
        <v>4</v>
      </c>
      <c r="D143" s="57" t="s">
        <v>218</v>
      </c>
      <c r="E143" s="57" t="s">
        <v>717</v>
      </c>
      <c r="F143" s="71" t="s">
        <v>715</v>
      </c>
      <c r="G143" s="56" t="s">
        <v>219</v>
      </c>
      <c r="H143" s="184"/>
      <c r="I143" s="184"/>
      <c r="J143" s="184"/>
      <c r="K143" s="184"/>
      <c r="L143" s="184"/>
      <c r="M143" s="66"/>
      <c r="N143" s="129"/>
    </row>
    <row r="144" spans="1:24" s="22" customFormat="1" x14ac:dyDescent="0.2">
      <c r="A144" s="63" t="s">
        <v>725</v>
      </c>
      <c r="B144" s="57" t="s">
        <v>203</v>
      </c>
      <c r="C144" s="69">
        <f ca="1">SUMIF(Points!W:X,A144,Points!X:X)</f>
        <v>15</v>
      </c>
      <c r="D144" s="57" t="s">
        <v>218</v>
      </c>
      <c r="E144" s="57" t="s">
        <v>816</v>
      </c>
      <c r="F144" s="71"/>
      <c r="G144" s="57" t="s">
        <v>330</v>
      </c>
      <c r="H144" s="184"/>
      <c r="I144" s="184"/>
      <c r="J144" s="184"/>
      <c r="K144" s="184"/>
      <c r="L144" s="63"/>
      <c r="M144" s="184"/>
    </row>
    <row r="145" spans="1:25" x14ac:dyDescent="0.2">
      <c r="A145" s="73"/>
      <c r="B145" s="57"/>
      <c r="C145" s="69"/>
      <c r="D145" s="57"/>
      <c r="E145" s="57"/>
      <c r="F145" s="71"/>
      <c r="G145" s="56"/>
      <c r="H145" s="184"/>
      <c r="I145" s="184"/>
      <c r="J145" s="184"/>
      <c r="K145" s="184"/>
      <c r="L145" s="184"/>
      <c r="M145" s="66"/>
      <c r="N145" s="129"/>
    </row>
    <row r="146" spans="1:25" s="22" customFormat="1" x14ac:dyDescent="0.2">
      <c r="A146" s="63" t="s">
        <v>208</v>
      </c>
      <c r="B146" s="23"/>
      <c r="C146" s="69">
        <f ca="1">SUMIF(Points!W:X,A146,Points!X:X)</f>
        <v>37</v>
      </c>
      <c r="D146" s="60" t="s">
        <v>302</v>
      </c>
      <c r="E146" s="60" t="s">
        <v>302</v>
      </c>
      <c r="F146" s="23" t="s">
        <v>302</v>
      </c>
      <c r="G146" s="60" t="s">
        <v>302</v>
      </c>
      <c r="H146" s="60"/>
      <c r="I146" s="60"/>
      <c r="J146" s="60"/>
      <c r="K146" s="60"/>
      <c r="L146" s="63"/>
      <c r="M146" s="261"/>
      <c r="T146"/>
      <c r="W146"/>
      <c r="X146"/>
      <c r="Y146"/>
    </row>
    <row r="147" spans="1:25" s="22" customFormat="1" x14ac:dyDescent="0.2">
      <c r="A147" s="63" t="s">
        <v>135</v>
      </c>
      <c r="B147" s="60"/>
      <c r="C147" s="69">
        <f ca="1">SUMIF(Points!W:X,A147,Points!X:X)</f>
        <v>0</v>
      </c>
      <c r="D147" s="60"/>
      <c r="E147" s="60"/>
      <c r="F147" s="23"/>
      <c r="G147" s="60"/>
      <c r="H147" s="60"/>
      <c r="I147" s="60"/>
      <c r="J147" s="60"/>
      <c r="K147" s="60"/>
      <c r="L147" s="63"/>
      <c r="M147" s="261"/>
      <c r="T147" s="56"/>
      <c r="V147" s="56"/>
      <c r="W147" s="56"/>
      <c r="X147" s="56"/>
      <c r="Y147" s="56"/>
    </row>
    <row r="148" spans="1:25" s="22" customFormat="1" x14ac:dyDescent="0.2">
      <c r="A148" s="63" t="s">
        <v>269</v>
      </c>
      <c r="B148" s="60"/>
      <c r="C148" s="69">
        <f ca="1">SUMIF(Points!W:X,A148,Points!X:X)</f>
        <v>0</v>
      </c>
      <c r="D148" s="60"/>
      <c r="E148" s="60"/>
      <c r="F148" s="23"/>
      <c r="G148" s="60"/>
      <c r="H148" s="60"/>
      <c r="I148" s="60"/>
      <c r="J148" s="60"/>
      <c r="K148" s="60"/>
      <c r="L148" s="63"/>
      <c r="M148" s="261"/>
      <c r="T148" s="94"/>
      <c r="V148" s="94"/>
      <c r="W148" s="94"/>
      <c r="X148" s="94"/>
      <c r="Y148" s="94"/>
    </row>
    <row r="149" spans="1:25" s="22" customFormat="1" x14ac:dyDescent="0.2">
      <c r="A149" s="63" t="s">
        <v>268</v>
      </c>
      <c r="B149" s="60"/>
      <c r="C149" s="68">
        <f ca="1">SUMIF(Points!W:X,A149,Points!X:X)</f>
        <v>26</v>
      </c>
      <c r="D149" s="60"/>
      <c r="E149" s="60"/>
      <c r="F149" s="23"/>
      <c r="G149" s="60"/>
      <c r="H149" s="60"/>
      <c r="I149" s="60"/>
      <c r="J149" s="60"/>
      <c r="K149" s="60"/>
      <c r="L149" s="63"/>
      <c r="M149" s="261"/>
      <c r="T149" s="57"/>
      <c r="V149" s="57"/>
      <c r="W149" s="57"/>
      <c r="X149" s="57"/>
      <c r="Y149" s="57"/>
    </row>
    <row r="150" spans="1:25" s="22" customFormat="1" x14ac:dyDescent="0.2">
      <c r="A150" s="63" t="s">
        <v>310</v>
      </c>
      <c r="B150" s="95"/>
      <c r="C150" s="68">
        <f ca="1">SUMIF(Points!W:X,A150,Points!X:X)</f>
        <v>6</v>
      </c>
      <c r="D150" s="95"/>
      <c r="E150" s="95"/>
      <c r="F150" s="23"/>
      <c r="G150" s="95"/>
      <c r="H150" s="95"/>
      <c r="I150" s="95"/>
      <c r="J150" s="95"/>
      <c r="K150" s="95"/>
      <c r="L150" s="63"/>
      <c r="M150" s="261"/>
      <c r="T150" s="57"/>
      <c r="V150" s="57"/>
      <c r="W150" s="57"/>
      <c r="X150" s="57"/>
      <c r="Y150" s="57"/>
    </row>
    <row r="151" spans="1:25" s="22" customFormat="1" x14ac:dyDescent="0.2">
      <c r="A151" s="63" t="s">
        <v>318</v>
      </c>
      <c r="B151" s="100"/>
      <c r="C151" s="68">
        <f ca="1">SUMIF(Points!W:X,A151,Points!X:X)</f>
        <v>1</v>
      </c>
      <c r="D151" s="100"/>
      <c r="E151" s="100"/>
      <c r="F151" s="23"/>
      <c r="G151" s="100"/>
      <c r="H151" s="100"/>
      <c r="I151" s="100"/>
      <c r="J151" s="100"/>
      <c r="K151" s="100"/>
      <c r="L151" s="63"/>
      <c r="M151" s="261"/>
      <c r="T151" s="57"/>
      <c r="V151" s="57"/>
      <c r="W151" s="57"/>
      <c r="X151" s="57"/>
      <c r="Y151" s="57"/>
    </row>
    <row r="152" spans="1:25" s="22" customFormat="1" x14ac:dyDescent="0.2">
      <c r="A152" s="63" t="s">
        <v>316</v>
      </c>
      <c r="B152" s="100"/>
      <c r="C152" s="68">
        <f ca="1">SUMIF(Points!W:X,A152,Points!X:X)</f>
        <v>13</v>
      </c>
      <c r="D152" s="100"/>
      <c r="E152" s="100"/>
      <c r="F152" s="23"/>
      <c r="G152" s="100"/>
      <c r="H152" s="100"/>
      <c r="I152" s="100"/>
      <c r="J152" s="100"/>
      <c r="K152" s="100"/>
      <c r="L152" s="63"/>
      <c r="M152" s="261"/>
      <c r="T152" s="57"/>
      <c r="V152" s="57"/>
      <c r="W152" s="57"/>
      <c r="X152" s="57"/>
      <c r="Y152" s="57"/>
    </row>
    <row r="153" spans="1:25" s="22" customFormat="1" x14ac:dyDescent="0.2">
      <c r="A153" s="63" t="s">
        <v>821</v>
      </c>
      <c r="B153" s="193"/>
      <c r="C153" s="68">
        <f ca="1">SUMIF(Points!W:X,A153,Points!X:X)</f>
        <v>3</v>
      </c>
      <c r="D153" s="193"/>
      <c r="E153" s="193"/>
      <c r="F153" s="23"/>
      <c r="G153" s="193"/>
      <c r="H153" s="193"/>
      <c r="I153" s="193"/>
      <c r="J153" s="193"/>
      <c r="K153" s="193"/>
      <c r="L153" s="63"/>
      <c r="M153" s="261"/>
      <c r="T153" s="57"/>
      <c r="V153" s="57"/>
      <c r="W153" s="57"/>
      <c r="X153" s="57"/>
      <c r="Y153" s="57"/>
    </row>
    <row r="154" spans="1:25" s="22" customFormat="1" x14ac:dyDescent="0.2">
      <c r="A154" s="63" t="s">
        <v>1093</v>
      </c>
      <c r="B154" s="227"/>
      <c r="C154" s="68">
        <f ca="1">SUMIF(Points!W:X,A154,Points!X:X)</f>
        <v>1</v>
      </c>
      <c r="D154" s="227"/>
      <c r="E154" s="227"/>
      <c r="F154" s="23"/>
      <c r="G154" s="227"/>
      <c r="H154" s="227"/>
      <c r="I154" s="227"/>
      <c r="J154" s="227"/>
      <c r="K154" s="227"/>
      <c r="L154" s="63"/>
      <c r="M154" s="261"/>
      <c r="T154" s="57"/>
      <c r="V154" s="57"/>
      <c r="W154" s="57"/>
      <c r="X154" s="57"/>
      <c r="Y154" s="57"/>
    </row>
    <row r="155" spans="1:25" s="22" customFormat="1" x14ac:dyDescent="0.2">
      <c r="A155" s="63" t="s">
        <v>313</v>
      </c>
      <c r="B155" s="100"/>
      <c r="C155" s="68">
        <f ca="1">SUMIF(Points!W:X,A155,Points!X:X)</f>
        <v>0</v>
      </c>
      <c r="D155" s="100"/>
      <c r="E155" s="100"/>
      <c r="F155" s="23"/>
      <c r="G155" s="100"/>
      <c r="H155" s="100"/>
      <c r="I155" s="100"/>
      <c r="J155" s="100"/>
      <c r="K155" s="100"/>
      <c r="L155" s="63"/>
      <c r="M155" s="261"/>
      <c r="T155" s="57"/>
      <c r="V155" s="57"/>
      <c r="W155" s="57"/>
      <c r="X155" s="57"/>
      <c r="Y155" s="57"/>
    </row>
    <row r="156" spans="1:25" s="22" customFormat="1" x14ac:dyDescent="0.2">
      <c r="A156" s="63" t="s">
        <v>314</v>
      </c>
      <c r="B156" s="100"/>
      <c r="C156" s="68">
        <f ca="1">SUMIF(Points!W:X,A156,Points!X:X)</f>
        <v>0</v>
      </c>
      <c r="D156" s="100"/>
      <c r="E156" s="100"/>
      <c r="F156" s="23"/>
      <c r="G156" s="100"/>
      <c r="H156" s="100"/>
      <c r="I156" s="100"/>
      <c r="J156" s="100"/>
      <c r="K156" s="100"/>
      <c r="L156" s="63"/>
      <c r="M156" s="261"/>
      <c r="T156" s="57"/>
      <c r="V156" s="57"/>
      <c r="W156" s="57"/>
      <c r="X156" s="57"/>
      <c r="Y156" s="57"/>
    </row>
    <row r="157" spans="1:25" s="22" customFormat="1" x14ac:dyDescent="0.2">
      <c r="A157" s="63" t="s">
        <v>315</v>
      </c>
      <c r="B157" s="100"/>
      <c r="C157" s="68">
        <f ca="1">SUMIF(Points!W:X,A157,Points!X:X)</f>
        <v>0</v>
      </c>
      <c r="D157" s="100"/>
      <c r="E157" s="100"/>
      <c r="F157" s="23"/>
      <c r="G157" s="100"/>
      <c r="H157" s="100"/>
      <c r="I157" s="100"/>
      <c r="J157" s="100"/>
      <c r="K157" s="100"/>
      <c r="L157" s="63"/>
      <c r="M157" s="261"/>
      <c r="T157" s="57"/>
      <c r="V157" s="57"/>
      <c r="W157" s="57"/>
      <c r="X157" s="57"/>
      <c r="Y157" s="57"/>
    </row>
    <row r="158" spans="1:25" s="22" customFormat="1" x14ac:dyDescent="0.2">
      <c r="A158" s="63" t="s">
        <v>604</v>
      </c>
      <c r="B158" s="100"/>
      <c r="C158" s="68">
        <f ca="1">SUMIF(Points!W:X,A158,Points!X:X)</f>
        <v>0</v>
      </c>
      <c r="D158" s="100"/>
      <c r="E158" s="100"/>
      <c r="F158" s="23"/>
      <c r="G158" s="100"/>
      <c r="H158" s="100"/>
      <c r="I158" s="100"/>
      <c r="J158" s="100"/>
      <c r="K158" s="100"/>
      <c r="L158" s="63"/>
      <c r="M158" s="261"/>
      <c r="T158" s="57"/>
      <c r="V158" s="57"/>
      <c r="W158" s="57"/>
      <c r="X158" s="57"/>
      <c r="Y158" s="57"/>
    </row>
    <row r="159" spans="1:25" x14ac:dyDescent="0.2">
      <c r="A159" s="63" t="s">
        <v>262</v>
      </c>
      <c r="B159" s="1" t="s">
        <v>211</v>
      </c>
      <c r="C159" s="68">
        <f ca="1">SUMIF(Points!W:X,A159,Points!X:X)</f>
        <v>0</v>
      </c>
      <c r="D159" s="22"/>
      <c r="E159" s="22">
        <v>1</v>
      </c>
      <c r="F159" s="23" t="s">
        <v>276</v>
      </c>
      <c r="G159" s="60" t="s">
        <v>96</v>
      </c>
      <c r="M159" s="261"/>
      <c r="N159" s="22"/>
      <c r="O159" s="22"/>
      <c r="R159" s="22"/>
      <c r="S159" s="22"/>
      <c r="T159" s="57"/>
      <c r="U159" s="22"/>
      <c r="V159" s="57"/>
      <c r="W159" s="57" t="s">
        <v>309</v>
      </c>
      <c r="Y159" s="57">
        <v>1</v>
      </c>
    </row>
    <row r="160" spans="1:25" x14ac:dyDescent="0.2">
      <c r="A160" s="91" t="s">
        <v>263</v>
      </c>
      <c r="B160" s="1" t="s">
        <v>298</v>
      </c>
      <c r="C160" s="68">
        <f ca="1">SUMIF(Points!W:X,A160,Points!X:X)</f>
        <v>0</v>
      </c>
      <c r="D160" s="57"/>
      <c r="E160" s="57">
        <v>1</v>
      </c>
      <c r="F160" s="71" t="s">
        <v>277</v>
      </c>
      <c r="G160" s="57" t="s">
        <v>219</v>
      </c>
      <c r="M160" s="261"/>
      <c r="N160" s="22"/>
      <c r="O160" s="22"/>
      <c r="R160" s="22"/>
      <c r="S160" s="22"/>
      <c r="T160" s="57"/>
      <c r="U160" s="22"/>
      <c r="V160" s="57"/>
      <c r="W160" s="57" t="s">
        <v>309</v>
      </c>
      <c r="Y160" s="57"/>
    </row>
    <row r="161" spans="1:25" x14ac:dyDescent="0.2">
      <c r="A161" s="63" t="s">
        <v>302</v>
      </c>
      <c r="B161" s="60" t="s">
        <v>302</v>
      </c>
      <c r="C161" s="68">
        <f ca="1">SUMIF(Points!W:X,A161,Points!X:X)</f>
        <v>0</v>
      </c>
      <c r="D161" s="22" t="s">
        <v>302</v>
      </c>
      <c r="E161" s="22" t="s">
        <v>302</v>
      </c>
      <c r="F161" s="23" t="s">
        <v>302</v>
      </c>
      <c r="G161" s="60" t="s">
        <v>302</v>
      </c>
      <c r="M161" s="261"/>
      <c r="T161" s="57"/>
      <c r="V161" s="57"/>
      <c r="W161" s="57"/>
      <c r="X161" s="57"/>
      <c r="Y161" s="57"/>
    </row>
    <row r="162" spans="1:25" x14ac:dyDescent="0.2">
      <c r="A162" s="66" t="s">
        <v>341</v>
      </c>
      <c r="B162" s="129"/>
      <c r="C162" s="68">
        <f ca="1">SUMIF(Points!W:X,A162,Points!X:X)</f>
        <v>0</v>
      </c>
      <c r="M162" s="261"/>
      <c r="V162" s="57"/>
      <c r="W162" s="57"/>
      <c r="X162" s="57"/>
      <c r="Y162" s="57"/>
    </row>
    <row r="163" spans="1:25" x14ac:dyDescent="0.2">
      <c r="A163" s="66" t="s">
        <v>342</v>
      </c>
      <c r="B163" s="129"/>
      <c r="C163" s="68">
        <f ca="1">SUMIF(Points!W:X,A163,Points!X:X)</f>
        <v>0</v>
      </c>
      <c r="M163" s="261"/>
      <c r="V163" s="57"/>
      <c r="W163" s="57"/>
      <c r="X163" s="57"/>
      <c r="Y163" s="57"/>
    </row>
    <row r="164" spans="1:25" x14ac:dyDescent="0.2">
      <c r="C164" s="68">
        <f ca="1">SUMIF(Points!W:X,A164,Points!X:X)</f>
        <v>0</v>
      </c>
      <c r="M164" s="261"/>
      <c r="V164" s="57"/>
      <c r="W164" s="57"/>
      <c r="X164" s="57"/>
      <c r="Y164" s="57"/>
    </row>
    <row r="165" spans="1:25" x14ac:dyDescent="0.2">
      <c r="A165" s="66" t="s">
        <v>331</v>
      </c>
      <c r="C165" s="68">
        <f ca="1">SUMIF(Points!W:X,A165,Points!X:X)</f>
        <v>0</v>
      </c>
      <c r="M165" s="261"/>
      <c r="V165" s="56"/>
      <c r="W165" s="56"/>
      <c r="X165" s="56"/>
      <c r="Y165" s="56"/>
    </row>
    <row r="166" spans="1:25" x14ac:dyDescent="0.2">
      <c r="A166" s="66" t="s">
        <v>332</v>
      </c>
      <c r="C166" s="68">
        <f ca="1">SUMIF(Points!W:X,A166,Points!X:X)</f>
        <v>0</v>
      </c>
      <c r="M166" s="261"/>
      <c r="V166" s="56"/>
      <c r="W166" s="56"/>
      <c r="X166" s="56"/>
      <c r="Y166" s="56"/>
    </row>
    <row r="167" spans="1:25" x14ac:dyDescent="0.2">
      <c r="A167" s="66" t="s">
        <v>333</v>
      </c>
      <c r="C167" s="68">
        <f ca="1">SUMIF(Points!W:X,A167,Points!X:X)</f>
        <v>0</v>
      </c>
      <c r="M167" s="261"/>
    </row>
    <row r="168" spans="1:25" x14ac:dyDescent="0.2">
      <c r="A168" s="66" t="s">
        <v>334</v>
      </c>
      <c r="C168" s="68">
        <f ca="1">SUMIF(Points!W:X,A168,Points!X:X)</f>
        <v>0</v>
      </c>
    </row>
    <row r="169" spans="1:25" x14ac:dyDescent="0.2">
      <c r="A169" s="66" t="s">
        <v>335</v>
      </c>
      <c r="C169" s="68">
        <f ca="1">SUMIF(Points!W:X,A169,Points!X:X)</f>
        <v>0</v>
      </c>
    </row>
    <row r="170" spans="1:25" x14ac:dyDescent="0.2">
      <c r="A170" s="63" t="s">
        <v>135</v>
      </c>
      <c r="C170" s="68"/>
    </row>
    <row r="171" spans="1:25" x14ac:dyDescent="0.2">
      <c r="C171" s="68"/>
    </row>
    <row r="172" spans="1:25" x14ac:dyDescent="0.2">
      <c r="A172" s="206"/>
    </row>
    <row r="175" spans="1:25" x14ac:dyDescent="0.2">
      <c r="A175" s="66" t="s">
        <v>841</v>
      </c>
    </row>
    <row r="176" spans="1:25" x14ac:dyDescent="0.2">
      <c r="A176" s="66" t="s">
        <v>840</v>
      </c>
    </row>
    <row r="177" spans="1:1" x14ac:dyDescent="0.2">
      <c r="A177" s="66" t="s">
        <v>837</v>
      </c>
    </row>
    <row r="178" spans="1:1" x14ac:dyDescent="0.2">
      <c r="A178" s="66" t="s">
        <v>838</v>
      </c>
    </row>
    <row r="179" spans="1:1" x14ac:dyDescent="0.2">
      <c r="A179" s="66" t="s">
        <v>839</v>
      </c>
    </row>
    <row r="180" spans="1:1" x14ac:dyDescent="0.2">
      <c r="A180" s="66" t="s">
        <v>842</v>
      </c>
    </row>
    <row r="181" spans="1:1" x14ac:dyDescent="0.2">
      <c r="A181" s="66" t="s">
        <v>843</v>
      </c>
    </row>
    <row r="182" spans="1:1" x14ac:dyDescent="0.2">
      <c r="A182" s="66" t="s">
        <v>844</v>
      </c>
    </row>
  </sheetData>
  <mergeCells count="1">
    <mergeCell ref="M146:M167"/>
  </mergeCells>
  <phoneticPr fontId="0" type="noConversion"/>
  <dataValidations count="1">
    <dataValidation type="list" allowBlank="1" showInputMessage="1" showErrorMessage="1" sqref="A141:A142 A144">
      <formula1>$A:$A</formula1>
    </dataValidation>
  </dataValidations>
  <pageMargins left="0.75" right="0.75" top="1" bottom="1" header="0.5" footer="0.5"/>
  <pageSetup paperSize="9" scale="5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Revision</vt:lpstr>
      <vt:lpstr>Points</vt:lpstr>
      <vt:lpstr>Sheet1</vt:lpstr>
      <vt:lpstr>Hardware</vt:lpstr>
      <vt:lpstr>Hardware!IO_RM3</vt:lpstr>
      <vt:lpstr>Points!Print_Area</vt:lpstr>
      <vt:lpstr>Points!Print_Titles</vt:lpstr>
      <vt:lpstr>relays</vt:lpstr>
      <vt:lpstr>Hardware!Software_Point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Rouse</dc:creator>
  <cp:lastModifiedBy>Peter Young</cp:lastModifiedBy>
  <cp:lastPrinted>2015-11-06T07:20:05Z</cp:lastPrinted>
  <dcterms:created xsi:type="dcterms:W3CDTF">2009-01-14T22:02:12Z</dcterms:created>
  <dcterms:modified xsi:type="dcterms:W3CDTF">2016-01-04T04:50:07Z</dcterms:modified>
</cp:coreProperties>
</file>