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nat\Documents\Igoshin Lab\IFN Dynamics\Motzer Data\"/>
    </mc:Choice>
  </mc:AlternateContent>
  <xr:revisionPtr revIDLastSave="0" documentId="13_ncr:1_{87ED84DE-79BD-41E6-8E4B-6CE836F6CC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3" i="1"/>
  <c r="L4" i="1"/>
  <c r="L5" i="1"/>
  <c r="L6" i="1"/>
  <c r="L7" i="1"/>
  <c r="L8" i="1"/>
  <c r="L9" i="1"/>
  <c r="L10" i="1"/>
  <c r="L11" i="1"/>
  <c r="L3" i="1"/>
  <c r="L18" i="1"/>
  <c r="O17" i="1"/>
  <c r="O16" i="1"/>
  <c r="O15" i="1"/>
  <c r="O14" i="1"/>
  <c r="L14" i="1"/>
  <c r="L15" i="1"/>
  <c r="L16" i="1"/>
  <c r="L17" i="1"/>
  <c r="I15" i="1"/>
  <c r="I16" i="1"/>
  <c r="I17" i="1"/>
  <c r="I14" i="1"/>
  <c r="I4" i="1"/>
  <c r="I5" i="1"/>
  <c r="I6" i="1"/>
  <c r="I7" i="1"/>
  <c r="I8" i="1"/>
  <c r="I9" i="1"/>
  <c r="I10" i="1"/>
  <c r="I11" i="1"/>
  <c r="I3" i="1"/>
  <c r="F15" i="1"/>
  <c r="F16" i="1"/>
  <c r="F17" i="1"/>
  <c r="F14" i="1"/>
  <c r="F4" i="1"/>
  <c r="F5" i="1"/>
  <c r="F6" i="1"/>
  <c r="F7" i="1"/>
  <c r="F8" i="1"/>
  <c r="F3" i="1"/>
  <c r="C15" i="1"/>
  <c r="C16" i="1"/>
  <c r="C17" i="1"/>
  <c r="C18" i="1"/>
  <c r="C14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<sst xmlns="http://schemas.openxmlformats.org/spreadsheetml/2006/main" count="37" uniqueCount="12">
  <si>
    <t>Time (Hours)</t>
  </si>
  <si>
    <t>IL12 Concentration (pg/mL)</t>
  </si>
  <si>
    <t xml:space="preserve">1.0 ug/kg FC1D1 IL12 Measurements </t>
  </si>
  <si>
    <t>1.0 ug/kg FC1S1 IFNg Measurements</t>
  </si>
  <si>
    <t>IFNg Concentration (pg/mL)</t>
  </si>
  <si>
    <t>0.5 ug/kg FC1D1 IFNg Measurements</t>
  </si>
  <si>
    <t>IL12 Concentration (pmol/mL)</t>
  </si>
  <si>
    <t>IFNg Concentration (pmol/mL)</t>
  </si>
  <si>
    <t>0.5 ug/kg esc C1D15 IL12 Measruements</t>
  </si>
  <si>
    <t xml:space="preserve">1.0 ug/kg Esc C1D15 IL12 Measurements </t>
  </si>
  <si>
    <t xml:space="preserve">1.25 ug/kg Esc C1D15 IL12 Measurements </t>
  </si>
  <si>
    <t xml:space="preserve">1.5 ug/kg Esc C1D15 IL12 Measurements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</si>
</sst>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N3" sqref="N3:N11"/>
    </sheetView>
  </sheetViews>
  <sheetFormatPr defaultColWidth="37.1796875" defaultRowHeight="14.5" x14ac:dyDescent="0.35"/>
  <sheetData>
    <row r="1" spans="1:15" x14ac:dyDescent="0.35">
      <c r="A1" t="s">
        <v>2</v>
      </c>
      <c r="D1" t="s">
        <v>8</v>
      </c>
      <c r="G1" t="s">
        <v>9</v>
      </c>
      <c r="J1" t="s">
        <v>10</v>
      </c>
      <c r="M1" t="s">
        <v>11</v>
      </c>
    </row>
    <row r="2" spans="1:15" x14ac:dyDescent="0.35">
      <c r="A2" t="s">
        <v>0</v>
      </c>
      <c r="B2" t="s">
        <v>1</v>
      </c>
      <c r="C2" t="s">
        <v>6</v>
      </c>
      <c r="D2" t="s">
        <v>0</v>
      </c>
      <c r="E2" t="s">
        <v>1</v>
      </c>
      <c r="F2" t="s">
        <v>6</v>
      </c>
      <c r="G2" t="s">
        <v>0</v>
      </c>
      <c r="H2" t="s">
        <v>1</v>
      </c>
      <c r="I2" t="s">
        <v>6</v>
      </c>
      <c r="J2" t="s">
        <v>0</v>
      </c>
      <c r="K2" t="s">
        <v>1</v>
      </c>
      <c r="L2" t="s">
        <v>6</v>
      </c>
      <c r="M2" t="s">
        <v>0</v>
      </c>
      <c r="N2" t="s">
        <v>1</v>
      </c>
      <c r="O2" t="s">
        <v>6</v>
      </c>
    </row>
    <row r="3" spans="1:15" x14ac:dyDescent="0.35">
      <c r="A3">
        <v>2</v>
      </c>
      <c r="B3">
        <v>95.6</v>
      </c>
      <c r="C3">
        <f>B3/70000</f>
        <v>1.3657142857142856E-3</v>
      </c>
      <c r="D3">
        <v>2</v>
      </c>
      <c r="E3">
        <v>0</v>
      </c>
      <c r="F3">
        <f>E3/70000</f>
        <v>0</v>
      </c>
      <c r="G3">
        <v>2</v>
      </c>
      <c r="H3">
        <v>32.8412822082432</v>
      </c>
      <c r="I3">
        <f>H3/70000</f>
        <v>4.691611744034743E-4</v>
      </c>
      <c r="J3">
        <v>2</v>
      </c>
      <c r="K3">
        <v>12.611998440000001</v>
      </c>
      <c r="L3">
        <f>K3/70000</f>
        <v>1.8017140628571429E-4</v>
      </c>
      <c r="M3">
        <v>2</v>
      </c>
      <c r="N3">
        <v>99.643831039999995</v>
      </c>
      <c r="O3">
        <f>N3/70000</f>
        <v>1.4234833005714286E-3</v>
      </c>
    </row>
    <row r="4" spans="1:15" x14ac:dyDescent="0.35">
      <c r="A4">
        <v>4</v>
      </c>
      <c r="B4">
        <v>320.75</v>
      </c>
      <c r="C4">
        <f t="shared" ref="C4:C11" si="0">B4/70000</f>
        <v>4.5821428571428575E-3</v>
      </c>
      <c r="D4">
        <v>4</v>
      </c>
      <c r="E4">
        <v>0</v>
      </c>
      <c r="F4">
        <f t="shared" ref="F4:F8" si="1">E4/70000</f>
        <v>0</v>
      </c>
      <c r="G4">
        <v>4</v>
      </c>
      <c r="H4">
        <v>108.193277310921</v>
      </c>
      <c r="I4">
        <f t="shared" ref="I4:I11" si="2">H4/70000</f>
        <v>1.5456182472988714E-3</v>
      </c>
      <c r="J4">
        <v>4</v>
      </c>
      <c r="K4">
        <v>164.8811843</v>
      </c>
      <c r="L4">
        <f t="shared" ref="L4:L11" si="3">K4/70000</f>
        <v>2.3554454900000001E-3</v>
      </c>
      <c r="M4">
        <v>4</v>
      </c>
      <c r="N4">
        <v>164.88814070000001</v>
      </c>
      <c r="O4">
        <f t="shared" ref="O4:O11" si="4">N4/70000</f>
        <v>2.3555448671428573E-3</v>
      </c>
    </row>
    <row r="5" spans="1:15" x14ac:dyDescent="0.35">
      <c r="A5">
        <v>8</v>
      </c>
      <c r="B5">
        <v>774.65</v>
      </c>
      <c r="C5">
        <f t="shared" si="0"/>
        <v>1.1066428571428571E-2</v>
      </c>
      <c r="D5">
        <v>8</v>
      </c>
      <c r="E5">
        <v>58.04</v>
      </c>
      <c r="F5">
        <f t="shared" si="1"/>
        <v>8.2914285714285718E-4</v>
      </c>
      <c r="G5">
        <v>8</v>
      </c>
      <c r="H5">
        <v>230.111581056262</v>
      </c>
      <c r="I5">
        <f t="shared" si="2"/>
        <v>3.2873083008037427E-3</v>
      </c>
      <c r="J5">
        <v>8</v>
      </c>
      <c r="K5">
        <v>254.4103734</v>
      </c>
      <c r="L5">
        <f t="shared" si="3"/>
        <v>3.6344339057142855E-3</v>
      </c>
      <c r="M5">
        <v>8</v>
      </c>
      <c r="N5">
        <v>473.03689689999999</v>
      </c>
      <c r="O5">
        <f t="shared" si="4"/>
        <v>6.7576699557142855E-3</v>
      </c>
    </row>
    <row r="6" spans="1:15" x14ac:dyDescent="0.35">
      <c r="A6">
        <v>10</v>
      </c>
      <c r="B6">
        <v>943.12</v>
      </c>
      <c r="C6">
        <f t="shared" si="0"/>
        <v>1.3473142857142857E-2</v>
      </c>
      <c r="D6">
        <v>10</v>
      </c>
      <c r="E6">
        <v>24.08</v>
      </c>
      <c r="F6">
        <f t="shared" si="1"/>
        <v>3.4399999999999996E-4</v>
      </c>
      <c r="G6">
        <v>10</v>
      </c>
      <c r="H6">
        <v>293.31765818909798</v>
      </c>
      <c r="I6">
        <f t="shared" si="2"/>
        <v>4.1902522598442566E-3</v>
      </c>
      <c r="J6">
        <v>10</v>
      </c>
      <c r="K6">
        <v>283.2030163</v>
      </c>
      <c r="L6">
        <f t="shared" si="3"/>
        <v>4.0457573757142857E-3</v>
      </c>
      <c r="M6">
        <v>10</v>
      </c>
      <c r="N6">
        <v>426.92971230000001</v>
      </c>
      <c r="O6">
        <f t="shared" si="4"/>
        <v>6.0989958900000002E-3</v>
      </c>
    </row>
    <row r="7" spans="1:15" x14ac:dyDescent="0.35">
      <c r="A7">
        <v>16</v>
      </c>
      <c r="B7">
        <v>913.21</v>
      </c>
      <c r="C7">
        <f t="shared" si="0"/>
        <v>1.3045857142857144E-2</v>
      </c>
      <c r="D7">
        <v>16</v>
      </c>
      <c r="E7">
        <v>20.47</v>
      </c>
      <c r="F7">
        <f t="shared" si="1"/>
        <v>2.9242857142857141E-4</v>
      </c>
      <c r="G7">
        <v>16</v>
      </c>
      <c r="H7">
        <v>324.13462073570901</v>
      </c>
      <c r="I7">
        <f t="shared" si="2"/>
        <v>4.6304945819387001E-3</v>
      </c>
      <c r="J7">
        <v>16</v>
      </c>
      <c r="K7">
        <v>376.76693189999997</v>
      </c>
      <c r="L7">
        <f t="shared" si="3"/>
        <v>5.3823847414285709E-3</v>
      </c>
      <c r="M7">
        <v>16</v>
      </c>
      <c r="N7">
        <v>629.79993320000005</v>
      </c>
      <c r="O7">
        <f t="shared" si="4"/>
        <v>8.9971419028571434E-3</v>
      </c>
    </row>
    <row r="8" spans="1:15" x14ac:dyDescent="0.35">
      <c r="A8">
        <v>24</v>
      </c>
      <c r="B8">
        <v>686.95</v>
      </c>
      <c r="C8">
        <f t="shared" si="0"/>
        <v>9.8135714285714284E-3</v>
      </c>
      <c r="D8">
        <v>24</v>
      </c>
      <c r="E8">
        <v>0</v>
      </c>
      <c r="F8">
        <f t="shared" si="1"/>
        <v>0</v>
      </c>
      <c r="G8">
        <v>24</v>
      </c>
      <c r="H8">
        <v>193.00601035116199</v>
      </c>
      <c r="I8">
        <f t="shared" si="2"/>
        <v>2.7572287193023143E-3</v>
      </c>
      <c r="J8">
        <v>24</v>
      </c>
      <c r="K8">
        <v>239.55840610000001</v>
      </c>
      <c r="L8">
        <f t="shared" si="3"/>
        <v>3.4222629442857144E-3</v>
      </c>
      <c r="M8">
        <v>24</v>
      </c>
      <c r="N8">
        <v>342.80566529999999</v>
      </c>
      <c r="O8">
        <f t="shared" si="4"/>
        <v>4.8972237899999995E-3</v>
      </c>
    </row>
    <row r="9" spans="1:15" x14ac:dyDescent="0.35">
      <c r="A9">
        <v>30</v>
      </c>
      <c r="B9">
        <v>452.56</v>
      </c>
      <c r="C9">
        <f t="shared" si="0"/>
        <v>6.4651428571428568E-3</v>
      </c>
      <c r="G9">
        <v>30</v>
      </c>
      <c r="H9">
        <v>118.544437642604</v>
      </c>
      <c r="I9">
        <f t="shared" si="2"/>
        <v>1.6934919663229141E-3</v>
      </c>
      <c r="J9">
        <v>30</v>
      </c>
      <c r="K9">
        <v>225.82642329999999</v>
      </c>
      <c r="L9">
        <f t="shared" si="3"/>
        <v>3.2260917614285712E-3</v>
      </c>
      <c r="M9">
        <v>30</v>
      </c>
      <c r="N9">
        <v>268.35104899999999</v>
      </c>
      <c r="O9">
        <f t="shared" si="4"/>
        <v>3.8335864142857142E-3</v>
      </c>
    </row>
    <row r="10" spans="1:15" x14ac:dyDescent="0.35">
      <c r="A10">
        <v>34</v>
      </c>
      <c r="B10">
        <v>386.21</v>
      </c>
      <c r="C10">
        <f t="shared" si="0"/>
        <v>5.5172857142857142E-3</v>
      </c>
      <c r="G10">
        <v>34</v>
      </c>
      <c r="H10">
        <v>129.11124714786001</v>
      </c>
      <c r="I10">
        <f t="shared" si="2"/>
        <v>1.8444463878265717E-3</v>
      </c>
      <c r="J10">
        <v>34</v>
      </c>
      <c r="K10">
        <v>135.18420610000001</v>
      </c>
      <c r="L10">
        <f t="shared" si="3"/>
        <v>1.9312029442857144E-3</v>
      </c>
      <c r="M10">
        <v>34</v>
      </c>
      <c r="N10">
        <v>197.9450721</v>
      </c>
      <c r="O10">
        <f t="shared" si="4"/>
        <v>2.8277867442857143E-3</v>
      </c>
    </row>
    <row r="11" spans="1:15" x14ac:dyDescent="0.35">
      <c r="A11">
        <v>48</v>
      </c>
      <c r="B11">
        <v>149.82</v>
      </c>
      <c r="C11">
        <f t="shared" si="0"/>
        <v>2.1402857142857144E-3</v>
      </c>
      <c r="G11">
        <v>48</v>
      </c>
      <c r="H11">
        <v>46.580221492565698</v>
      </c>
      <c r="I11">
        <f t="shared" si="2"/>
        <v>6.6543173560808136E-4</v>
      </c>
      <c r="J11">
        <v>48</v>
      </c>
      <c r="K11">
        <v>52.653180480000003</v>
      </c>
      <c r="L11">
        <f t="shared" si="3"/>
        <v>7.5218829257142866E-4</v>
      </c>
      <c r="M11">
        <v>48</v>
      </c>
      <c r="N11">
        <v>113.3619011</v>
      </c>
      <c r="O11">
        <f t="shared" si="4"/>
        <v>1.61945573E-3</v>
      </c>
    </row>
    <row r="12" spans="1:15" x14ac:dyDescent="0.35">
      <c r="A12" t="s">
        <v>3</v>
      </c>
      <c r="D12" t="s">
        <v>5</v>
      </c>
    </row>
    <row r="13" spans="1:15" x14ac:dyDescent="0.35">
      <c r="A13" t="s">
        <v>0</v>
      </c>
      <c r="B13" t="s">
        <v>4</v>
      </c>
      <c r="C13" t="s">
        <v>7</v>
      </c>
      <c r="D13" t="s">
        <v>0</v>
      </c>
      <c r="E13" t="s">
        <v>4</v>
      </c>
      <c r="F13" t="s">
        <v>7</v>
      </c>
      <c r="G13" t="s">
        <v>0</v>
      </c>
      <c r="H13" t="s">
        <v>4</v>
      </c>
      <c r="I13" t="s">
        <v>4</v>
      </c>
      <c r="J13" t="s">
        <v>0</v>
      </c>
      <c r="K13" t="s">
        <v>4</v>
      </c>
      <c r="L13" t="s">
        <v>4</v>
      </c>
      <c r="M13" t="s">
        <v>0</v>
      </c>
      <c r="N13" t="s">
        <v>4</v>
      </c>
      <c r="O13" t="s">
        <v>4</v>
      </c>
    </row>
    <row r="14" spans="1:15" x14ac:dyDescent="0.35">
      <c r="A14">
        <v>10</v>
      </c>
      <c r="B14">
        <v>76.67</v>
      </c>
      <c r="C14">
        <f>B14/16879</f>
        <v>4.5423307067954267E-3</v>
      </c>
      <c r="D14">
        <v>10</v>
      </c>
      <c r="E14">
        <v>0</v>
      </c>
      <c r="F14">
        <f>E14/16879</f>
        <v>0</v>
      </c>
      <c r="G14">
        <v>10</v>
      </c>
      <c r="H14">
        <v>36.0424867408843</v>
      </c>
      <c r="I14">
        <f>H14/16879</f>
        <v>2.1353449102958885E-3</v>
      </c>
      <c r="J14">
        <v>10</v>
      </c>
      <c r="K14">
        <v>56.354840566777398</v>
      </c>
      <c r="L14">
        <f>K14/16879</f>
        <v>3.3387546991396054E-3</v>
      </c>
      <c r="M14">
        <v>10</v>
      </c>
      <c r="N14">
        <v>164.68829383784001</v>
      </c>
      <c r="O14">
        <f>N14/16879</f>
        <v>9.7569935326642585E-3</v>
      </c>
    </row>
    <row r="15" spans="1:15" x14ac:dyDescent="0.35">
      <c r="A15">
        <v>24</v>
      </c>
      <c r="B15">
        <v>250.21</v>
      </c>
      <c r="C15">
        <f t="shared" ref="C15:C18" si="5">B15/16879</f>
        <v>1.4823745482552284E-2</v>
      </c>
      <c r="D15">
        <v>24</v>
      </c>
      <c r="E15">
        <v>27.81</v>
      </c>
      <c r="F15">
        <f t="shared" ref="F15:F17" si="6">E15/16879</f>
        <v>1.6476094555364653E-3</v>
      </c>
      <c r="G15">
        <v>24</v>
      </c>
      <c r="H15">
        <v>121.042054965063</v>
      </c>
      <c r="I15">
        <f t="shared" ref="I15:I17" si="7">H15/16879</f>
        <v>7.1711626852931452E-3</v>
      </c>
      <c r="J15">
        <v>24</v>
      </c>
      <c r="K15">
        <v>123.125373306179</v>
      </c>
      <c r="L15">
        <f t="shared" ref="L15:L18" si="8">K15/16879</f>
        <v>7.2945893303026834E-3</v>
      </c>
      <c r="M15">
        <v>24</v>
      </c>
      <c r="N15">
        <v>201.77064068335699</v>
      </c>
      <c r="O15">
        <f t="shared" ref="O15:O17" si="9">N15/16879</f>
        <v>1.1953945179415663E-2</v>
      </c>
    </row>
    <row r="16" spans="1:15" x14ac:dyDescent="0.35">
      <c r="A16">
        <v>48</v>
      </c>
      <c r="B16">
        <v>155</v>
      </c>
      <c r="C16">
        <f t="shared" si="5"/>
        <v>9.1830084720658806E-3</v>
      </c>
      <c r="D16">
        <v>48</v>
      </c>
      <c r="E16">
        <v>26.35</v>
      </c>
      <c r="F16">
        <f t="shared" si="6"/>
        <v>1.5611114402511999E-3</v>
      </c>
      <c r="G16">
        <v>48</v>
      </c>
      <c r="H16">
        <v>76.875886039967597</v>
      </c>
      <c r="I16">
        <f t="shared" si="7"/>
        <v>4.554528469694152E-3</v>
      </c>
      <c r="J16">
        <v>48</v>
      </c>
      <c r="K16">
        <v>56.042702628795404</v>
      </c>
      <c r="L16">
        <f t="shared" si="8"/>
        <v>3.320262019598045E-3</v>
      </c>
      <c r="M16">
        <v>48</v>
      </c>
      <c r="N16">
        <v>86.249919042032303</v>
      </c>
      <c r="O16">
        <f t="shared" si="9"/>
        <v>5.1098950792127671E-3</v>
      </c>
    </row>
    <row r="17" spans="1:15" x14ac:dyDescent="0.35">
      <c r="A17">
        <v>72</v>
      </c>
      <c r="B17">
        <v>98.85</v>
      </c>
      <c r="C17">
        <f t="shared" si="5"/>
        <v>5.8563895965400787E-3</v>
      </c>
      <c r="D17">
        <v>96</v>
      </c>
      <c r="E17">
        <v>6.77</v>
      </c>
      <c r="F17">
        <f t="shared" si="6"/>
        <v>4.0109011197345812E-4</v>
      </c>
      <c r="G17">
        <v>72</v>
      </c>
      <c r="H17">
        <v>17.082130957606999</v>
      </c>
      <c r="I17">
        <f t="shared" si="7"/>
        <v>1.0120345374493157E-3</v>
      </c>
      <c r="J17">
        <v>72</v>
      </c>
      <c r="K17">
        <v>18.124689661126101</v>
      </c>
      <c r="L17">
        <f t="shared" si="8"/>
        <v>1.0738011529786186E-3</v>
      </c>
      <c r="M17">
        <v>96</v>
      </c>
      <c r="N17">
        <v>28.6465267233249</v>
      </c>
      <c r="O17">
        <f t="shared" si="9"/>
        <v>1.6971696619068014E-3</v>
      </c>
    </row>
    <row r="18" spans="1:15" x14ac:dyDescent="0.35">
      <c r="A18">
        <v>96</v>
      </c>
      <c r="B18">
        <v>24.48</v>
      </c>
      <c r="C18">
        <f t="shared" si="5"/>
        <v>1.450322886426921E-3</v>
      </c>
      <c r="J18">
        <v>96</v>
      </c>
      <c r="K18">
        <v>11.979979994385801</v>
      </c>
      <c r="L18">
        <f t="shared" si="8"/>
        <v>7.097565018298359E-4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DeBonis</dc:creator>
  <cp:lastModifiedBy>Jonathon DeBonis</cp:lastModifiedBy>
  <dcterms:created xsi:type="dcterms:W3CDTF">2015-06-05T18:17:20Z</dcterms:created>
  <dcterms:modified xsi:type="dcterms:W3CDTF">2023-03-23T19:47:43Z</dcterms:modified>
</cp:coreProperties>
</file>