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diemmanuele/Documents/programming/finances_modeling2/docs/"/>
    </mc:Choice>
  </mc:AlternateContent>
  <xr:revisionPtr revIDLastSave="0" documentId="13_ncr:1_{747F1458-EC04-CC40-BAEA-B2BC8958A8C0}" xr6:coauthVersionLast="47" xr6:coauthVersionMax="47" xr10:uidLastSave="{00000000-0000-0000-0000-000000000000}"/>
  <bookViews>
    <workbookView xWindow="0" yWindow="500" windowWidth="24980" windowHeight="20500" activeTab="5" xr2:uid="{79C03DA1-85FA-FB40-8A98-2AD0E933AC25}"/>
  </bookViews>
  <sheets>
    <sheet name="General" sheetId="1" r:id="rId1"/>
    <sheet name="Jenny Conservative" sheetId="2" r:id="rId2"/>
    <sheet name="Justin Conservative" sheetId="3" r:id="rId3"/>
    <sheet name="Fed Miami Housing" sheetId="5" r:id="rId4"/>
    <sheet name="Bad Market Schedule" sheetId="6" r:id="rId5"/>
    <sheet name="Normal Market Schedule" sheetId="7" r:id="rId6"/>
    <sheet name="Sheet1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2" i="6"/>
  <c r="G2" i="7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" i="2"/>
  <c r="D2" i="2"/>
  <c r="G2" i="6"/>
  <c r="E2" i="5"/>
  <c r="F2" i="5" s="1"/>
  <c r="D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F2" i="4"/>
  <c r="F3" i="4" s="1"/>
  <c r="D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D11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26" i="3"/>
  <c r="D9" i="3"/>
  <c r="D10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3" i="3"/>
  <c r="D4" i="3"/>
  <c r="D5" i="3"/>
  <c r="D6" i="3"/>
  <c r="D7" i="3"/>
  <c r="D8" i="3"/>
  <c r="D2" i="3"/>
  <c r="B2" i="3" s="1"/>
  <c r="B4" i="1"/>
  <c r="C2" i="6" l="1"/>
  <c r="C2" i="7"/>
  <c r="G3" i="7" s="1"/>
  <c r="G3" i="6"/>
  <c r="E3" i="5"/>
  <c r="F4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" i="5" l="1"/>
  <c r="C3" i="7" s="1"/>
  <c r="G4" i="7" s="1"/>
  <c r="E4" i="5"/>
  <c r="F4" i="5" s="1"/>
  <c r="C4" i="7" s="1"/>
  <c r="G5" i="7" l="1"/>
  <c r="C3" i="6"/>
  <c r="G4" i="6" s="1"/>
  <c r="E5" i="5"/>
  <c r="C4" i="6"/>
  <c r="F5" i="5" l="1"/>
  <c r="C5" i="7" s="1"/>
  <c r="G6" i="7" s="1"/>
  <c r="E6" i="5"/>
  <c r="F6" i="5" l="1"/>
  <c r="C6" i="7" s="1"/>
  <c r="G7" i="7" s="1"/>
  <c r="C5" i="6"/>
  <c r="G5" i="6"/>
  <c r="E7" i="5"/>
  <c r="G6" i="6" l="1"/>
  <c r="F7" i="5"/>
  <c r="C7" i="7" s="1"/>
  <c r="G8" i="7" s="1"/>
  <c r="C6" i="6"/>
  <c r="E8" i="5"/>
  <c r="C7" i="6" l="1"/>
  <c r="G7" i="6"/>
  <c r="F8" i="5"/>
  <c r="C8" i="7" s="1"/>
  <c r="G9" i="7" s="1"/>
  <c r="E9" i="5"/>
  <c r="C8" i="6" l="1"/>
  <c r="G8" i="6"/>
  <c r="F9" i="5"/>
  <c r="C9" i="7" s="1"/>
  <c r="G10" i="7" s="1"/>
  <c r="E10" i="5"/>
  <c r="G9" i="6" l="1"/>
  <c r="C9" i="6"/>
  <c r="G10" i="6" s="1"/>
  <c r="F10" i="5"/>
  <c r="C10" i="7" s="1"/>
  <c r="G11" i="7" s="1"/>
  <c r="E11" i="5"/>
  <c r="C10" i="6" l="1"/>
  <c r="G11" i="6" s="1"/>
  <c r="F11" i="5"/>
  <c r="C11" i="7" s="1"/>
  <c r="G12" i="7" s="1"/>
  <c r="E12" i="5"/>
  <c r="F12" i="5" l="1"/>
  <c r="C12" i="7" s="1"/>
  <c r="G13" i="7" s="1"/>
  <c r="C11" i="6"/>
  <c r="G12" i="6" s="1"/>
  <c r="E13" i="5"/>
  <c r="F13" i="5" l="1"/>
  <c r="C13" i="7" s="1"/>
  <c r="G14" i="7" s="1"/>
  <c r="C12" i="6"/>
  <c r="G13" i="6" s="1"/>
  <c r="E14" i="5"/>
  <c r="F14" i="5" l="1"/>
  <c r="C14" i="7" s="1"/>
  <c r="G15" i="7" s="1"/>
  <c r="C13" i="6"/>
  <c r="G14" i="6" s="1"/>
  <c r="E15" i="5"/>
  <c r="F15" i="5" l="1"/>
  <c r="C15" i="7" s="1"/>
  <c r="G16" i="7" s="1"/>
  <c r="C14" i="6"/>
  <c r="G15" i="6" s="1"/>
  <c r="E16" i="5"/>
  <c r="F16" i="5" l="1"/>
  <c r="C16" i="7" s="1"/>
  <c r="G17" i="7" s="1"/>
  <c r="C15" i="6"/>
  <c r="G16" i="6" s="1"/>
  <c r="E17" i="5"/>
  <c r="F17" i="5" l="1"/>
  <c r="C17" i="7" s="1"/>
  <c r="G18" i="7" s="1"/>
  <c r="C16" i="6"/>
  <c r="G17" i="6" s="1"/>
  <c r="E18" i="5"/>
  <c r="F18" i="5" l="1"/>
  <c r="C18" i="7" s="1"/>
  <c r="G19" i="7" s="1"/>
  <c r="C17" i="6"/>
  <c r="G18" i="6" s="1"/>
  <c r="E19" i="5"/>
  <c r="F19" i="5" l="1"/>
  <c r="C19" i="7" s="1"/>
  <c r="G20" i="7" s="1"/>
  <c r="C18" i="6"/>
  <c r="G19" i="6" s="1"/>
  <c r="E20" i="5"/>
  <c r="F20" i="5" l="1"/>
  <c r="C20" i="7" s="1"/>
  <c r="G21" i="7" s="1"/>
  <c r="C19" i="6"/>
  <c r="G20" i="6" s="1"/>
  <c r="E21" i="5"/>
  <c r="F21" i="5" l="1"/>
  <c r="C21" i="7" s="1"/>
  <c r="G22" i="7" s="1"/>
  <c r="C20" i="6"/>
  <c r="G21" i="6" s="1"/>
  <c r="E22" i="5"/>
  <c r="F22" i="5" l="1"/>
  <c r="C22" i="7" s="1"/>
  <c r="G23" i="7" s="1"/>
  <c r="C21" i="6"/>
  <c r="G22" i="6" s="1"/>
  <c r="E23" i="5"/>
  <c r="F23" i="5" l="1"/>
  <c r="C23" i="7" s="1"/>
  <c r="G24" i="7" s="1"/>
  <c r="C22" i="6"/>
  <c r="G23" i="6" s="1"/>
  <c r="E24" i="5"/>
  <c r="F24" i="5" l="1"/>
  <c r="C24" i="7" s="1"/>
  <c r="G25" i="7" s="1"/>
  <c r="C23" i="6"/>
  <c r="G24" i="6" s="1"/>
  <c r="E25" i="5"/>
  <c r="F25" i="5" l="1"/>
  <c r="C25" i="7" s="1"/>
  <c r="G26" i="7" s="1"/>
  <c r="C24" i="6"/>
  <c r="G25" i="6" s="1"/>
  <c r="E26" i="5"/>
  <c r="F26" i="5" l="1"/>
  <c r="C26" i="7" s="1"/>
  <c r="G27" i="7" s="1"/>
  <c r="C25" i="6"/>
  <c r="G26" i="6" s="1"/>
  <c r="E27" i="5"/>
  <c r="F27" i="5" l="1"/>
  <c r="C27" i="7" s="1"/>
  <c r="G28" i="7" s="1"/>
  <c r="C26" i="6"/>
  <c r="G27" i="6" s="1"/>
  <c r="E28" i="5"/>
  <c r="F28" i="5" l="1"/>
  <c r="C28" i="7" s="1"/>
  <c r="G29" i="7" s="1"/>
  <c r="C27" i="6"/>
  <c r="G28" i="6" s="1"/>
  <c r="E29" i="5"/>
  <c r="F29" i="5" l="1"/>
  <c r="C29" i="7" s="1"/>
  <c r="G30" i="7" s="1"/>
  <c r="C28" i="6"/>
  <c r="G29" i="6" s="1"/>
  <c r="E30" i="5"/>
  <c r="F30" i="5" l="1"/>
  <c r="C30" i="7" s="1"/>
  <c r="G31" i="7" s="1"/>
  <c r="C29" i="6"/>
  <c r="G30" i="6" s="1"/>
  <c r="E31" i="5"/>
  <c r="F31" i="5" l="1"/>
  <c r="C31" i="7" s="1"/>
  <c r="G32" i="7" s="1"/>
  <c r="C30" i="6"/>
  <c r="G31" i="6" s="1"/>
  <c r="E32" i="5"/>
  <c r="F32" i="5" l="1"/>
  <c r="C32" i="7" s="1"/>
  <c r="G33" i="7" s="1"/>
  <c r="E33" i="5"/>
  <c r="C31" i="6"/>
  <c r="G32" i="6" s="1"/>
  <c r="F33" i="5" l="1"/>
  <c r="C33" i="7" s="1"/>
  <c r="G34" i="7" s="1"/>
  <c r="E34" i="5"/>
  <c r="C32" i="6"/>
  <c r="G33" i="6" s="1"/>
  <c r="F34" i="5" l="1"/>
  <c r="C34" i="7" s="1"/>
  <c r="G35" i="7" s="1"/>
  <c r="E35" i="5"/>
  <c r="C33" i="6"/>
  <c r="G34" i="6" s="1"/>
  <c r="F35" i="5" l="1"/>
  <c r="C35" i="7" s="1"/>
  <c r="G36" i="7" s="1"/>
  <c r="E36" i="5"/>
  <c r="C34" i="6"/>
  <c r="G35" i="6" s="1"/>
  <c r="F36" i="5" l="1"/>
  <c r="C36" i="7" s="1"/>
  <c r="G37" i="7" s="1"/>
  <c r="E37" i="5"/>
  <c r="C35" i="6"/>
  <c r="G36" i="6" s="1"/>
  <c r="F37" i="5" l="1"/>
  <c r="C37" i="7" s="1"/>
  <c r="G38" i="7" s="1"/>
  <c r="C36" i="6"/>
  <c r="G37" i="6" s="1"/>
  <c r="E38" i="5"/>
  <c r="F38" i="5" l="1"/>
  <c r="C38" i="7" s="1"/>
  <c r="G39" i="7" s="1"/>
  <c r="E39" i="5"/>
  <c r="C37" i="6"/>
  <c r="G38" i="6" s="1"/>
  <c r="F39" i="5" l="1"/>
  <c r="C39" i="7" s="1"/>
  <c r="G40" i="7" s="1"/>
  <c r="C38" i="6"/>
  <c r="G39" i="6" s="1"/>
  <c r="E40" i="5"/>
  <c r="F40" i="5" l="1"/>
  <c r="C40" i="7" s="1"/>
  <c r="G41" i="7" s="1"/>
  <c r="E41" i="5"/>
  <c r="C39" i="6"/>
  <c r="G40" i="6" s="1"/>
  <c r="F41" i="5" l="1"/>
  <c r="C41" i="7" s="1"/>
  <c r="G42" i="7" s="1"/>
  <c r="C40" i="6"/>
  <c r="G41" i="6" s="1"/>
  <c r="E42" i="5"/>
  <c r="F42" i="5" l="1"/>
  <c r="C42" i="7" s="1"/>
  <c r="G43" i="7" s="1"/>
  <c r="E43" i="5"/>
  <c r="C41" i="6"/>
  <c r="G42" i="6" s="1"/>
  <c r="F43" i="5" l="1"/>
  <c r="C43" i="7" s="1"/>
  <c r="G44" i="7" s="1"/>
  <c r="E44" i="5"/>
  <c r="C42" i="6"/>
  <c r="G43" i="6" s="1"/>
  <c r="F44" i="5" l="1"/>
  <c r="C44" i="7" s="1"/>
  <c r="G45" i="7" s="1"/>
  <c r="E45" i="5"/>
  <c r="C43" i="6"/>
  <c r="G44" i="6" s="1"/>
  <c r="F45" i="5" l="1"/>
  <c r="C45" i="7" s="1"/>
  <c r="G46" i="7" s="1"/>
  <c r="E46" i="5"/>
  <c r="C44" i="6"/>
  <c r="G45" i="6" s="1"/>
  <c r="F46" i="5" l="1"/>
  <c r="C46" i="7" s="1"/>
  <c r="G47" i="7" s="1"/>
  <c r="E47" i="5"/>
  <c r="C45" i="6"/>
  <c r="G46" i="6" s="1"/>
  <c r="F47" i="5" l="1"/>
  <c r="C47" i="7" s="1"/>
  <c r="G48" i="7" s="1"/>
  <c r="C46" i="6"/>
  <c r="G47" i="6" s="1"/>
  <c r="E48" i="5"/>
  <c r="F48" i="5" l="1"/>
  <c r="C48" i="7" s="1"/>
  <c r="G49" i="7" s="1"/>
  <c r="E49" i="5"/>
  <c r="C47" i="6"/>
  <c r="G48" i="6" s="1"/>
  <c r="F49" i="5" l="1"/>
  <c r="C49" i="7" s="1"/>
  <c r="G50" i="7" s="1"/>
  <c r="C48" i="6"/>
  <c r="G49" i="6" s="1"/>
  <c r="E50" i="5"/>
  <c r="F50" i="5" l="1"/>
  <c r="C50" i="7" s="1"/>
  <c r="G51" i="7" s="1"/>
  <c r="E51" i="5"/>
  <c r="C49" i="6"/>
  <c r="G50" i="6" s="1"/>
  <c r="F51" i="5" l="1"/>
  <c r="C51" i="7" s="1"/>
  <c r="G52" i="7" s="1"/>
  <c r="C50" i="6"/>
  <c r="G51" i="6" s="1"/>
  <c r="E52" i="5"/>
  <c r="F52" i="5" l="1"/>
  <c r="C52" i="7" s="1"/>
  <c r="G53" i="7" s="1"/>
  <c r="E53" i="5"/>
  <c r="C51" i="6"/>
  <c r="G52" i="6" s="1"/>
  <c r="F53" i="5" l="1"/>
  <c r="C53" i="7" s="1"/>
  <c r="G54" i="7" s="1"/>
  <c r="C52" i="6"/>
  <c r="G53" i="6" s="1"/>
  <c r="E54" i="5"/>
  <c r="F54" i="5" l="1"/>
  <c r="C54" i="7" s="1"/>
  <c r="G55" i="7" s="1"/>
  <c r="E55" i="5"/>
  <c r="C53" i="6"/>
  <c r="G54" i="6" s="1"/>
  <c r="F55" i="5" l="1"/>
  <c r="C55" i="7" s="1"/>
  <c r="G56" i="7" s="1"/>
  <c r="C54" i="6"/>
  <c r="G55" i="6" s="1"/>
  <c r="E56" i="5"/>
  <c r="F56" i="5" l="1"/>
  <c r="C56" i="7" s="1"/>
  <c r="G57" i="7" s="1"/>
  <c r="E57" i="5"/>
  <c r="C55" i="6"/>
  <c r="G56" i="6" s="1"/>
  <c r="F57" i="5" l="1"/>
  <c r="C57" i="7" s="1"/>
  <c r="G58" i="7" s="1"/>
  <c r="E58" i="5"/>
  <c r="C56" i="6"/>
  <c r="G57" i="6" s="1"/>
  <c r="F58" i="5" l="1"/>
  <c r="C58" i="7" s="1"/>
  <c r="G59" i="7" s="1"/>
  <c r="E59" i="5"/>
  <c r="C57" i="6"/>
  <c r="G58" i="6" s="1"/>
  <c r="F59" i="5" l="1"/>
  <c r="C59" i="7" s="1"/>
  <c r="G60" i="7" s="1"/>
  <c r="C58" i="6"/>
  <c r="G59" i="6" s="1"/>
  <c r="E60" i="5"/>
  <c r="F60" i="5" l="1"/>
  <c r="C60" i="7" s="1"/>
  <c r="G61" i="7" s="1"/>
  <c r="E61" i="5"/>
  <c r="C59" i="6"/>
  <c r="G60" i="6" s="1"/>
  <c r="F61" i="5" l="1"/>
  <c r="C61" i="7" s="1"/>
  <c r="G62" i="7" s="1"/>
  <c r="C60" i="6"/>
  <c r="G61" i="6" s="1"/>
  <c r="E62" i="5"/>
  <c r="F62" i="5" l="1"/>
  <c r="C62" i="7" s="1"/>
  <c r="G63" i="7" s="1"/>
  <c r="E63" i="5"/>
  <c r="C61" i="6"/>
  <c r="G62" i="6" s="1"/>
  <c r="F63" i="5" l="1"/>
  <c r="C63" i="7" s="1"/>
  <c r="G64" i="7" s="1"/>
  <c r="C62" i="6"/>
  <c r="G63" i="6" s="1"/>
  <c r="E64" i="5"/>
  <c r="F64" i="5" l="1"/>
  <c r="C64" i="7" s="1"/>
  <c r="G65" i="7" s="1"/>
  <c r="E65" i="5"/>
  <c r="C63" i="6"/>
  <c r="G64" i="6" s="1"/>
  <c r="F65" i="5" l="1"/>
  <c r="C65" i="7" s="1"/>
  <c r="G66" i="7" s="1"/>
  <c r="C64" i="6"/>
  <c r="G65" i="6" s="1"/>
  <c r="E66" i="5"/>
  <c r="F66" i="5" l="1"/>
  <c r="C66" i="7" s="1"/>
  <c r="G67" i="7" s="1"/>
  <c r="E67" i="5"/>
  <c r="C65" i="6"/>
  <c r="G66" i="6" s="1"/>
  <c r="F67" i="5" l="1"/>
  <c r="C67" i="7" s="1"/>
  <c r="G68" i="7" s="1"/>
  <c r="C66" i="6"/>
  <c r="G67" i="6" s="1"/>
  <c r="E68" i="5"/>
  <c r="F68" i="5" l="1"/>
  <c r="C68" i="7" s="1"/>
  <c r="G69" i="7" s="1"/>
  <c r="E69" i="5"/>
  <c r="C67" i="6"/>
  <c r="G68" i="6" s="1"/>
  <c r="F69" i="5" l="1"/>
  <c r="C69" i="7" s="1"/>
  <c r="G70" i="7" s="1"/>
  <c r="C68" i="6"/>
  <c r="G69" i="6" s="1"/>
  <c r="E70" i="5"/>
  <c r="F70" i="5" l="1"/>
  <c r="C70" i="7" s="1"/>
  <c r="G71" i="7" s="1"/>
  <c r="E71" i="5"/>
  <c r="C69" i="6"/>
  <c r="G70" i="6" s="1"/>
  <c r="F71" i="5" l="1"/>
  <c r="C71" i="7" s="1"/>
  <c r="G72" i="7" s="1"/>
  <c r="C70" i="6"/>
  <c r="G71" i="6" s="1"/>
  <c r="E72" i="5"/>
  <c r="F72" i="5" l="1"/>
  <c r="C72" i="7" s="1"/>
  <c r="G73" i="7" s="1"/>
  <c r="E73" i="5"/>
  <c r="C71" i="6"/>
  <c r="G72" i="6" s="1"/>
  <c r="F73" i="5" l="1"/>
  <c r="C73" i="7" s="1"/>
  <c r="G74" i="7" s="1"/>
  <c r="E74" i="5"/>
  <c r="C72" i="6"/>
  <c r="G73" i="6" s="1"/>
  <c r="F74" i="5" l="1"/>
  <c r="C74" i="7" s="1"/>
  <c r="G75" i="7" s="1"/>
  <c r="E75" i="5"/>
  <c r="C73" i="6"/>
  <c r="G74" i="6" s="1"/>
  <c r="F75" i="5" l="1"/>
  <c r="C75" i="7" s="1"/>
  <c r="G76" i="7" s="1"/>
  <c r="C74" i="6"/>
  <c r="G75" i="6" s="1"/>
  <c r="E76" i="5"/>
  <c r="F76" i="5" l="1"/>
  <c r="C76" i="7" s="1"/>
  <c r="G77" i="7" s="1"/>
  <c r="E77" i="5"/>
  <c r="C75" i="6"/>
  <c r="G76" i="6" s="1"/>
  <c r="F77" i="5" l="1"/>
  <c r="C77" i="7" s="1"/>
  <c r="G78" i="7" s="1"/>
  <c r="C76" i="6"/>
  <c r="G77" i="6" s="1"/>
  <c r="E78" i="5"/>
  <c r="F78" i="5" l="1"/>
  <c r="C78" i="7" s="1"/>
  <c r="G79" i="7" s="1"/>
  <c r="E79" i="5"/>
  <c r="C77" i="6"/>
  <c r="G78" i="6" s="1"/>
  <c r="F79" i="5" l="1"/>
  <c r="C79" i="7" s="1"/>
  <c r="G80" i="7" s="1"/>
  <c r="C78" i="6"/>
  <c r="G79" i="6" s="1"/>
  <c r="E80" i="5"/>
  <c r="F80" i="5" l="1"/>
  <c r="C80" i="7" s="1"/>
  <c r="G81" i="7" s="1"/>
  <c r="E81" i="5"/>
  <c r="C79" i="6"/>
  <c r="G80" i="6" s="1"/>
  <c r="F81" i="5" l="1"/>
  <c r="C81" i="7" s="1"/>
  <c r="G82" i="7" s="1"/>
  <c r="C80" i="6"/>
  <c r="G81" i="6" s="1"/>
  <c r="E82" i="5"/>
  <c r="F82" i="5" l="1"/>
  <c r="C82" i="7" s="1"/>
  <c r="G83" i="7" s="1"/>
  <c r="E83" i="5"/>
  <c r="C81" i="6"/>
  <c r="G82" i="6" s="1"/>
  <c r="F83" i="5" l="1"/>
  <c r="C83" i="7" s="1"/>
  <c r="G84" i="7" s="1"/>
  <c r="E84" i="5"/>
  <c r="C82" i="6"/>
  <c r="G83" i="6" s="1"/>
  <c r="F84" i="5" l="1"/>
  <c r="C84" i="7" s="1"/>
  <c r="G85" i="7" s="1"/>
  <c r="E85" i="5"/>
  <c r="C83" i="6"/>
  <c r="G84" i="6" s="1"/>
  <c r="F85" i="5" l="1"/>
  <c r="C85" i="7" s="1"/>
  <c r="G86" i="7" s="1"/>
  <c r="C84" i="6"/>
  <c r="G85" i="6" s="1"/>
  <c r="E86" i="5"/>
  <c r="F86" i="5" l="1"/>
  <c r="C86" i="7" s="1"/>
  <c r="G87" i="7" s="1"/>
  <c r="E87" i="5"/>
  <c r="C85" i="6"/>
  <c r="G86" i="6" s="1"/>
  <c r="F87" i="5" l="1"/>
  <c r="C87" i="7" s="1"/>
  <c r="G88" i="7" s="1"/>
  <c r="C86" i="6"/>
  <c r="G87" i="6" s="1"/>
  <c r="E88" i="5"/>
  <c r="F88" i="5" l="1"/>
  <c r="C88" i="7" s="1"/>
  <c r="G89" i="7" s="1"/>
  <c r="E89" i="5"/>
  <c r="C87" i="6"/>
  <c r="G88" i="6" s="1"/>
  <c r="F89" i="5" l="1"/>
  <c r="C89" i="7" s="1"/>
  <c r="G90" i="7" s="1"/>
  <c r="C88" i="6"/>
  <c r="G89" i="6" s="1"/>
  <c r="E90" i="5"/>
  <c r="F90" i="5" l="1"/>
  <c r="C90" i="7" s="1"/>
  <c r="G91" i="7" s="1"/>
  <c r="E91" i="5"/>
  <c r="C89" i="6"/>
  <c r="G90" i="6" s="1"/>
  <c r="F91" i="5" l="1"/>
  <c r="C91" i="7" s="1"/>
  <c r="G92" i="7" s="1"/>
  <c r="E92" i="5"/>
  <c r="C90" i="6"/>
  <c r="G91" i="6" s="1"/>
  <c r="F92" i="5" l="1"/>
  <c r="C92" i="7" s="1"/>
  <c r="G93" i="7" s="1"/>
  <c r="E93" i="5"/>
  <c r="C91" i="6"/>
  <c r="G92" i="6" s="1"/>
  <c r="F93" i="5" l="1"/>
  <c r="C93" i="7" s="1"/>
  <c r="G94" i="7" s="1"/>
  <c r="C92" i="6"/>
  <c r="G93" i="6" s="1"/>
  <c r="E94" i="5"/>
  <c r="F94" i="5" l="1"/>
  <c r="C94" i="7" s="1"/>
  <c r="G95" i="7" s="1"/>
  <c r="E95" i="5"/>
  <c r="C93" i="6"/>
  <c r="G94" i="6" s="1"/>
  <c r="F95" i="5" l="1"/>
  <c r="C95" i="7" s="1"/>
  <c r="G96" i="7" s="1"/>
  <c r="C94" i="6"/>
  <c r="G95" i="6" s="1"/>
  <c r="E96" i="5"/>
  <c r="F96" i="5" l="1"/>
  <c r="C96" i="7" s="1"/>
  <c r="G97" i="7" s="1"/>
  <c r="E97" i="5"/>
  <c r="C95" i="6"/>
  <c r="G96" i="6" s="1"/>
  <c r="F97" i="5" l="1"/>
  <c r="C97" i="7" s="1"/>
  <c r="G98" i="7" s="1"/>
  <c r="C96" i="6"/>
  <c r="G97" i="6" s="1"/>
  <c r="E98" i="5"/>
  <c r="F98" i="5" l="1"/>
  <c r="C98" i="7" s="1"/>
  <c r="G99" i="7" s="1"/>
  <c r="E99" i="5"/>
  <c r="C97" i="6"/>
  <c r="G98" i="6" s="1"/>
  <c r="F99" i="5" l="1"/>
  <c r="C99" i="7" s="1"/>
  <c r="G100" i="7" s="1"/>
  <c r="E100" i="5"/>
  <c r="C98" i="6"/>
  <c r="G99" i="6" s="1"/>
  <c r="F100" i="5" l="1"/>
  <c r="C100" i="7" s="1"/>
  <c r="G101" i="7" s="1"/>
  <c r="E101" i="5"/>
  <c r="C99" i="6"/>
  <c r="G100" i="6" s="1"/>
  <c r="F101" i="5" l="1"/>
  <c r="C101" i="7" s="1"/>
  <c r="G102" i="7" s="1"/>
  <c r="C100" i="6"/>
  <c r="G101" i="6" s="1"/>
  <c r="E102" i="5"/>
  <c r="F102" i="5" l="1"/>
  <c r="C102" i="7" s="1"/>
  <c r="G103" i="7" s="1"/>
  <c r="E103" i="5"/>
  <c r="C101" i="6"/>
  <c r="G102" i="6" s="1"/>
  <c r="F103" i="5" l="1"/>
  <c r="C103" i="7" s="1"/>
  <c r="G104" i="7" s="1"/>
  <c r="C102" i="6"/>
  <c r="G103" i="6" s="1"/>
  <c r="E104" i="5"/>
  <c r="F104" i="5" l="1"/>
  <c r="C104" i="7" s="1"/>
  <c r="G105" i="7" s="1"/>
  <c r="E105" i="5"/>
  <c r="C103" i="6"/>
  <c r="G104" i="6" s="1"/>
  <c r="F105" i="5" l="1"/>
  <c r="C105" i="7" s="1"/>
  <c r="G106" i="7" s="1"/>
  <c r="E106" i="5"/>
  <c r="C104" i="6"/>
  <c r="G105" i="6" s="1"/>
  <c r="F106" i="5" l="1"/>
  <c r="C106" i="7" s="1"/>
  <c r="G107" i="7" s="1"/>
  <c r="E107" i="5"/>
  <c r="C105" i="6"/>
  <c r="G106" i="6" s="1"/>
  <c r="F107" i="5" l="1"/>
  <c r="C107" i="7" s="1"/>
  <c r="G108" i="7" s="1"/>
  <c r="C106" i="6"/>
  <c r="G107" i="6" s="1"/>
  <c r="E108" i="5"/>
  <c r="F108" i="5" l="1"/>
  <c r="C108" i="7" s="1"/>
  <c r="G109" i="7" s="1"/>
  <c r="E109" i="5"/>
  <c r="C107" i="6"/>
  <c r="G108" i="6" s="1"/>
  <c r="F109" i="5" l="1"/>
  <c r="C109" i="7" s="1"/>
  <c r="G110" i="7" s="1"/>
  <c r="E110" i="5"/>
  <c r="C108" i="6"/>
  <c r="G109" i="6" s="1"/>
  <c r="F110" i="5" l="1"/>
  <c r="C110" i="7" s="1"/>
  <c r="G111" i="7" s="1"/>
  <c r="E111" i="5"/>
  <c r="C109" i="6"/>
  <c r="G110" i="6" s="1"/>
  <c r="F111" i="5" l="1"/>
  <c r="C111" i="7" s="1"/>
  <c r="G112" i="7" s="1"/>
  <c r="E112" i="5"/>
  <c r="C110" i="6"/>
  <c r="G111" i="6" s="1"/>
  <c r="F112" i="5" l="1"/>
  <c r="C112" i="7" s="1"/>
  <c r="G113" i="7" s="1"/>
  <c r="E113" i="5"/>
  <c r="C111" i="6"/>
  <c r="G112" i="6" s="1"/>
  <c r="F113" i="5" l="1"/>
  <c r="C113" i="7" s="1"/>
  <c r="G114" i="7" s="1"/>
  <c r="C112" i="6"/>
  <c r="G113" i="6" s="1"/>
  <c r="E114" i="5"/>
  <c r="F114" i="5" l="1"/>
  <c r="C114" i="7" s="1"/>
  <c r="G115" i="7" s="1"/>
  <c r="E115" i="5"/>
  <c r="C113" i="6"/>
  <c r="G114" i="6" s="1"/>
  <c r="F115" i="5" l="1"/>
  <c r="C115" i="7" s="1"/>
  <c r="G116" i="7" s="1"/>
  <c r="C114" i="6"/>
  <c r="G115" i="6" s="1"/>
  <c r="E116" i="5"/>
  <c r="F116" i="5" l="1"/>
  <c r="C116" i="7" s="1"/>
  <c r="G117" i="7" s="1"/>
  <c r="E117" i="5"/>
  <c r="C115" i="6"/>
  <c r="G116" i="6" s="1"/>
  <c r="F117" i="5" l="1"/>
  <c r="C117" i="7" s="1"/>
  <c r="G118" i="7" s="1"/>
  <c r="C116" i="6"/>
  <c r="G117" i="6" s="1"/>
  <c r="E118" i="5"/>
  <c r="F118" i="5" l="1"/>
  <c r="C118" i="7" s="1"/>
  <c r="G119" i="7" s="1"/>
  <c r="E119" i="5"/>
  <c r="C117" i="6"/>
  <c r="G118" i="6" s="1"/>
  <c r="F119" i="5" l="1"/>
  <c r="C119" i="7" s="1"/>
  <c r="G120" i="7" s="1"/>
  <c r="E120" i="5"/>
  <c r="C118" i="6"/>
  <c r="G119" i="6" s="1"/>
  <c r="F120" i="5" l="1"/>
  <c r="C120" i="7" s="1"/>
  <c r="G121" i="7" s="1"/>
  <c r="E121" i="5"/>
  <c r="C119" i="6"/>
  <c r="G120" i="6" s="1"/>
  <c r="F121" i="5" l="1"/>
  <c r="C121" i="7" s="1"/>
  <c r="G122" i="7" s="1"/>
  <c r="C120" i="6"/>
  <c r="G121" i="6" s="1"/>
  <c r="E122" i="5"/>
  <c r="F122" i="5" l="1"/>
  <c r="C122" i="7" s="1"/>
  <c r="G123" i="7" s="1"/>
  <c r="E123" i="5"/>
  <c r="C121" i="6"/>
  <c r="G122" i="6" s="1"/>
  <c r="F123" i="5" l="1"/>
  <c r="C123" i="7" s="1"/>
  <c r="G124" i="7" s="1"/>
  <c r="C122" i="6"/>
  <c r="G123" i="6" s="1"/>
  <c r="E124" i="5"/>
  <c r="F124" i="5" l="1"/>
  <c r="C124" i="7" s="1"/>
  <c r="G125" i="7" s="1"/>
  <c r="E125" i="5"/>
  <c r="C123" i="6"/>
  <c r="G124" i="6" s="1"/>
  <c r="F125" i="5" l="1"/>
  <c r="C125" i="7" s="1"/>
  <c r="G126" i="7" s="1"/>
  <c r="E126" i="5"/>
  <c r="C124" i="6"/>
  <c r="G125" i="6" s="1"/>
  <c r="F126" i="5" l="1"/>
  <c r="C126" i="7" s="1"/>
  <c r="G127" i="7" s="1"/>
  <c r="E127" i="5"/>
  <c r="C125" i="6"/>
  <c r="G126" i="6" s="1"/>
  <c r="F127" i="5" l="1"/>
  <c r="C127" i="7" s="1"/>
  <c r="G128" i="7" s="1"/>
  <c r="C126" i="6"/>
  <c r="G127" i="6" s="1"/>
  <c r="E128" i="5"/>
  <c r="F128" i="5" l="1"/>
  <c r="C128" i="7" s="1"/>
  <c r="G129" i="7" s="1"/>
  <c r="E129" i="5"/>
  <c r="C127" i="6"/>
  <c r="G128" i="6" s="1"/>
  <c r="F129" i="5" l="1"/>
  <c r="C129" i="7" s="1"/>
  <c r="G130" i="7" s="1"/>
  <c r="C128" i="6"/>
  <c r="G129" i="6" s="1"/>
  <c r="E130" i="5"/>
  <c r="F130" i="5" l="1"/>
  <c r="C130" i="7" s="1"/>
  <c r="G131" i="7" s="1"/>
  <c r="E131" i="5"/>
  <c r="C129" i="6"/>
  <c r="G130" i="6" s="1"/>
  <c r="F131" i="5" l="1"/>
  <c r="C131" i="7" s="1"/>
  <c r="G132" i="7" s="1"/>
  <c r="C130" i="6"/>
  <c r="G131" i="6" s="1"/>
  <c r="E132" i="5"/>
  <c r="F132" i="5" l="1"/>
  <c r="C132" i="7" s="1"/>
  <c r="G133" i="7" s="1"/>
  <c r="E133" i="5"/>
  <c r="C131" i="6"/>
  <c r="G132" i="6" s="1"/>
  <c r="F133" i="5" l="1"/>
  <c r="C133" i="7" s="1"/>
  <c r="G134" i="7" s="1"/>
  <c r="C132" i="6"/>
  <c r="G133" i="6" s="1"/>
  <c r="E134" i="5"/>
  <c r="F134" i="5" l="1"/>
  <c r="C134" i="7" s="1"/>
  <c r="G135" i="7" s="1"/>
  <c r="E135" i="5"/>
  <c r="C133" i="6"/>
  <c r="G134" i="6" s="1"/>
  <c r="F135" i="5" l="1"/>
  <c r="C135" i="7" s="1"/>
  <c r="G136" i="7" s="1"/>
  <c r="C134" i="6"/>
  <c r="G135" i="6" s="1"/>
  <c r="E136" i="5"/>
  <c r="F136" i="5" l="1"/>
  <c r="C136" i="7" s="1"/>
  <c r="G137" i="7" s="1"/>
  <c r="E137" i="5"/>
  <c r="C135" i="6"/>
  <c r="G136" i="6" s="1"/>
  <c r="F137" i="5" l="1"/>
  <c r="C137" i="7" s="1"/>
  <c r="G138" i="7" s="1"/>
  <c r="C136" i="6"/>
  <c r="G137" i="6" s="1"/>
  <c r="E138" i="5"/>
  <c r="F138" i="5" l="1"/>
  <c r="C138" i="7" s="1"/>
  <c r="G139" i="7" s="1"/>
  <c r="E139" i="5"/>
  <c r="C137" i="6"/>
  <c r="G138" i="6" s="1"/>
  <c r="F139" i="5" l="1"/>
  <c r="C139" i="7" s="1"/>
  <c r="G140" i="7" s="1"/>
  <c r="C138" i="6"/>
  <c r="G139" i="6" s="1"/>
  <c r="E140" i="5"/>
  <c r="F140" i="5" l="1"/>
  <c r="C140" i="7" s="1"/>
  <c r="G141" i="7" s="1"/>
  <c r="E141" i="5"/>
  <c r="C139" i="6"/>
  <c r="G140" i="6" s="1"/>
  <c r="F141" i="5" l="1"/>
  <c r="C141" i="7" s="1"/>
  <c r="G142" i="7" s="1"/>
  <c r="C140" i="6"/>
  <c r="G141" i="6" s="1"/>
  <c r="E142" i="5"/>
  <c r="F142" i="5" l="1"/>
  <c r="C142" i="7" s="1"/>
  <c r="G143" i="7" s="1"/>
  <c r="E143" i="5"/>
  <c r="C141" i="6"/>
  <c r="G142" i="6" s="1"/>
  <c r="F143" i="5" l="1"/>
  <c r="C143" i="7" s="1"/>
  <c r="G144" i="7" s="1"/>
  <c r="C142" i="6"/>
  <c r="G143" i="6" s="1"/>
  <c r="E144" i="5"/>
  <c r="F144" i="5" l="1"/>
  <c r="C144" i="7" s="1"/>
  <c r="G145" i="7" s="1"/>
  <c r="E145" i="5"/>
  <c r="C143" i="6"/>
  <c r="G144" i="6" s="1"/>
  <c r="F145" i="5" l="1"/>
  <c r="C145" i="7" s="1"/>
  <c r="G146" i="7" s="1"/>
  <c r="C144" i="6"/>
  <c r="G145" i="6" s="1"/>
  <c r="E146" i="5"/>
  <c r="F146" i="5" l="1"/>
  <c r="C146" i="7" s="1"/>
  <c r="G147" i="7" s="1"/>
  <c r="E147" i="5"/>
  <c r="C145" i="6"/>
  <c r="G146" i="6" s="1"/>
  <c r="F147" i="5" l="1"/>
  <c r="C147" i="7" s="1"/>
  <c r="G148" i="7" s="1"/>
  <c r="C146" i="6"/>
  <c r="G147" i="6" s="1"/>
  <c r="E148" i="5"/>
  <c r="F148" i="5" l="1"/>
  <c r="C148" i="7" s="1"/>
  <c r="G149" i="7" s="1"/>
  <c r="E149" i="5"/>
  <c r="C147" i="6"/>
  <c r="G148" i="6" s="1"/>
  <c r="F149" i="5" l="1"/>
  <c r="C149" i="7" s="1"/>
  <c r="G150" i="7" s="1"/>
  <c r="C148" i="6"/>
  <c r="G149" i="6" s="1"/>
  <c r="E150" i="5"/>
  <c r="F150" i="5" l="1"/>
  <c r="C150" i="7" s="1"/>
  <c r="G151" i="7" s="1"/>
  <c r="E151" i="5"/>
  <c r="C149" i="6"/>
  <c r="G150" i="6" s="1"/>
  <c r="F151" i="5" l="1"/>
  <c r="C151" i="7" s="1"/>
  <c r="G152" i="7" s="1"/>
  <c r="C150" i="6"/>
  <c r="G151" i="6" s="1"/>
  <c r="E152" i="5"/>
  <c r="F152" i="5" l="1"/>
  <c r="C152" i="7" s="1"/>
  <c r="G153" i="7" s="1"/>
  <c r="E153" i="5"/>
  <c r="C151" i="6"/>
  <c r="G152" i="6" s="1"/>
  <c r="F153" i="5" l="1"/>
  <c r="C153" i="7" s="1"/>
  <c r="G154" i="7" s="1"/>
  <c r="C152" i="6"/>
  <c r="G153" i="6" s="1"/>
  <c r="E154" i="5"/>
  <c r="F154" i="5" l="1"/>
  <c r="C154" i="7" s="1"/>
  <c r="G155" i="7" s="1"/>
  <c r="E155" i="5"/>
  <c r="C153" i="6"/>
  <c r="G154" i="6" s="1"/>
  <c r="F155" i="5" l="1"/>
  <c r="C155" i="7" s="1"/>
  <c r="G156" i="7" s="1"/>
  <c r="C154" i="6"/>
  <c r="G155" i="6" s="1"/>
  <c r="E156" i="5"/>
  <c r="F156" i="5" l="1"/>
  <c r="C156" i="7" s="1"/>
  <c r="G157" i="7" s="1"/>
  <c r="E157" i="5"/>
  <c r="C155" i="6"/>
  <c r="G156" i="6" s="1"/>
  <c r="F157" i="5" l="1"/>
  <c r="C157" i="7" s="1"/>
  <c r="G158" i="7" s="1"/>
  <c r="C156" i="6"/>
  <c r="G157" i="6" s="1"/>
  <c r="E158" i="5"/>
  <c r="F158" i="5" l="1"/>
  <c r="C158" i="7" s="1"/>
  <c r="G159" i="7" s="1"/>
  <c r="E159" i="5"/>
  <c r="C157" i="6"/>
  <c r="G158" i="6" s="1"/>
  <c r="F159" i="5" l="1"/>
  <c r="C159" i="7" s="1"/>
  <c r="G160" i="7" s="1"/>
  <c r="E160" i="5"/>
  <c r="C158" i="6"/>
  <c r="G159" i="6" s="1"/>
  <c r="F160" i="5" l="1"/>
  <c r="C160" i="7" s="1"/>
  <c r="G161" i="7" s="1"/>
  <c r="E161" i="5"/>
  <c r="C159" i="6"/>
  <c r="G160" i="6" s="1"/>
  <c r="F161" i="5" l="1"/>
  <c r="C161" i="7" s="1"/>
  <c r="G162" i="7" s="1"/>
  <c r="C160" i="6"/>
  <c r="G161" i="6" s="1"/>
  <c r="E162" i="5"/>
  <c r="F162" i="5" l="1"/>
  <c r="C162" i="7" s="1"/>
  <c r="G163" i="7" s="1"/>
  <c r="E163" i="5"/>
  <c r="C161" i="6"/>
  <c r="G162" i="6" s="1"/>
  <c r="F163" i="5" l="1"/>
  <c r="C163" i="7" s="1"/>
  <c r="G164" i="7" s="1"/>
  <c r="C162" i="6"/>
  <c r="G163" i="6" s="1"/>
  <c r="E164" i="5"/>
  <c r="F164" i="5" l="1"/>
  <c r="C164" i="7" s="1"/>
  <c r="G165" i="7" s="1"/>
  <c r="E165" i="5"/>
  <c r="C163" i="6"/>
  <c r="G164" i="6" s="1"/>
  <c r="F165" i="5" l="1"/>
  <c r="C165" i="7" s="1"/>
  <c r="G166" i="7" s="1"/>
  <c r="C164" i="6"/>
  <c r="G165" i="6" s="1"/>
  <c r="E166" i="5"/>
  <c r="F166" i="5" l="1"/>
  <c r="C166" i="7" s="1"/>
  <c r="G167" i="7" s="1"/>
  <c r="E167" i="5"/>
  <c r="C165" i="6"/>
  <c r="G166" i="6" s="1"/>
  <c r="F167" i="5" l="1"/>
  <c r="C167" i="7" s="1"/>
  <c r="G168" i="7" s="1"/>
  <c r="E168" i="5"/>
  <c r="C166" i="6"/>
  <c r="G167" i="6" s="1"/>
  <c r="F168" i="5" l="1"/>
  <c r="C168" i="7" s="1"/>
  <c r="G169" i="7" s="1"/>
  <c r="E169" i="5"/>
  <c r="C167" i="6"/>
  <c r="G168" i="6" s="1"/>
  <c r="F169" i="5" l="1"/>
  <c r="C169" i="7" s="1"/>
  <c r="G170" i="7" s="1"/>
  <c r="C168" i="6"/>
  <c r="G169" i="6" s="1"/>
  <c r="E170" i="5"/>
  <c r="F170" i="5" l="1"/>
  <c r="C170" i="7" s="1"/>
  <c r="G171" i="7" s="1"/>
  <c r="E171" i="5"/>
  <c r="C169" i="6"/>
  <c r="G170" i="6" s="1"/>
  <c r="F171" i="5" l="1"/>
  <c r="C171" i="7" s="1"/>
  <c r="G172" i="7" s="1"/>
  <c r="E172" i="5"/>
  <c r="C170" i="6"/>
  <c r="G171" i="6" s="1"/>
  <c r="F172" i="5" l="1"/>
  <c r="C172" i="7" s="1"/>
  <c r="G173" i="7" s="1"/>
  <c r="E173" i="5"/>
  <c r="C171" i="6"/>
  <c r="G172" i="6" s="1"/>
  <c r="F173" i="5" l="1"/>
  <c r="C173" i="7" s="1"/>
  <c r="G174" i="7" s="1"/>
  <c r="C172" i="6"/>
  <c r="G173" i="6" s="1"/>
  <c r="E174" i="5"/>
  <c r="F174" i="5" l="1"/>
  <c r="C174" i="7" s="1"/>
  <c r="G175" i="7" s="1"/>
  <c r="E175" i="5"/>
  <c r="C173" i="6"/>
  <c r="G174" i="6" s="1"/>
  <c r="F175" i="5" l="1"/>
  <c r="C175" i="7" s="1"/>
  <c r="G176" i="7" s="1"/>
  <c r="C174" i="6"/>
  <c r="G175" i="6" s="1"/>
  <c r="E176" i="5"/>
  <c r="F176" i="5" l="1"/>
  <c r="C176" i="7" s="1"/>
  <c r="G177" i="7" s="1"/>
  <c r="E177" i="5"/>
  <c r="C175" i="6"/>
  <c r="G176" i="6" s="1"/>
  <c r="F177" i="5" l="1"/>
  <c r="C177" i="7" s="1"/>
  <c r="G178" i="7" s="1"/>
  <c r="C176" i="6"/>
  <c r="G177" i="6" s="1"/>
  <c r="E178" i="5"/>
  <c r="F178" i="5" l="1"/>
  <c r="C178" i="7" s="1"/>
  <c r="G179" i="7" s="1"/>
  <c r="E179" i="5"/>
  <c r="C177" i="6"/>
  <c r="G178" i="6" s="1"/>
  <c r="F179" i="5" l="1"/>
  <c r="C179" i="7" s="1"/>
  <c r="G180" i="7" s="1"/>
  <c r="C178" i="6"/>
  <c r="G179" i="6" s="1"/>
  <c r="E180" i="5"/>
  <c r="F180" i="5" l="1"/>
  <c r="C180" i="7" s="1"/>
  <c r="G181" i="7" s="1"/>
  <c r="E181" i="5"/>
  <c r="C179" i="6"/>
  <c r="G180" i="6" s="1"/>
  <c r="F181" i="5" l="1"/>
  <c r="C181" i="7" s="1"/>
  <c r="G182" i="7" s="1"/>
  <c r="C180" i="6"/>
  <c r="G181" i="6" s="1"/>
  <c r="E182" i="5"/>
  <c r="F182" i="5" l="1"/>
  <c r="C182" i="7" s="1"/>
  <c r="G183" i="7" s="1"/>
  <c r="E183" i="5"/>
  <c r="C181" i="6"/>
  <c r="G182" i="6" s="1"/>
  <c r="F183" i="5" l="1"/>
  <c r="C183" i="7" s="1"/>
  <c r="G184" i="7" s="1"/>
  <c r="E184" i="5"/>
  <c r="C182" i="6"/>
  <c r="G183" i="6" s="1"/>
  <c r="F184" i="5" l="1"/>
  <c r="C184" i="7" s="1"/>
  <c r="G185" i="7" s="1"/>
  <c r="E185" i="5"/>
  <c r="C183" i="6"/>
  <c r="G184" i="6" s="1"/>
  <c r="F185" i="5" l="1"/>
  <c r="C185" i="7" s="1"/>
  <c r="G186" i="7" s="1"/>
  <c r="C184" i="6"/>
  <c r="G185" i="6" s="1"/>
  <c r="E186" i="5"/>
  <c r="F186" i="5" l="1"/>
  <c r="C186" i="7" s="1"/>
  <c r="G187" i="7" s="1"/>
  <c r="E187" i="5"/>
  <c r="C185" i="6"/>
  <c r="G186" i="6" s="1"/>
  <c r="F187" i="5" l="1"/>
  <c r="C187" i="7" s="1"/>
  <c r="G188" i="7" s="1"/>
  <c r="C186" i="6"/>
  <c r="G187" i="6" s="1"/>
  <c r="E188" i="5"/>
  <c r="F188" i="5" l="1"/>
  <c r="C188" i="7" s="1"/>
  <c r="G189" i="7" s="1"/>
  <c r="E189" i="5"/>
  <c r="C187" i="6"/>
  <c r="G188" i="6" s="1"/>
  <c r="F189" i="5" l="1"/>
  <c r="C189" i="7" s="1"/>
  <c r="G190" i="7" s="1"/>
  <c r="C188" i="6"/>
  <c r="G189" i="6" s="1"/>
  <c r="E190" i="5"/>
  <c r="F190" i="5" l="1"/>
  <c r="C190" i="7" s="1"/>
  <c r="G191" i="7" s="1"/>
  <c r="E191" i="5"/>
  <c r="C189" i="6"/>
  <c r="G190" i="6" s="1"/>
  <c r="F191" i="5" l="1"/>
  <c r="C191" i="7" s="1"/>
  <c r="G192" i="7" s="1"/>
  <c r="C190" i="6"/>
  <c r="G191" i="6" s="1"/>
  <c r="E192" i="5"/>
  <c r="F192" i="5" l="1"/>
  <c r="C192" i="7" s="1"/>
  <c r="G193" i="7" s="1"/>
  <c r="E193" i="5"/>
  <c r="C191" i="6"/>
  <c r="G192" i="6" s="1"/>
  <c r="F193" i="5" l="1"/>
  <c r="C193" i="7" s="1"/>
  <c r="G194" i="7" s="1"/>
  <c r="C192" i="6"/>
  <c r="G193" i="6" s="1"/>
  <c r="E194" i="5"/>
  <c r="F194" i="5" l="1"/>
  <c r="C194" i="7" s="1"/>
  <c r="G195" i="7" s="1"/>
  <c r="E195" i="5"/>
  <c r="C193" i="6"/>
  <c r="G194" i="6" s="1"/>
  <c r="F195" i="5" l="1"/>
  <c r="C195" i="7" s="1"/>
  <c r="G196" i="7" s="1"/>
  <c r="E196" i="5"/>
  <c r="C194" i="6"/>
  <c r="G195" i="6" s="1"/>
  <c r="F196" i="5" l="1"/>
  <c r="C196" i="7" s="1"/>
  <c r="G197" i="7" s="1"/>
  <c r="E197" i="5"/>
  <c r="C195" i="6"/>
  <c r="G196" i="6" s="1"/>
  <c r="F197" i="5" l="1"/>
  <c r="C197" i="7" s="1"/>
  <c r="G198" i="7" s="1"/>
  <c r="C196" i="6"/>
  <c r="G197" i="6" s="1"/>
  <c r="E198" i="5"/>
  <c r="F198" i="5" l="1"/>
  <c r="C198" i="7" s="1"/>
  <c r="G199" i="7" s="1"/>
  <c r="E199" i="5"/>
  <c r="C197" i="6"/>
  <c r="G198" i="6" s="1"/>
  <c r="F199" i="5" l="1"/>
  <c r="C199" i="7" s="1"/>
  <c r="G200" i="7" s="1"/>
  <c r="E200" i="5"/>
  <c r="C198" i="6"/>
  <c r="G199" i="6" s="1"/>
  <c r="F200" i="5" l="1"/>
  <c r="C200" i="7" s="1"/>
  <c r="G201" i="7" s="1"/>
  <c r="E201" i="5"/>
  <c r="C199" i="6"/>
  <c r="G200" i="6" s="1"/>
  <c r="F201" i="5" l="1"/>
  <c r="C201" i="7" s="1"/>
  <c r="G202" i="7" s="1"/>
  <c r="C200" i="6"/>
  <c r="G201" i="6" s="1"/>
  <c r="E202" i="5"/>
  <c r="F202" i="5" l="1"/>
  <c r="C202" i="7" s="1"/>
  <c r="G203" i="7" s="1"/>
  <c r="E203" i="5"/>
  <c r="C201" i="6"/>
  <c r="G202" i="6" s="1"/>
  <c r="F203" i="5" l="1"/>
  <c r="C203" i="7" s="1"/>
  <c r="G204" i="7" s="1"/>
  <c r="C202" i="6"/>
  <c r="G203" i="6" s="1"/>
  <c r="E204" i="5"/>
  <c r="F204" i="5" l="1"/>
  <c r="C204" i="7" s="1"/>
  <c r="G205" i="7" s="1"/>
  <c r="E205" i="5"/>
  <c r="C203" i="6"/>
  <c r="G204" i="6" s="1"/>
  <c r="F205" i="5" l="1"/>
  <c r="C205" i="7" s="1"/>
  <c r="G206" i="7" s="1"/>
  <c r="C204" i="6"/>
  <c r="G205" i="6" s="1"/>
  <c r="E206" i="5"/>
  <c r="F206" i="5" l="1"/>
  <c r="C206" i="7" s="1"/>
  <c r="G207" i="7" s="1"/>
  <c r="E207" i="5"/>
  <c r="C205" i="6"/>
  <c r="G206" i="6" s="1"/>
  <c r="F207" i="5" l="1"/>
  <c r="C207" i="7" s="1"/>
  <c r="G208" i="7" s="1"/>
  <c r="E208" i="5"/>
  <c r="C206" i="6"/>
  <c r="G207" i="6" s="1"/>
  <c r="F208" i="5" l="1"/>
  <c r="C208" i="7" s="1"/>
  <c r="G209" i="7" s="1"/>
  <c r="E209" i="5"/>
  <c r="C207" i="6"/>
  <c r="G208" i="6" s="1"/>
  <c r="F209" i="5" l="1"/>
  <c r="C209" i="7" s="1"/>
  <c r="G210" i="7" s="1"/>
  <c r="C208" i="6"/>
  <c r="G209" i="6" s="1"/>
  <c r="E210" i="5"/>
  <c r="F210" i="5" l="1"/>
  <c r="C210" i="7" s="1"/>
  <c r="G211" i="7" s="1"/>
  <c r="E211" i="5"/>
  <c r="C209" i="6"/>
  <c r="G210" i="6" s="1"/>
  <c r="F211" i="5" l="1"/>
  <c r="C211" i="7" s="1"/>
  <c r="G212" i="7" s="1"/>
  <c r="C210" i="6"/>
  <c r="G211" i="6" s="1"/>
  <c r="E212" i="5"/>
  <c r="F212" i="5" l="1"/>
  <c r="C212" i="7" s="1"/>
  <c r="G213" i="7" s="1"/>
  <c r="E213" i="5"/>
  <c r="C211" i="6"/>
  <c r="G212" i="6" s="1"/>
  <c r="F213" i="5" l="1"/>
  <c r="C213" i="7" s="1"/>
  <c r="G214" i="7" s="1"/>
  <c r="C212" i="6"/>
  <c r="G213" i="6" s="1"/>
  <c r="E214" i="5"/>
  <c r="F214" i="5" l="1"/>
  <c r="C214" i="7" s="1"/>
  <c r="G215" i="7" s="1"/>
  <c r="E215" i="5"/>
  <c r="C213" i="6"/>
  <c r="G214" i="6" s="1"/>
  <c r="F215" i="5" l="1"/>
  <c r="C215" i="7" s="1"/>
  <c r="G216" i="7" s="1"/>
  <c r="C214" i="6"/>
  <c r="G215" i="6" s="1"/>
  <c r="E216" i="5"/>
  <c r="F216" i="5" l="1"/>
  <c r="C216" i="7" s="1"/>
  <c r="G217" i="7" s="1"/>
  <c r="E217" i="5"/>
  <c r="C215" i="6"/>
  <c r="G216" i="6" s="1"/>
  <c r="F217" i="5" l="1"/>
  <c r="C217" i="7" s="1"/>
  <c r="G218" i="7" s="1"/>
  <c r="C216" i="6"/>
  <c r="G217" i="6" s="1"/>
  <c r="E218" i="5"/>
  <c r="F218" i="5" l="1"/>
  <c r="C218" i="7" s="1"/>
  <c r="G219" i="7" s="1"/>
  <c r="E219" i="5"/>
  <c r="C217" i="6"/>
  <c r="G218" i="6" s="1"/>
  <c r="F219" i="5" l="1"/>
  <c r="C219" i="7" s="1"/>
  <c r="G220" i="7" s="1"/>
  <c r="E220" i="5"/>
  <c r="C218" i="6"/>
  <c r="G219" i="6" s="1"/>
  <c r="F220" i="5" l="1"/>
  <c r="C220" i="7" s="1"/>
  <c r="G221" i="7" s="1"/>
  <c r="E221" i="5"/>
  <c r="C219" i="6"/>
  <c r="G220" i="6" s="1"/>
  <c r="F221" i="5" l="1"/>
  <c r="C221" i="7" s="1"/>
  <c r="G222" i="7" s="1"/>
  <c r="E222" i="5"/>
  <c r="C220" i="6"/>
  <c r="G221" i="6" s="1"/>
  <c r="F222" i="5" l="1"/>
  <c r="C222" i="7" s="1"/>
  <c r="G223" i="7" s="1"/>
  <c r="E223" i="5"/>
  <c r="C221" i="6"/>
  <c r="G222" i="6" s="1"/>
  <c r="F223" i="5" l="1"/>
  <c r="C223" i="7" s="1"/>
  <c r="G224" i="7" s="1"/>
  <c r="C222" i="6"/>
  <c r="G223" i="6" s="1"/>
  <c r="E224" i="5"/>
  <c r="F224" i="5" l="1"/>
  <c r="C224" i="7" s="1"/>
  <c r="G225" i="7" s="1"/>
  <c r="E225" i="5"/>
  <c r="C223" i="6"/>
  <c r="G224" i="6" s="1"/>
  <c r="F225" i="5" l="1"/>
  <c r="C225" i="7" s="1"/>
  <c r="G226" i="7" s="1"/>
  <c r="C224" i="6"/>
  <c r="G225" i="6" s="1"/>
  <c r="E226" i="5"/>
  <c r="F226" i="5" l="1"/>
  <c r="C226" i="7" s="1"/>
  <c r="G227" i="7" s="1"/>
  <c r="E227" i="5"/>
  <c r="C225" i="6"/>
  <c r="G226" i="6" s="1"/>
  <c r="F227" i="5" l="1"/>
  <c r="C227" i="7" s="1"/>
  <c r="G228" i="7" s="1"/>
  <c r="C226" i="6"/>
  <c r="G227" i="6" s="1"/>
  <c r="E228" i="5"/>
  <c r="F228" i="5" l="1"/>
  <c r="C228" i="7" s="1"/>
  <c r="G229" i="7" s="1"/>
  <c r="E229" i="5"/>
  <c r="C227" i="6"/>
  <c r="G228" i="6" s="1"/>
  <c r="F229" i="5" l="1"/>
  <c r="C229" i="7" s="1"/>
  <c r="G230" i="7" s="1"/>
  <c r="E230" i="5"/>
  <c r="C228" i="6"/>
  <c r="G229" i="6" s="1"/>
  <c r="F230" i="5" l="1"/>
  <c r="C230" i="7" s="1"/>
  <c r="G231" i="7" s="1"/>
  <c r="E231" i="5"/>
  <c r="C229" i="6"/>
  <c r="G230" i="6" s="1"/>
  <c r="F231" i="5" l="1"/>
  <c r="C231" i="7" s="1"/>
  <c r="G232" i="7" s="1"/>
  <c r="C230" i="6"/>
  <c r="G231" i="6" s="1"/>
  <c r="E232" i="5"/>
  <c r="F232" i="5" l="1"/>
  <c r="C232" i="7" s="1"/>
  <c r="G233" i="7" s="1"/>
  <c r="E233" i="5"/>
  <c r="C231" i="6"/>
  <c r="G232" i="6" s="1"/>
  <c r="F233" i="5" l="1"/>
  <c r="C233" i="7" s="1"/>
  <c r="G234" i="7" s="1"/>
  <c r="C232" i="6"/>
  <c r="G233" i="6" s="1"/>
  <c r="E234" i="5"/>
  <c r="F234" i="5" l="1"/>
  <c r="C234" i="7" s="1"/>
  <c r="G235" i="7" s="1"/>
  <c r="E235" i="5"/>
  <c r="C233" i="6"/>
  <c r="G234" i="6" s="1"/>
  <c r="F235" i="5" l="1"/>
  <c r="C235" i="7" s="1"/>
  <c r="G236" i="7" s="1"/>
  <c r="E236" i="5"/>
  <c r="C234" i="6"/>
  <c r="G235" i="6" s="1"/>
  <c r="F236" i="5" l="1"/>
  <c r="C236" i="7" s="1"/>
  <c r="G237" i="7" s="1"/>
  <c r="E237" i="5"/>
  <c r="C235" i="6"/>
  <c r="G236" i="6" s="1"/>
  <c r="F237" i="5" l="1"/>
  <c r="C237" i="7" s="1"/>
  <c r="G238" i="7" s="1"/>
  <c r="C236" i="6"/>
  <c r="G237" i="6" s="1"/>
  <c r="E238" i="5"/>
  <c r="F238" i="5" l="1"/>
  <c r="C238" i="7" s="1"/>
  <c r="G239" i="7" s="1"/>
  <c r="E239" i="5"/>
  <c r="C237" i="6"/>
  <c r="G238" i="6" s="1"/>
  <c r="F239" i="5" l="1"/>
  <c r="C239" i="7" s="1"/>
  <c r="G240" i="7" s="1"/>
  <c r="C238" i="6"/>
  <c r="G239" i="6" s="1"/>
  <c r="E240" i="5"/>
  <c r="F240" i="5" l="1"/>
  <c r="C240" i="7" s="1"/>
  <c r="G241" i="7" s="1"/>
  <c r="E241" i="5"/>
  <c r="C239" i="6"/>
  <c r="G240" i="6" s="1"/>
  <c r="F241" i="5" l="1"/>
  <c r="C241" i="7" s="1"/>
  <c r="G242" i="7" s="1"/>
  <c r="E242" i="5"/>
  <c r="C240" i="6"/>
  <c r="G241" i="6" s="1"/>
  <c r="F242" i="5" l="1"/>
  <c r="C242" i="7" s="1"/>
  <c r="G243" i="7" s="1"/>
  <c r="E243" i="5"/>
  <c r="C241" i="6"/>
  <c r="G242" i="6" s="1"/>
  <c r="F243" i="5" l="1"/>
  <c r="C243" i="7" s="1"/>
  <c r="G244" i="7" s="1"/>
  <c r="E244" i="5"/>
  <c r="C242" i="6"/>
  <c r="G243" i="6" s="1"/>
  <c r="F244" i="5" l="1"/>
  <c r="C244" i="7" s="1"/>
  <c r="G245" i="7" s="1"/>
  <c r="E245" i="5"/>
  <c r="C243" i="6"/>
  <c r="G244" i="6" s="1"/>
  <c r="F245" i="5" l="1"/>
  <c r="C245" i="7" s="1"/>
  <c r="G246" i="7" s="1"/>
  <c r="E246" i="5"/>
  <c r="C244" i="6"/>
  <c r="G245" i="6" s="1"/>
  <c r="F246" i="5" l="1"/>
  <c r="C246" i="7" s="1"/>
  <c r="G247" i="7" s="1"/>
  <c r="E247" i="5"/>
  <c r="C245" i="6"/>
  <c r="G246" i="6" s="1"/>
  <c r="F247" i="5" l="1"/>
  <c r="C247" i="7" s="1"/>
  <c r="G248" i="7" s="1"/>
  <c r="E248" i="5"/>
  <c r="C246" i="6"/>
  <c r="G247" i="6" s="1"/>
  <c r="F248" i="5" l="1"/>
  <c r="C248" i="7" s="1"/>
  <c r="G249" i="7" s="1"/>
  <c r="E249" i="5"/>
  <c r="C247" i="6"/>
  <c r="G248" i="6" s="1"/>
  <c r="F249" i="5" l="1"/>
  <c r="C249" i="7" s="1"/>
  <c r="G250" i="7" s="1"/>
  <c r="E250" i="5"/>
  <c r="C248" i="6"/>
  <c r="G249" i="6" s="1"/>
  <c r="F250" i="5" l="1"/>
  <c r="C250" i="7" s="1"/>
  <c r="G251" i="7" s="1"/>
  <c r="E251" i="5"/>
  <c r="C249" i="6"/>
  <c r="G250" i="6" s="1"/>
  <c r="F251" i="5" l="1"/>
  <c r="C251" i="7" s="1"/>
  <c r="G252" i="7" s="1"/>
  <c r="C250" i="6"/>
  <c r="G251" i="6" s="1"/>
  <c r="E252" i="5"/>
  <c r="F252" i="5" l="1"/>
  <c r="C252" i="7" s="1"/>
  <c r="G253" i="7" s="1"/>
  <c r="E253" i="5"/>
  <c r="C251" i="6"/>
  <c r="G252" i="6" s="1"/>
  <c r="F253" i="5" l="1"/>
  <c r="C253" i="7" s="1"/>
  <c r="G254" i="7" s="1"/>
  <c r="E254" i="5"/>
  <c r="C252" i="6"/>
  <c r="G253" i="6" s="1"/>
  <c r="F254" i="5" l="1"/>
  <c r="C254" i="7" s="1"/>
  <c r="G255" i="7" s="1"/>
  <c r="E255" i="5"/>
  <c r="C253" i="6"/>
  <c r="G254" i="6" s="1"/>
  <c r="F255" i="5" l="1"/>
  <c r="C255" i="7" s="1"/>
  <c r="G256" i="7" s="1"/>
  <c r="E256" i="5"/>
  <c r="C254" i="6"/>
  <c r="G255" i="6" s="1"/>
  <c r="F256" i="5" l="1"/>
  <c r="C256" i="7" s="1"/>
  <c r="G257" i="7" s="1"/>
  <c r="E257" i="5"/>
  <c r="C255" i="6"/>
  <c r="G256" i="6" s="1"/>
  <c r="F257" i="5" l="1"/>
  <c r="C257" i="7" s="1"/>
  <c r="G258" i="7" s="1"/>
  <c r="E258" i="5"/>
  <c r="C256" i="6"/>
  <c r="G257" i="6" s="1"/>
  <c r="F258" i="5" l="1"/>
  <c r="C258" i="7" s="1"/>
  <c r="G259" i="7" s="1"/>
  <c r="E259" i="5"/>
  <c r="C257" i="6"/>
  <c r="G258" i="6" s="1"/>
  <c r="F259" i="5" l="1"/>
  <c r="C259" i="7" s="1"/>
  <c r="G260" i="7" s="1"/>
  <c r="C258" i="6"/>
  <c r="G259" i="6" s="1"/>
  <c r="E260" i="5"/>
  <c r="F260" i="5" l="1"/>
  <c r="C260" i="7" s="1"/>
  <c r="G261" i="7" s="1"/>
  <c r="E261" i="5"/>
  <c r="C259" i="6"/>
  <c r="G260" i="6" s="1"/>
  <c r="F261" i="5" l="1"/>
  <c r="C261" i="7" s="1"/>
  <c r="G262" i="7" s="1"/>
  <c r="E262" i="5"/>
  <c r="C260" i="6"/>
  <c r="G261" i="6" s="1"/>
  <c r="F262" i="5" l="1"/>
  <c r="C262" i="7" s="1"/>
  <c r="G263" i="7" s="1"/>
  <c r="E263" i="5"/>
  <c r="C261" i="6"/>
  <c r="G262" i="6" s="1"/>
  <c r="F263" i="5" l="1"/>
  <c r="C263" i="7" s="1"/>
  <c r="G264" i="7" s="1"/>
  <c r="C262" i="6"/>
  <c r="G263" i="6" s="1"/>
  <c r="E264" i="5"/>
  <c r="F264" i="5" l="1"/>
  <c r="C264" i="7" s="1"/>
  <c r="G265" i="7" s="1"/>
  <c r="E265" i="5"/>
  <c r="C263" i="6"/>
  <c r="G264" i="6" s="1"/>
  <c r="F265" i="5" l="1"/>
  <c r="C265" i="7" s="1"/>
  <c r="G266" i="7" s="1"/>
  <c r="C264" i="6"/>
  <c r="G265" i="6" s="1"/>
  <c r="E266" i="5"/>
  <c r="F266" i="5" l="1"/>
  <c r="C266" i="7" s="1"/>
  <c r="G267" i="7" s="1"/>
  <c r="E267" i="5"/>
  <c r="C265" i="6"/>
  <c r="G266" i="6" s="1"/>
  <c r="F267" i="5" l="1"/>
  <c r="C267" i="7" s="1"/>
  <c r="G268" i="7" s="1"/>
  <c r="E268" i="5"/>
  <c r="C266" i="6"/>
  <c r="G267" i="6" s="1"/>
  <c r="F268" i="5" l="1"/>
  <c r="C268" i="7" s="1"/>
  <c r="G269" i="7" s="1"/>
  <c r="E269" i="5"/>
  <c r="C267" i="6"/>
  <c r="G268" i="6" s="1"/>
  <c r="F269" i="5" l="1"/>
  <c r="C269" i="7" s="1"/>
  <c r="G270" i="7" s="1"/>
  <c r="E270" i="5"/>
  <c r="C268" i="6"/>
  <c r="G269" i="6" s="1"/>
  <c r="F270" i="5" l="1"/>
  <c r="C270" i="7" s="1"/>
  <c r="G271" i="7" s="1"/>
  <c r="E271" i="5"/>
  <c r="C269" i="6"/>
  <c r="G270" i="6" s="1"/>
  <c r="F271" i="5" l="1"/>
  <c r="C271" i="7" s="1"/>
  <c r="G272" i="7" s="1"/>
  <c r="C270" i="6"/>
  <c r="G271" i="6" s="1"/>
  <c r="E272" i="5"/>
  <c r="F272" i="5" l="1"/>
  <c r="C272" i="7" s="1"/>
  <c r="G273" i="7" s="1"/>
  <c r="E273" i="5"/>
  <c r="C271" i="6"/>
  <c r="G272" i="6" s="1"/>
  <c r="F273" i="5" l="1"/>
  <c r="C273" i="7" s="1"/>
  <c r="G274" i="7" s="1"/>
  <c r="E274" i="5"/>
  <c r="C272" i="6"/>
  <c r="G273" i="6" s="1"/>
  <c r="F274" i="5" l="1"/>
  <c r="C274" i="7" s="1"/>
  <c r="G275" i="7" s="1"/>
  <c r="E275" i="5"/>
  <c r="C273" i="6"/>
  <c r="G274" i="6" s="1"/>
  <c r="F275" i="5" l="1"/>
  <c r="C275" i="7" s="1"/>
  <c r="G276" i="7" s="1"/>
  <c r="E276" i="5"/>
  <c r="C274" i="6"/>
  <c r="G275" i="6" s="1"/>
  <c r="F276" i="5" l="1"/>
  <c r="C276" i="7" s="1"/>
  <c r="G277" i="7" s="1"/>
  <c r="E277" i="5"/>
  <c r="C275" i="6"/>
  <c r="G276" i="6" s="1"/>
  <c r="F277" i="5" l="1"/>
  <c r="C277" i="7" s="1"/>
  <c r="G278" i="7" s="1"/>
  <c r="E278" i="5"/>
  <c r="C276" i="6"/>
  <c r="G277" i="6" s="1"/>
  <c r="F278" i="5" l="1"/>
  <c r="C278" i="7" s="1"/>
  <c r="G279" i="7" s="1"/>
  <c r="E279" i="5"/>
  <c r="C277" i="6"/>
  <c r="G278" i="6" s="1"/>
  <c r="F279" i="5" l="1"/>
  <c r="C279" i="7" s="1"/>
  <c r="G280" i="7" s="1"/>
  <c r="C278" i="6"/>
  <c r="G279" i="6" s="1"/>
  <c r="E280" i="5"/>
  <c r="F280" i="5" l="1"/>
  <c r="C280" i="7" s="1"/>
  <c r="G281" i="7" s="1"/>
  <c r="E281" i="5"/>
  <c r="C279" i="6"/>
  <c r="G280" i="6" s="1"/>
  <c r="F281" i="5" l="1"/>
  <c r="C281" i="7" s="1"/>
  <c r="G282" i="7" s="1"/>
  <c r="C280" i="6"/>
  <c r="G281" i="6" s="1"/>
  <c r="E282" i="5"/>
  <c r="F282" i="5" l="1"/>
  <c r="C282" i="7" s="1"/>
  <c r="G283" i="7" s="1"/>
  <c r="E283" i="5"/>
  <c r="C281" i="6"/>
  <c r="G282" i="6" s="1"/>
  <c r="F283" i="5" l="1"/>
  <c r="C283" i="7" s="1"/>
  <c r="G284" i="7" s="1"/>
  <c r="C282" i="6"/>
  <c r="G283" i="6" s="1"/>
  <c r="E284" i="5"/>
  <c r="F284" i="5" l="1"/>
  <c r="C284" i="7" s="1"/>
  <c r="G285" i="7" s="1"/>
  <c r="E285" i="5"/>
  <c r="C283" i="6"/>
  <c r="G284" i="6" s="1"/>
  <c r="F285" i="5" l="1"/>
  <c r="C285" i="7" s="1"/>
  <c r="G286" i="7" s="1"/>
  <c r="E286" i="5"/>
  <c r="C284" i="6"/>
  <c r="G285" i="6" s="1"/>
  <c r="F286" i="5" l="1"/>
  <c r="C286" i="7" s="1"/>
  <c r="G287" i="7" s="1"/>
  <c r="E287" i="5"/>
  <c r="C285" i="6"/>
  <c r="G286" i="6" s="1"/>
  <c r="F287" i="5" l="1"/>
  <c r="C287" i="7" s="1"/>
  <c r="G288" i="7" s="1"/>
  <c r="C286" i="6"/>
  <c r="G287" i="6" s="1"/>
  <c r="E288" i="5"/>
  <c r="F288" i="5" l="1"/>
  <c r="C288" i="7" s="1"/>
  <c r="G289" i="7" s="1"/>
  <c r="E289" i="5"/>
  <c r="C287" i="6"/>
  <c r="G288" i="6" s="1"/>
  <c r="F289" i="5" l="1"/>
  <c r="C289" i="7" s="1"/>
  <c r="G290" i="7" s="1"/>
  <c r="C288" i="6"/>
  <c r="G289" i="6" s="1"/>
  <c r="E290" i="5"/>
  <c r="F290" i="5" l="1"/>
  <c r="C290" i="7" s="1"/>
  <c r="G291" i="7" s="1"/>
  <c r="E291" i="5"/>
  <c r="C289" i="6"/>
  <c r="G290" i="6" s="1"/>
  <c r="F291" i="5" l="1"/>
  <c r="C291" i="7" s="1"/>
  <c r="G292" i="7" s="1"/>
  <c r="E292" i="5"/>
  <c r="C290" i="6"/>
  <c r="G291" i="6" s="1"/>
  <c r="F292" i="5" l="1"/>
  <c r="C292" i="7" s="1"/>
  <c r="G293" i="7" s="1"/>
  <c r="E293" i="5"/>
  <c r="C291" i="6"/>
  <c r="G292" i="6" s="1"/>
  <c r="F293" i="5" l="1"/>
  <c r="C293" i="7" s="1"/>
  <c r="G294" i="7" s="1"/>
  <c r="E294" i="5"/>
  <c r="C292" i="6"/>
  <c r="G293" i="6" s="1"/>
  <c r="F294" i="5" l="1"/>
  <c r="C294" i="7" s="1"/>
  <c r="G295" i="7" s="1"/>
  <c r="E295" i="5"/>
  <c r="C293" i="6"/>
  <c r="G294" i="6" s="1"/>
  <c r="F295" i="5" l="1"/>
  <c r="C295" i="7" s="1"/>
  <c r="G296" i="7" s="1"/>
  <c r="C294" i="6"/>
  <c r="G295" i="6" s="1"/>
  <c r="E296" i="5"/>
  <c r="F296" i="5" l="1"/>
  <c r="C296" i="7" s="1"/>
  <c r="G297" i="7" s="1"/>
  <c r="E297" i="5"/>
  <c r="C295" i="6"/>
  <c r="G296" i="6" s="1"/>
  <c r="F297" i="5" l="1"/>
  <c r="C297" i="7" s="1"/>
  <c r="G298" i="7" s="1"/>
  <c r="E298" i="5"/>
  <c r="C296" i="6"/>
  <c r="G297" i="6" s="1"/>
  <c r="F298" i="5" l="1"/>
  <c r="C298" i="7" s="1"/>
  <c r="G299" i="7" s="1"/>
  <c r="E299" i="5"/>
  <c r="C297" i="6"/>
  <c r="G298" i="6" s="1"/>
  <c r="F299" i="5" l="1"/>
  <c r="C299" i="7" s="1"/>
  <c r="G300" i="7" s="1"/>
  <c r="C298" i="6"/>
  <c r="G299" i="6" s="1"/>
  <c r="E300" i="5"/>
  <c r="F300" i="5" l="1"/>
  <c r="C300" i="7" s="1"/>
  <c r="G301" i="7" s="1"/>
  <c r="E301" i="5"/>
  <c r="C299" i="6"/>
  <c r="G300" i="6" s="1"/>
  <c r="F301" i="5" l="1"/>
  <c r="C301" i="7" s="1"/>
  <c r="G302" i="7" s="1"/>
  <c r="E302" i="5"/>
  <c r="C300" i="6"/>
  <c r="G301" i="6" s="1"/>
  <c r="F302" i="5" l="1"/>
  <c r="C302" i="7" s="1"/>
  <c r="G303" i="7" s="1"/>
  <c r="E303" i="5"/>
  <c r="C301" i="6"/>
  <c r="G302" i="6" s="1"/>
  <c r="F303" i="5" l="1"/>
  <c r="C303" i="7" s="1"/>
  <c r="G304" i="7" s="1"/>
  <c r="C302" i="6"/>
  <c r="G303" i="6" s="1"/>
  <c r="E304" i="5"/>
  <c r="F304" i="5" l="1"/>
  <c r="C304" i="7" s="1"/>
  <c r="G305" i="7" s="1"/>
  <c r="E305" i="5"/>
  <c r="C303" i="6"/>
  <c r="G304" i="6" s="1"/>
  <c r="F305" i="5" l="1"/>
  <c r="C305" i="7" s="1"/>
  <c r="G306" i="7" s="1"/>
  <c r="E306" i="5"/>
  <c r="C304" i="6"/>
  <c r="G305" i="6" s="1"/>
  <c r="F306" i="5" l="1"/>
  <c r="C306" i="7" s="1"/>
  <c r="G307" i="7" s="1"/>
  <c r="E307" i="5"/>
  <c r="C305" i="6"/>
  <c r="G306" i="6" s="1"/>
  <c r="F307" i="5" l="1"/>
  <c r="C307" i="7" s="1"/>
  <c r="G308" i="7" s="1"/>
  <c r="E308" i="5"/>
  <c r="C306" i="6"/>
  <c r="G307" i="6" s="1"/>
  <c r="F308" i="5" l="1"/>
  <c r="C308" i="7" s="1"/>
  <c r="G309" i="7" s="1"/>
  <c r="E309" i="5"/>
  <c r="C307" i="6"/>
  <c r="G308" i="6" s="1"/>
  <c r="F309" i="5" l="1"/>
  <c r="C309" i="7" s="1"/>
  <c r="G310" i="7" s="1"/>
  <c r="E310" i="5"/>
  <c r="C308" i="6"/>
  <c r="G309" i="6" s="1"/>
  <c r="F310" i="5" l="1"/>
  <c r="C310" i="7" s="1"/>
  <c r="G311" i="7" s="1"/>
  <c r="E311" i="5"/>
  <c r="C309" i="6"/>
  <c r="G310" i="6" s="1"/>
  <c r="F311" i="5" l="1"/>
  <c r="C311" i="7" s="1"/>
  <c r="G312" i="7" s="1"/>
  <c r="C310" i="6"/>
  <c r="G311" i="6" s="1"/>
  <c r="E312" i="5"/>
  <c r="F312" i="5" l="1"/>
  <c r="C312" i="7" s="1"/>
  <c r="G313" i="7" s="1"/>
  <c r="E313" i="5"/>
  <c r="C311" i="6"/>
  <c r="G312" i="6" s="1"/>
  <c r="F313" i="5" l="1"/>
  <c r="C313" i="7" s="1"/>
  <c r="G314" i="7" s="1"/>
  <c r="E314" i="5"/>
  <c r="C312" i="6"/>
  <c r="G313" i="6" s="1"/>
  <c r="F314" i="5" l="1"/>
  <c r="C314" i="7" s="1"/>
  <c r="G315" i="7" s="1"/>
  <c r="E315" i="5"/>
  <c r="C313" i="6"/>
  <c r="G314" i="6" s="1"/>
  <c r="F315" i="5" l="1"/>
  <c r="C315" i="7" s="1"/>
  <c r="G316" i="7" s="1"/>
  <c r="E316" i="5"/>
  <c r="C314" i="6"/>
  <c r="G315" i="6" s="1"/>
  <c r="F316" i="5" l="1"/>
  <c r="C316" i="7" s="1"/>
  <c r="G317" i="7" s="1"/>
  <c r="E317" i="5"/>
  <c r="C315" i="6"/>
  <c r="G316" i="6" s="1"/>
  <c r="F317" i="5" l="1"/>
  <c r="C317" i="7" s="1"/>
  <c r="G318" i="7" s="1"/>
  <c r="C316" i="6"/>
  <c r="G317" i="6" s="1"/>
  <c r="E318" i="5"/>
  <c r="F318" i="5" l="1"/>
  <c r="C318" i="7" s="1"/>
  <c r="G319" i="7" s="1"/>
  <c r="E319" i="5"/>
  <c r="C317" i="6"/>
  <c r="G318" i="6" s="1"/>
  <c r="F319" i="5" l="1"/>
  <c r="C319" i="7" s="1"/>
  <c r="G320" i="7" s="1"/>
  <c r="E320" i="5"/>
  <c r="C318" i="6"/>
  <c r="G319" i="6" s="1"/>
  <c r="F320" i="5" l="1"/>
  <c r="C320" i="7" s="1"/>
  <c r="G321" i="7" s="1"/>
  <c r="E321" i="5"/>
  <c r="C319" i="6"/>
  <c r="G320" i="6" s="1"/>
  <c r="F321" i="5" l="1"/>
  <c r="C321" i="7" s="1"/>
  <c r="G322" i="7" s="1"/>
  <c r="E322" i="5"/>
  <c r="C320" i="6"/>
  <c r="G321" i="6" s="1"/>
  <c r="F322" i="5" l="1"/>
  <c r="C322" i="7" s="1"/>
  <c r="G323" i="7" s="1"/>
  <c r="E323" i="5"/>
  <c r="C321" i="6"/>
  <c r="G322" i="6" s="1"/>
  <c r="F323" i="5" l="1"/>
  <c r="C323" i="7" s="1"/>
  <c r="G324" i="7" s="1"/>
  <c r="E324" i="5"/>
  <c r="C322" i="6"/>
  <c r="G323" i="6" s="1"/>
  <c r="F324" i="5" l="1"/>
  <c r="C324" i="7" s="1"/>
  <c r="G325" i="7" s="1"/>
  <c r="E325" i="5"/>
  <c r="C323" i="6"/>
  <c r="G324" i="6" s="1"/>
  <c r="F325" i="5" l="1"/>
  <c r="C325" i="7" s="1"/>
  <c r="G326" i="7" s="1"/>
  <c r="E326" i="5"/>
  <c r="C324" i="6"/>
  <c r="G325" i="6" s="1"/>
  <c r="F326" i="5" l="1"/>
  <c r="C326" i="7" s="1"/>
  <c r="G327" i="7" s="1"/>
  <c r="E327" i="5"/>
  <c r="C325" i="6"/>
  <c r="G326" i="6" s="1"/>
  <c r="F327" i="5" l="1"/>
  <c r="C327" i="7" s="1"/>
  <c r="G328" i="7" s="1"/>
  <c r="E328" i="5"/>
  <c r="C326" i="6"/>
  <c r="G327" i="6" s="1"/>
  <c r="F328" i="5" l="1"/>
  <c r="C328" i="7" s="1"/>
  <c r="G329" i="7" s="1"/>
  <c r="E329" i="5"/>
  <c r="C327" i="6"/>
  <c r="G328" i="6" s="1"/>
  <c r="F329" i="5" l="1"/>
  <c r="C329" i="7" s="1"/>
  <c r="G330" i="7" s="1"/>
  <c r="C328" i="6"/>
  <c r="G329" i="6" s="1"/>
  <c r="E330" i="5"/>
  <c r="F330" i="5" l="1"/>
  <c r="C330" i="7" s="1"/>
  <c r="G331" i="7" s="1"/>
  <c r="E331" i="5"/>
  <c r="C329" i="6"/>
  <c r="G330" i="6" s="1"/>
  <c r="F331" i="5" l="1"/>
  <c r="C331" i="7" s="1"/>
  <c r="G332" i="7" s="1"/>
  <c r="C330" i="6"/>
  <c r="G331" i="6" s="1"/>
  <c r="E332" i="5"/>
  <c r="F332" i="5" l="1"/>
  <c r="C332" i="7" s="1"/>
  <c r="G333" i="7" s="1"/>
  <c r="E333" i="5"/>
  <c r="C331" i="6"/>
  <c r="G332" i="6" s="1"/>
  <c r="F333" i="5" l="1"/>
  <c r="C333" i="7" s="1"/>
  <c r="G334" i="7" s="1"/>
  <c r="C332" i="6"/>
  <c r="G333" i="6" s="1"/>
  <c r="E334" i="5"/>
  <c r="F334" i="5" l="1"/>
  <c r="C334" i="7" s="1"/>
  <c r="G335" i="7" s="1"/>
  <c r="E335" i="5"/>
  <c r="C333" i="6"/>
  <c r="G334" i="6" s="1"/>
  <c r="F335" i="5" l="1"/>
  <c r="C335" i="7" s="1"/>
  <c r="G336" i="7" s="1"/>
  <c r="C334" i="6"/>
  <c r="G335" i="6" s="1"/>
  <c r="E336" i="5"/>
  <c r="F336" i="5" l="1"/>
  <c r="C336" i="7" s="1"/>
  <c r="G337" i="7" s="1"/>
  <c r="E337" i="5"/>
  <c r="C335" i="6"/>
  <c r="G336" i="6" s="1"/>
  <c r="F337" i="5" l="1"/>
  <c r="C337" i="7" s="1"/>
  <c r="G338" i="7" s="1"/>
  <c r="C336" i="6"/>
  <c r="G337" i="6" s="1"/>
  <c r="E338" i="5"/>
  <c r="F338" i="5" l="1"/>
  <c r="C338" i="7" s="1"/>
  <c r="G339" i="7" s="1"/>
  <c r="E339" i="5"/>
  <c r="C337" i="6"/>
  <c r="G338" i="6" s="1"/>
  <c r="F339" i="5" l="1"/>
  <c r="C339" i="7" s="1"/>
  <c r="G340" i="7" s="1"/>
  <c r="E340" i="5"/>
  <c r="C338" i="6"/>
  <c r="G339" i="6" s="1"/>
  <c r="F340" i="5" l="1"/>
  <c r="C340" i="7" s="1"/>
  <c r="G341" i="7" s="1"/>
  <c r="E341" i="5"/>
  <c r="C339" i="6"/>
  <c r="G340" i="6" s="1"/>
  <c r="F341" i="5" l="1"/>
  <c r="C341" i="7" s="1"/>
  <c r="G342" i="7" s="1"/>
  <c r="E342" i="5"/>
  <c r="C340" i="6"/>
  <c r="G341" i="6" s="1"/>
  <c r="F342" i="5" l="1"/>
  <c r="C342" i="7" s="1"/>
  <c r="G343" i="7" s="1"/>
  <c r="E343" i="5"/>
  <c r="C341" i="6"/>
  <c r="G342" i="6" s="1"/>
  <c r="F343" i="5" l="1"/>
  <c r="C343" i="7" s="1"/>
  <c r="G344" i="7" s="1"/>
  <c r="C342" i="6"/>
  <c r="G343" i="6" s="1"/>
  <c r="E344" i="5"/>
  <c r="F344" i="5" l="1"/>
  <c r="C344" i="7" s="1"/>
  <c r="G345" i="7" s="1"/>
  <c r="E345" i="5"/>
  <c r="E346" i="5" s="1"/>
  <c r="C343" i="6"/>
  <c r="G344" i="6" s="1"/>
  <c r="F346" i="5" l="1"/>
  <c r="C346" i="7" s="1"/>
  <c r="F345" i="5"/>
  <c r="C345" i="7" s="1"/>
  <c r="G346" i="7" s="1"/>
  <c r="C344" i="6"/>
  <c r="G345" i="6" s="1"/>
  <c r="E347" i="5"/>
  <c r="G347" i="7" l="1"/>
  <c r="F347" i="5"/>
  <c r="C347" i="7" s="1"/>
  <c r="G348" i="7" s="1"/>
  <c r="C345" i="6"/>
  <c r="G346" i="6" s="1"/>
  <c r="C346" i="6"/>
  <c r="E348" i="5"/>
  <c r="G347" i="6" l="1"/>
  <c r="F348" i="5"/>
  <c r="C348" i="7" s="1"/>
  <c r="G349" i="7" s="1"/>
  <c r="C347" i="6"/>
  <c r="G348" i="6" s="1"/>
  <c r="E349" i="5"/>
  <c r="C348" i="6" l="1"/>
  <c r="F349" i="5"/>
  <c r="C349" i="7" s="1"/>
  <c r="G350" i="7" s="1"/>
  <c r="G349" i="6"/>
  <c r="E350" i="5"/>
  <c r="C349" i="6" l="1"/>
  <c r="F350" i="5"/>
  <c r="C350" i="7" s="1"/>
  <c r="G351" i="7" s="1"/>
  <c r="G350" i="6"/>
  <c r="E351" i="5"/>
  <c r="C350" i="6" l="1"/>
  <c r="F351" i="5"/>
  <c r="C351" i="7" s="1"/>
  <c r="G352" i="7" s="1"/>
  <c r="G351" i="6"/>
  <c r="E352" i="5"/>
  <c r="C351" i="6" l="1"/>
  <c r="F352" i="5"/>
  <c r="C352" i="7" s="1"/>
  <c r="G353" i="7" s="1"/>
  <c r="G352" i="6"/>
  <c r="E353" i="5"/>
  <c r="C352" i="6" l="1"/>
  <c r="F353" i="5"/>
  <c r="C353" i="7" s="1"/>
  <c r="G354" i="7" s="1"/>
  <c r="G353" i="6"/>
  <c r="E354" i="5"/>
  <c r="C353" i="6" l="1"/>
  <c r="F354" i="5"/>
  <c r="C354" i="7" s="1"/>
  <c r="G355" i="7" s="1"/>
  <c r="G354" i="6"/>
  <c r="E355" i="5"/>
  <c r="C354" i="6" l="1"/>
  <c r="G355" i="6"/>
  <c r="F355" i="5"/>
  <c r="C355" i="7" s="1"/>
  <c r="G356" i="7" s="1"/>
  <c r="E356" i="5"/>
  <c r="C355" i="6" l="1"/>
  <c r="F356" i="5"/>
  <c r="C356" i="7" s="1"/>
  <c r="G357" i="7" s="1"/>
  <c r="G356" i="6"/>
  <c r="E357" i="5"/>
  <c r="C356" i="6" l="1"/>
  <c r="F357" i="5"/>
  <c r="C357" i="7" s="1"/>
  <c r="G358" i="7" s="1"/>
  <c r="G357" i="6"/>
  <c r="E358" i="5"/>
  <c r="C357" i="6" l="1"/>
  <c r="F358" i="5"/>
  <c r="C358" i="7" s="1"/>
  <c r="G359" i="7" s="1"/>
  <c r="G358" i="6"/>
  <c r="E359" i="5"/>
  <c r="C358" i="6" l="1"/>
  <c r="F359" i="5"/>
  <c r="C359" i="7" s="1"/>
  <c r="G360" i="7" s="1"/>
  <c r="G359" i="6"/>
  <c r="E360" i="5"/>
  <c r="C359" i="6" l="1"/>
  <c r="F360" i="5"/>
  <c r="C360" i="7" s="1"/>
  <c r="G361" i="7" s="1"/>
  <c r="G360" i="6"/>
  <c r="E361" i="5"/>
  <c r="C360" i="6" l="1"/>
  <c r="G361" i="6" s="1"/>
  <c r="F361" i="5"/>
  <c r="C361" i="7" s="1"/>
  <c r="G362" i="7" s="1"/>
  <c r="E362" i="5"/>
  <c r="C361" i="6" l="1"/>
  <c r="G362" i="6" s="1"/>
  <c r="F362" i="5"/>
  <c r="C362" i="7" s="1"/>
  <c r="C362" i="6" l="1"/>
</calcChain>
</file>

<file path=xl/sharedStrings.xml><?xml version="1.0" encoding="utf-8"?>
<sst xmlns="http://schemas.openxmlformats.org/spreadsheetml/2006/main" count="44" uniqueCount="26">
  <si>
    <t>Price</t>
  </si>
  <si>
    <t>Down</t>
  </si>
  <si>
    <t>APR</t>
  </si>
  <si>
    <t>Down Pmt</t>
  </si>
  <si>
    <t>timestamp</t>
  </si>
  <si>
    <t>income</t>
  </si>
  <si>
    <t>Sal</t>
  </si>
  <si>
    <t>calc</t>
  </si>
  <si>
    <t>House</t>
  </si>
  <si>
    <t>Annum Apr</t>
  </si>
  <si>
    <t>Monthly</t>
  </si>
  <si>
    <t>Value</t>
  </si>
  <si>
    <t>month</t>
  </si>
  <si>
    <t>DATE</t>
  </si>
  <si>
    <t>Start from</t>
  </si>
  <si>
    <t>prev_date</t>
  </si>
  <si>
    <t>pct</t>
  </si>
  <si>
    <t>monthly_pct</t>
  </si>
  <si>
    <t>ATNHPIUS33124Q_CCA</t>
  </si>
  <si>
    <t>NOTE</t>
  </si>
  <si>
    <t>using continuously compounded annual rate of change</t>
  </si>
  <si>
    <t>this matches most to "index to 100" plot</t>
  </si>
  <si>
    <t>pct dynamic</t>
  </si>
  <si>
    <t>Using appreciation since 2007 jan as worst case</t>
  </si>
  <si>
    <t>https://fred.stlouisfed.org/series/ATNHPIUS33124Q#0</t>
  </si>
  <si>
    <t>Using apreciation since 09 - dip then steady incline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</si>
</sst>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%"/>
    <numFmt numFmtId="165" formatCode="_(&quot;$&quot;* #,##0.000_);_(&quot;$&quot;* \(#,##0.000\);_(&quot;$&quot;* &quot;-&quot;???_);_(@_)"/>
    <numFmt numFmtId="166" formatCode="0.00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2" applyFont="1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2" fontId="0" fillId="0" borderId="0" xfId="2" applyNumberFormat="1" applyFont="1"/>
    <xf numFmtId="14" fontId="0" fillId="0" borderId="0" xfId="0" applyNumberFormat="1"/>
    <xf numFmtId="166" fontId="0" fillId="0" borderId="0" xfId="2" applyNumberFormat="1" applyFont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'Jenny Conservative'!$C$1</c:f>
              <c:strCache>
                <c:ptCount val="1"/>
                <c:pt idx="0">
                  <c:v>Sal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'Jenny Conservative'!$A$2:$A$362</c:f>
              <c:numCache>
                <c:formatCode>General</c:formatCode>
                <c:ptCount val="361"/>
                <c:pt idx="0">
                  <c:v>202301</c:v>
                </c:pt>
                <c:pt idx="1">
                  <c:v>202302</c:v>
                </c:pt>
                <c:pt idx="2">
                  <c:v>202303</c:v>
                </c:pt>
                <c:pt idx="3">
                  <c:v>202304</c:v>
                </c:pt>
                <c:pt idx="4">
                  <c:v>202305</c:v>
                </c:pt>
                <c:pt idx="5">
                  <c:v>202306</c:v>
                </c:pt>
                <c:pt idx="6">
                  <c:v>202307</c:v>
                </c:pt>
                <c:pt idx="7">
                  <c:v>202308</c:v>
                </c:pt>
                <c:pt idx="8">
                  <c:v>202309</c:v>
                </c:pt>
                <c:pt idx="9">
                  <c:v>202310</c:v>
                </c:pt>
                <c:pt idx="10">
                  <c:v>202311</c:v>
                </c:pt>
                <c:pt idx="11">
                  <c:v>202312</c:v>
                </c:pt>
                <c:pt idx="12">
                  <c:v>202401</c:v>
                </c:pt>
                <c:pt idx="13">
                  <c:v>202402</c:v>
                </c:pt>
                <c:pt idx="14">
                  <c:v>202403</c:v>
                </c:pt>
                <c:pt idx="15">
                  <c:v>202404</c:v>
                </c:pt>
                <c:pt idx="16">
                  <c:v>202405</c:v>
                </c:pt>
                <c:pt idx="17">
                  <c:v>202406</c:v>
                </c:pt>
                <c:pt idx="18">
                  <c:v>202407</c:v>
                </c:pt>
                <c:pt idx="19">
                  <c:v>202408</c:v>
                </c:pt>
                <c:pt idx="20">
                  <c:v>202409</c:v>
                </c:pt>
                <c:pt idx="21">
                  <c:v>202410</c:v>
                </c:pt>
                <c:pt idx="22">
                  <c:v>202411</c:v>
                </c:pt>
                <c:pt idx="23">
                  <c:v>202412</c:v>
                </c:pt>
                <c:pt idx="24">
                  <c:v>202501</c:v>
                </c:pt>
                <c:pt idx="25">
                  <c:v>202502</c:v>
                </c:pt>
                <c:pt idx="26">
                  <c:v>202503</c:v>
                </c:pt>
                <c:pt idx="27">
                  <c:v>202504</c:v>
                </c:pt>
                <c:pt idx="28">
                  <c:v>202505</c:v>
                </c:pt>
                <c:pt idx="29">
                  <c:v>202506</c:v>
                </c:pt>
                <c:pt idx="30">
                  <c:v>202507</c:v>
                </c:pt>
                <c:pt idx="31">
                  <c:v>202508</c:v>
                </c:pt>
                <c:pt idx="32">
                  <c:v>202509</c:v>
                </c:pt>
                <c:pt idx="33">
                  <c:v>202510</c:v>
                </c:pt>
                <c:pt idx="34">
                  <c:v>202511</c:v>
                </c:pt>
                <c:pt idx="35">
                  <c:v>202512</c:v>
                </c:pt>
                <c:pt idx="36">
                  <c:v>202601</c:v>
                </c:pt>
                <c:pt idx="37">
                  <c:v>202602</c:v>
                </c:pt>
                <c:pt idx="38">
                  <c:v>202603</c:v>
                </c:pt>
                <c:pt idx="39">
                  <c:v>202604</c:v>
                </c:pt>
                <c:pt idx="40">
                  <c:v>202605</c:v>
                </c:pt>
                <c:pt idx="41">
                  <c:v>202606</c:v>
                </c:pt>
                <c:pt idx="42">
                  <c:v>202607</c:v>
                </c:pt>
                <c:pt idx="43">
                  <c:v>202608</c:v>
                </c:pt>
                <c:pt idx="44">
                  <c:v>202609</c:v>
                </c:pt>
                <c:pt idx="45">
                  <c:v>202610</c:v>
                </c:pt>
                <c:pt idx="46">
                  <c:v>202611</c:v>
                </c:pt>
                <c:pt idx="47">
                  <c:v>202612</c:v>
                </c:pt>
                <c:pt idx="48">
                  <c:v>202701</c:v>
                </c:pt>
                <c:pt idx="49">
                  <c:v>202702</c:v>
                </c:pt>
                <c:pt idx="50">
                  <c:v>202703</c:v>
                </c:pt>
                <c:pt idx="51">
                  <c:v>202704</c:v>
                </c:pt>
                <c:pt idx="52">
                  <c:v>202705</c:v>
                </c:pt>
                <c:pt idx="53">
                  <c:v>202706</c:v>
                </c:pt>
                <c:pt idx="54">
                  <c:v>202707</c:v>
                </c:pt>
                <c:pt idx="55">
                  <c:v>202708</c:v>
                </c:pt>
                <c:pt idx="56">
                  <c:v>202709</c:v>
                </c:pt>
                <c:pt idx="57">
                  <c:v>202710</c:v>
                </c:pt>
                <c:pt idx="58">
                  <c:v>202711</c:v>
                </c:pt>
                <c:pt idx="59">
                  <c:v>202712</c:v>
                </c:pt>
                <c:pt idx="60">
                  <c:v>202801</c:v>
                </c:pt>
                <c:pt idx="61">
                  <c:v>202802</c:v>
                </c:pt>
                <c:pt idx="62">
                  <c:v>202803</c:v>
                </c:pt>
                <c:pt idx="63">
                  <c:v>202804</c:v>
                </c:pt>
                <c:pt idx="64">
                  <c:v>202805</c:v>
                </c:pt>
                <c:pt idx="65">
                  <c:v>202806</c:v>
                </c:pt>
                <c:pt idx="66">
                  <c:v>202807</c:v>
                </c:pt>
                <c:pt idx="67">
                  <c:v>202808</c:v>
                </c:pt>
                <c:pt idx="68">
                  <c:v>202809</c:v>
                </c:pt>
                <c:pt idx="69">
                  <c:v>202810</c:v>
                </c:pt>
                <c:pt idx="70">
                  <c:v>202811</c:v>
                </c:pt>
                <c:pt idx="71">
                  <c:v>202812</c:v>
                </c:pt>
                <c:pt idx="72">
                  <c:v>202901</c:v>
                </c:pt>
                <c:pt idx="73">
                  <c:v>202902</c:v>
                </c:pt>
                <c:pt idx="74">
                  <c:v>202903</c:v>
                </c:pt>
                <c:pt idx="75">
                  <c:v>202904</c:v>
                </c:pt>
                <c:pt idx="76">
                  <c:v>202905</c:v>
                </c:pt>
                <c:pt idx="77">
                  <c:v>202906</c:v>
                </c:pt>
                <c:pt idx="78">
                  <c:v>202907</c:v>
                </c:pt>
                <c:pt idx="79">
                  <c:v>202908</c:v>
                </c:pt>
                <c:pt idx="80">
                  <c:v>202909</c:v>
                </c:pt>
                <c:pt idx="81">
                  <c:v>202910</c:v>
                </c:pt>
                <c:pt idx="82">
                  <c:v>202911</c:v>
                </c:pt>
                <c:pt idx="83">
                  <c:v>202912</c:v>
                </c:pt>
                <c:pt idx="84">
                  <c:v>203001</c:v>
                </c:pt>
                <c:pt idx="85">
                  <c:v>203002</c:v>
                </c:pt>
                <c:pt idx="86">
                  <c:v>203003</c:v>
                </c:pt>
                <c:pt idx="87">
                  <c:v>203004</c:v>
                </c:pt>
                <c:pt idx="88">
                  <c:v>203005</c:v>
                </c:pt>
                <c:pt idx="89">
                  <c:v>203006</c:v>
                </c:pt>
                <c:pt idx="90">
                  <c:v>203007</c:v>
                </c:pt>
                <c:pt idx="91">
                  <c:v>203008</c:v>
                </c:pt>
                <c:pt idx="92">
                  <c:v>203009</c:v>
                </c:pt>
                <c:pt idx="93">
                  <c:v>203010</c:v>
                </c:pt>
                <c:pt idx="94">
                  <c:v>203011</c:v>
                </c:pt>
                <c:pt idx="95">
                  <c:v>203012</c:v>
                </c:pt>
                <c:pt idx="96">
                  <c:v>203101</c:v>
                </c:pt>
                <c:pt idx="97">
                  <c:v>203102</c:v>
                </c:pt>
                <c:pt idx="98">
                  <c:v>203103</c:v>
                </c:pt>
                <c:pt idx="99">
                  <c:v>203104</c:v>
                </c:pt>
                <c:pt idx="100">
                  <c:v>203105</c:v>
                </c:pt>
                <c:pt idx="101">
                  <c:v>203106</c:v>
                </c:pt>
                <c:pt idx="102">
                  <c:v>203107</c:v>
                </c:pt>
                <c:pt idx="103">
                  <c:v>203108</c:v>
                </c:pt>
                <c:pt idx="104">
                  <c:v>203109</c:v>
                </c:pt>
                <c:pt idx="105">
                  <c:v>203110</c:v>
                </c:pt>
                <c:pt idx="106">
                  <c:v>203111</c:v>
                </c:pt>
                <c:pt idx="107">
                  <c:v>203112</c:v>
                </c:pt>
                <c:pt idx="108">
                  <c:v>203201</c:v>
                </c:pt>
                <c:pt idx="109">
                  <c:v>203202</c:v>
                </c:pt>
                <c:pt idx="110">
                  <c:v>203203</c:v>
                </c:pt>
                <c:pt idx="111">
                  <c:v>203204</c:v>
                </c:pt>
                <c:pt idx="112">
                  <c:v>203205</c:v>
                </c:pt>
                <c:pt idx="113">
                  <c:v>203206</c:v>
                </c:pt>
                <c:pt idx="114">
                  <c:v>203207</c:v>
                </c:pt>
                <c:pt idx="115">
                  <c:v>203208</c:v>
                </c:pt>
                <c:pt idx="116">
                  <c:v>203209</c:v>
                </c:pt>
                <c:pt idx="117">
                  <c:v>203210</c:v>
                </c:pt>
                <c:pt idx="118">
                  <c:v>203211</c:v>
                </c:pt>
                <c:pt idx="119">
                  <c:v>203212</c:v>
                </c:pt>
                <c:pt idx="120">
                  <c:v>203301</c:v>
                </c:pt>
                <c:pt idx="121">
                  <c:v>203302</c:v>
                </c:pt>
                <c:pt idx="122">
                  <c:v>203303</c:v>
                </c:pt>
                <c:pt idx="123">
                  <c:v>203304</c:v>
                </c:pt>
                <c:pt idx="124">
                  <c:v>203305</c:v>
                </c:pt>
                <c:pt idx="125">
                  <c:v>203306</c:v>
                </c:pt>
                <c:pt idx="126">
                  <c:v>203307</c:v>
                </c:pt>
                <c:pt idx="127">
                  <c:v>203308</c:v>
                </c:pt>
                <c:pt idx="128">
                  <c:v>203309</c:v>
                </c:pt>
                <c:pt idx="129">
                  <c:v>203310</c:v>
                </c:pt>
                <c:pt idx="130">
                  <c:v>203311</c:v>
                </c:pt>
                <c:pt idx="131">
                  <c:v>203312</c:v>
                </c:pt>
                <c:pt idx="132">
                  <c:v>203401</c:v>
                </c:pt>
                <c:pt idx="133">
                  <c:v>203402</c:v>
                </c:pt>
                <c:pt idx="134">
                  <c:v>203403</c:v>
                </c:pt>
                <c:pt idx="135">
                  <c:v>203404</c:v>
                </c:pt>
                <c:pt idx="136">
                  <c:v>203405</c:v>
                </c:pt>
                <c:pt idx="137">
                  <c:v>203406</c:v>
                </c:pt>
                <c:pt idx="138">
                  <c:v>203407</c:v>
                </c:pt>
                <c:pt idx="139">
                  <c:v>203408</c:v>
                </c:pt>
                <c:pt idx="140">
                  <c:v>203409</c:v>
                </c:pt>
                <c:pt idx="141">
                  <c:v>203410</c:v>
                </c:pt>
                <c:pt idx="142">
                  <c:v>203411</c:v>
                </c:pt>
                <c:pt idx="143">
                  <c:v>203412</c:v>
                </c:pt>
                <c:pt idx="144">
                  <c:v>203501</c:v>
                </c:pt>
                <c:pt idx="145">
                  <c:v>203502</c:v>
                </c:pt>
                <c:pt idx="146">
                  <c:v>203503</c:v>
                </c:pt>
                <c:pt idx="147">
                  <c:v>203504</c:v>
                </c:pt>
                <c:pt idx="148">
                  <c:v>203505</c:v>
                </c:pt>
                <c:pt idx="149">
                  <c:v>203506</c:v>
                </c:pt>
                <c:pt idx="150">
                  <c:v>203507</c:v>
                </c:pt>
                <c:pt idx="151">
                  <c:v>203508</c:v>
                </c:pt>
                <c:pt idx="152">
                  <c:v>203509</c:v>
                </c:pt>
                <c:pt idx="153">
                  <c:v>203510</c:v>
                </c:pt>
                <c:pt idx="154">
                  <c:v>203511</c:v>
                </c:pt>
                <c:pt idx="155">
                  <c:v>203512</c:v>
                </c:pt>
                <c:pt idx="156">
                  <c:v>203601</c:v>
                </c:pt>
                <c:pt idx="157">
                  <c:v>203602</c:v>
                </c:pt>
                <c:pt idx="158">
                  <c:v>203603</c:v>
                </c:pt>
                <c:pt idx="159">
                  <c:v>203604</c:v>
                </c:pt>
                <c:pt idx="160">
                  <c:v>203605</c:v>
                </c:pt>
                <c:pt idx="161">
                  <c:v>203606</c:v>
                </c:pt>
                <c:pt idx="162">
                  <c:v>203607</c:v>
                </c:pt>
                <c:pt idx="163">
                  <c:v>203608</c:v>
                </c:pt>
                <c:pt idx="164">
                  <c:v>203609</c:v>
                </c:pt>
                <c:pt idx="165">
                  <c:v>203610</c:v>
                </c:pt>
                <c:pt idx="166">
                  <c:v>203611</c:v>
                </c:pt>
                <c:pt idx="167">
                  <c:v>203612</c:v>
                </c:pt>
                <c:pt idx="168">
                  <c:v>203701</c:v>
                </c:pt>
                <c:pt idx="169">
                  <c:v>203702</c:v>
                </c:pt>
                <c:pt idx="170">
                  <c:v>203703</c:v>
                </c:pt>
                <c:pt idx="171">
                  <c:v>203704</c:v>
                </c:pt>
                <c:pt idx="172">
                  <c:v>203705</c:v>
                </c:pt>
                <c:pt idx="173">
                  <c:v>203706</c:v>
                </c:pt>
                <c:pt idx="174">
                  <c:v>203707</c:v>
                </c:pt>
                <c:pt idx="175">
                  <c:v>203708</c:v>
                </c:pt>
                <c:pt idx="176">
                  <c:v>203709</c:v>
                </c:pt>
                <c:pt idx="177">
                  <c:v>203710</c:v>
                </c:pt>
                <c:pt idx="178">
                  <c:v>203711</c:v>
                </c:pt>
                <c:pt idx="179">
                  <c:v>203712</c:v>
                </c:pt>
                <c:pt idx="180">
                  <c:v>203801</c:v>
                </c:pt>
                <c:pt idx="181">
                  <c:v>203802</c:v>
                </c:pt>
                <c:pt idx="182">
                  <c:v>203803</c:v>
                </c:pt>
                <c:pt idx="183">
                  <c:v>203804</c:v>
                </c:pt>
                <c:pt idx="184">
                  <c:v>203805</c:v>
                </c:pt>
                <c:pt idx="185">
                  <c:v>203806</c:v>
                </c:pt>
                <c:pt idx="186">
                  <c:v>203807</c:v>
                </c:pt>
                <c:pt idx="187">
                  <c:v>203808</c:v>
                </c:pt>
                <c:pt idx="188">
                  <c:v>203809</c:v>
                </c:pt>
                <c:pt idx="189">
                  <c:v>203810</c:v>
                </c:pt>
                <c:pt idx="190">
                  <c:v>203811</c:v>
                </c:pt>
                <c:pt idx="191">
                  <c:v>203812</c:v>
                </c:pt>
                <c:pt idx="192">
                  <c:v>203901</c:v>
                </c:pt>
                <c:pt idx="193">
                  <c:v>203902</c:v>
                </c:pt>
                <c:pt idx="194">
                  <c:v>203903</c:v>
                </c:pt>
                <c:pt idx="195">
                  <c:v>203904</c:v>
                </c:pt>
                <c:pt idx="196">
                  <c:v>203905</c:v>
                </c:pt>
                <c:pt idx="197">
                  <c:v>203906</c:v>
                </c:pt>
                <c:pt idx="198">
                  <c:v>203907</c:v>
                </c:pt>
                <c:pt idx="199">
                  <c:v>203908</c:v>
                </c:pt>
                <c:pt idx="200">
                  <c:v>203909</c:v>
                </c:pt>
                <c:pt idx="201">
                  <c:v>203910</c:v>
                </c:pt>
                <c:pt idx="202">
                  <c:v>203911</c:v>
                </c:pt>
                <c:pt idx="203">
                  <c:v>203912</c:v>
                </c:pt>
                <c:pt idx="204">
                  <c:v>204001</c:v>
                </c:pt>
                <c:pt idx="205">
                  <c:v>204002</c:v>
                </c:pt>
                <c:pt idx="206">
                  <c:v>204003</c:v>
                </c:pt>
                <c:pt idx="207">
                  <c:v>204004</c:v>
                </c:pt>
                <c:pt idx="208">
                  <c:v>204005</c:v>
                </c:pt>
                <c:pt idx="209">
                  <c:v>204006</c:v>
                </c:pt>
                <c:pt idx="210">
                  <c:v>204007</c:v>
                </c:pt>
                <c:pt idx="211">
                  <c:v>204008</c:v>
                </c:pt>
                <c:pt idx="212">
                  <c:v>204009</c:v>
                </c:pt>
                <c:pt idx="213">
                  <c:v>204010</c:v>
                </c:pt>
                <c:pt idx="214">
                  <c:v>204011</c:v>
                </c:pt>
                <c:pt idx="215">
                  <c:v>204012</c:v>
                </c:pt>
                <c:pt idx="216">
                  <c:v>204101</c:v>
                </c:pt>
                <c:pt idx="217">
                  <c:v>204102</c:v>
                </c:pt>
                <c:pt idx="218">
                  <c:v>204103</c:v>
                </c:pt>
                <c:pt idx="219">
                  <c:v>204104</c:v>
                </c:pt>
                <c:pt idx="220">
                  <c:v>204105</c:v>
                </c:pt>
                <c:pt idx="221">
                  <c:v>204106</c:v>
                </c:pt>
                <c:pt idx="222">
                  <c:v>204107</c:v>
                </c:pt>
                <c:pt idx="223">
                  <c:v>204108</c:v>
                </c:pt>
                <c:pt idx="224">
                  <c:v>204109</c:v>
                </c:pt>
                <c:pt idx="225">
                  <c:v>204110</c:v>
                </c:pt>
                <c:pt idx="226">
                  <c:v>204111</c:v>
                </c:pt>
                <c:pt idx="227">
                  <c:v>204112</c:v>
                </c:pt>
                <c:pt idx="228">
                  <c:v>204201</c:v>
                </c:pt>
                <c:pt idx="229">
                  <c:v>204202</c:v>
                </c:pt>
                <c:pt idx="230">
                  <c:v>204203</c:v>
                </c:pt>
                <c:pt idx="231">
                  <c:v>204204</c:v>
                </c:pt>
                <c:pt idx="232">
                  <c:v>204205</c:v>
                </c:pt>
                <c:pt idx="233">
                  <c:v>204206</c:v>
                </c:pt>
                <c:pt idx="234">
                  <c:v>204207</c:v>
                </c:pt>
                <c:pt idx="235">
                  <c:v>204208</c:v>
                </c:pt>
                <c:pt idx="236">
                  <c:v>204209</c:v>
                </c:pt>
                <c:pt idx="237">
                  <c:v>204210</c:v>
                </c:pt>
                <c:pt idx="238">
                  <c:v>204211</c:v>
                </c:pt>
                <c:pt idx="239">
                  <c:v>204212</c:v>
                </c:pt>
                <c:pt idx="240">
                  <c:v>204301</c:v>
                </c:pt>
                <c:pt idx="241">
                  <c:v>204302</c:v>
                </c:pt>
                <c:pt idx="242">
                  <c:v>204303</c:v>
                </c:pt>
                <c:pt idx="243">
                  <c:v>204304</c:v>
                </c:pt>
                <c:pt idx="244">
                  <c:v>204305</c:v>
                </c:pt>
                <c:pt idx="245">
                  <c:v>204306</c:v>
                </c:pt>
                <c:pt idx="246">
                  <c:v>204307</c:v>
                </c:pt>
                <c:pt idx="247">
                  <c:v>204308</c:v>
                </c:pt>
                <c:pt idx="248">
                  <c:v>204309</c:v>
                </c:pt>
                <c:pt idx="249">
                  <c:v>204310</c:v>
                </c:pt>
                <c:pt idx="250">
                  <c:v>204311</c:v>
                </c:pt>
                <c:pt idx="251">
                  <c:v>204312</c:v>
                </c:pt>
                <c:pt idx="252">
                  <c:v>204401</c:v>
                </c:pt>
                <c:pt idx="253">
                  <c:v>204402</c:v>
                </c:pt>
                <c:pt idx="254">
                  <c:v>204403</c:v>
                </c:pt>
                <c:pt idx="255">
                  <c:v>204404</c:v>
                </c:pt>
                <c:pt idx="256">
                  <c:v>204405</c:v>
                </c:pt>
                <c:pt idx="257">
                  <c:v>204406</c:v>
                </c:pt>
                <c:pt idx="258">
                  <c:v>204407</c:v>
                </c:pt>
                <c:pt idx="259">
                  <c:v>204408</c:v>
                </c:pt>
                <c:pt idx="260">
                  <c:v>204409</c:v>
                </c:pt>
                <c:pt idx="261">
                  <c:v>204410</c:v>
                </c:pt>
                <c:pt idx="262">
                  <c:v>204411</c:v>
                </c:pt>
                <c:pt idx="263">
                  <c:v>204412</c:v>
                </c:pt>
                <c:pt idx="264">
                  <c:v>204501</c:v>
                </c:pt>
                <c:pt idx="265">
                  <c:v>204502</c:v>
                </c:pt>
                <c:pt idx="266">
                  <c:v>204503</c:v>
                </c:pt>
                <c:pt idx="267">
                  <c:v>204504</c:v>
                </c:pt>
                <c:pt idx="268">
                  <c:v>204505</c:v>
                </c:pt>
                <c:pt idx="269">
                  <c:v>204506</c:v>
                </c:pt>
                <c:pt idx="270">
                  <c:v>204507</c:v>
                </c:pt>
                <c:pt idx="271">
                  <c:v>204508</c:v>
                </c:pt>
                <c:pt idx="272">
                  <c:v>204509</c:v>
                </c:pt>
                <c:pt idx="273">
                  <c:v>204510</c:v>
                </c:pt>
                <c:pt idx="274">
                  <c:v>204511</c:v>
                </c:pt>
                <c:pt idx="275">
                  <c:v>204512</c:v>
                </c:pt>
                <c:pt idx="276">
                  <c:v>204601</c:v>
                </c:pt>
                <c:pt idx="277">
                  <c:v>204602</c:v>
                </c:pt>
                <c:pt idx="278">
                  <c:v>204603</c:v>
                </c:pt>
                <c:pt idx="279">
                  <c:v>204604</c:v>
                </c:pt>
                <c:pt idx="280">
                  <c:v>204605</c:v>
                </c:pt>
                <c:pt idx="281">
                  <c:v>204606</c:v>
                </c:pt>
                <c:pt idx="282">
                  <c:v>204607</c:v>
                </c:pt>
                <c:pt idx="283">
                  <c:v>204608</c:v>
                </c:pt>
                <c:pt idx="284">
                  <c:v>204609</c:v>
                </c:pt>
                <c:pt idx="285">
                  <c:v>204610</c:v>
                </c:pt>
                <c:pt idx="286">
                  <c:v>204611</c:v>
                </c:pt>
                <c:pt idx="287">
                  <c:v>204612</c:v>
                </c:pt>
                <c:pt idx="288">
                  <c:v>204701</c:v>
                </c:pt>
                <c:pt idx="289">
                  <c:v>204702</c:v>
                </c:pt>
                <c:pt idx="290">
                  <c:v>204703</c:v>
                </c:pt>
                <c:pt idx="291">
                  <c:v>204704</c:v>
                </c:pt>
                <c:pt idx="292">
                  <c:v>204705</c:v>
                </c:pt>
                <c:pt idx="293">
                  <c:v>204706</c:v>
                </c:pt>
                <c:pt idx="294">
                  <c:v>204707</c:v>
                </c:pt>
                <c:pt idx="295">
                  <c:v>204708</c:v>
                </c:pt>
                <c:pt idx="296">
                  <c:v>204709</c:v>
                </c:pt>
                <c:pt idx="297">
                  <c:v>204710</c:v>
                </c:pt>
                <c:pt idx="298">
                  <c:v>204711</c:v>
                </c:pt>
                <c:pt idx="299">
                  <c:v>204712</c:v>
                </c:pt>
                <c:pt idx="300">
                  <c:v>204801</c:v>
                </c:pt>
                <c:pt idx="301">
                  <c:v>204802</c:v>
                </c:pt>
                <c:pt idx="302">
                  <c:v>204803</c:v>
                </c:pt>
                <c:pt idx="303">
                  <c:v>204804</c:v>
                </c:pt>
                <c:pt idx="304">
                  <c:v>204805</c:v>
                </c:pt>
                <c:pt idx="305">
                  <c:v>204806</c:v>
                </c:pt>
                <c:pt idx="306">
                  <c:v>204807</c:v>
                </c:pt>
                <c:pt idx="307">
                  <c:v>204808</c:v>
                </c:pt>
                <c:pt idx="308">
                  <c:v>204809</c:v>
                </c:pt>
                <c:pt idx="309">
                  <c:v>204810</c:v>
                </c:pt>
                <c:pt idx="310">
                  <c:v>204811</c:v>
                </c:pt>
                <c:pt idx="311">
                  <c:v>204812</c:v>
                </c:pt>
                <c:pt idx="312">
                  <c:v>204901</c:v>
                </c:pt>
                <c:pt idx="313">
                  <c:v>204902</c:v>
                </c:pt>
                <c:pt idx="314">
                  <c:v>204903</c:v>
                </c:pt>
                <c:pt idx="315">
                  <c:v>204904</c:v>
                </c:pt>
                <c:pt idx="316">
                  <c:v>204905</c:v>
                </c:pt>
                <c:pt idx="317">
                  <c:v>204906</c:v>
                </c:pt>
                <c:pt idx="318">
                  <c:v>204907</c:v>
                </c:pt>
                <c:pt idx="319">
                  <c:v>204908</c:v>
                </c:pt>
                <c:pt idx="320">
                  <c:v>204909</c:v>
                </c:pt>
                <c:pt idx="321">
                  <c:v>204910</c:v>
                </c:pt>
                <c:pt idx="322">
                  <c:v>204911</c:v>
                </c:pt>
                <c:pt idx="323">
                  <c:v>204912</c:v>
                </c:pt>
                <c:pt idx="324">
                  <c:v>205001</c:v>
                </c:pt>
                <c:pt idx="325">
                  <c:v>205002</c:v>
                </c:pt>
                <c:pt idx="326">
                  <c:v>205003</c:v>
                </c:pt>
                <c:pt idx="327">
                  <c:v>205004</c:v>
                </c:pt>
                <c:pt idx="328">
                  <c:v>205005</c:v>
                </c:pt>
                <c:pt idx="329">
                  <c:v>205006</c:v>
                </c:pt>
                <c:pt idx="330">
                  <c:v>205007</c:v>
                </c:pt>
                <c:pt idx="331">
                  <c:v>205008</c:v>
                </c:pt>
                <c:pt idx="332">
                  <c:v>205009</c:v>
                </c:pt>
                <c:pt idx="333">
                  <c:v>205010</c:v>
                </c:pt>
                <c:pt idx="334">
                  <c:v>205011</c:v>
                </c:pt>
                <c:pt idx="335">
                  <c:v>205012</c:v>
                </c:pt>
                <c:pt idx="336">
                  <c:v>205101</c:v>
                </c:pt>
                <c:pt idx="337">
                  <c:v>205102</c:v>
                </c:pt>
                <c:pt idx="338">
                  <c:v>205103</c:v>
                </c:pt>
                <c:pt idx="339">
                  <c:v>205104</c:v>
                </c:pt>
                <c:pt idx="340">
                  <c:v>205105</c:v>
                </c:pt>
                <c:pt idx="341">
                  <c:v>205106</c:v>
                </c:pt>
                <c:pt idx="342">
                  <c:v>205107</c:v>
                </c:pt>
                <c:pt idx="343">
                  <c:v>205108</c:v>
                </c:pt>
                <c:pt idx="344">
                  <c:v>205109</c:v>
                </c:pt>
                <c:pt idx="345">
                  <c:v>205110</c:v>
                </c:pt>
                <c:pt idx="346">
                  <c:v>205111</c:v>
                </c:pt>
                <c:pt idx="347">
                  <c:v>205112</c:v>
                </c:pt>
                <c:pt idx="348">
                  <c:v>205201</c:v>
                </c:pt>
                <c:pt idx="349">
                  <c:v>205202</c:v>
                </c:pt>
                <c:pt idx="350">
                  <c:v>205203</c:v>
                </c:pt>
                <c:pt idx="351">
                  <c:v>205204</c:v>
                </c:pt>
                <c:pt idx="352">
                  <c:v>205205</c:v>
                </c:pt>
                <c:pt idx="353">
                  <c:v>205206</c:v>
                </c:pt>
                <c:pt idx="354">
                  <c:v>205207</c:v>
                </c:pt>
                <c:pt idx="355">
                  <c:v>205208</c:v>
                </c:pt>
                <c:pt idx="356">
                  <c:v>205209</c:v>
                </c:pt>
                <c:pt idx="357">
                  <c:v>205210</c:v>
                </c:pt>
                <c:pt idx="358">
                  <c:v>205211</c:v>
                </c:pt>
                <c:pt idx="359">
                  <c:v>205212</c:v>
                </c:pt>
                <c:pt idx="360">
                  <c:v>205301</c:v>
                </c:pt>
              </c:numCache>
            </c:numRef>
          </c:cat>
          <c:val>
            <c:numRef>
              <c:f>'Jenny Conservative'!$C$2:$C$362</c:f>
              <c:numCache>
                <c:formatCode>General</c:formatCode>
                <c:ptCount val="361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180000</c:v>
                </c:pt>
                <c:pt idx="13">
                  <c:v>180000</c:v>
                </c:pt>
                <c:pt idx="14">
                  <c:v>180000</c:v>
                </c:pt>
                <c:pt idx="15">
                  <c:v>180000</c:v>
                </c:pt>
                <c:pt idx="16">
                  <c:v>180000</c:v>
                </c:pt>
                <c:pt idx="17">
                  <c:v>180000</c:v>
                </c:pt>
                <c:pt idx="18">
                  <c:v>180000</c:v>
                </c:pt>
                <c:pt idx="19">
                  <c:v>180000</c:v>
                </c:pt>
                <c:pt idx="20">
                  <c:v>180000</c:v>
                </c:pt>
                <c:pt idx="21">
                  <c:v>180000</c:v>
                </c:pt>
                <c:pt idx="22">
                  <c:v>180000</c:v>
                </c:pt>
                <c:pt idx="23">
                  <c:v>180000</c:v>
                </c:pt>
                <c:pt idx="24">
                  <c:v>200000</c:v>
                </c:pt>
                <c:pt idx="25">
                  <c:v>200000</c:v>
                </c:pt>
                <c:pt idx="26">
                  <c:v>200000</c:v>
                </c:pt>
                <c:pt idx="27">
                  <c:v>200000</c:v>
                </c:pt>
                <c:pt idx="28">
                  <c:v>200000</c:v>
                </c:pt>
                <c:pt idx="29">
                  <c:v>200000</c:v>
                </c:pt>
                <c:pt idx="30">
                  <c:v>200000</c:v>
                </c:pt>
                <c:pt idx="31">
                  <c:v>200000</c:v>
                </c:pt>
                <c:pt idx="32">
                  <c:v>200000</c:v>
                </c:pt>
                <c:pt idx="33">
                  <c:v>200000</c:v>
                </c:pt>
                <c:pt idx="34">
                  <c:v>200000</c:v>
                </c:pt>
                <c:pt idx="35">
                  <c:v>200000</c:v>
                </c:pt>
                <c:pt idx="36">
                  <c:v>200000</c:v>
                </c:pt>
                <c:pt idx="37">
                  <c:v>200000</c:v>
                </c:pt>
                <c:pt idx="38">
                  <c:v>200000</c:v>
                </c:pt>
                <c:pt idx="39">
                  <c:v>200000</c:v>
                </c:pt>
                <c:pt idx="40">
                  <c:v>200000</c:v>
                </c:pt>
                <c:pt idx="41">
                  <c:v>200000</c:v>
                </c:pt>
                <c:pt idx="42">
                  <c:v>200000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  <c:pt idx="48">
                  <c:v>200000</c:v>
                </c:pt>
                <c:pt idx="49">
                  <c:v>200000</c:v>
                </c:pt>
                <c:pt idx="50">
                  <c:v>200000</c:v>
                </c:pt>
                <c:pt idx="51">
                  <c:v>200000</c:v>
                </c:pt>
                <c:pt idx="52">
                  <c:v>200000</c:v>
                </c:pt>
                <c:pt idx="53">
                  <c:v>200000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  <c:pt idx="58">
                  <c:v>200000</c:v>
                </c:pt>
                <c:pt idx="59">
                  <c:v>200000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200000</c:v>
                </c:pt>
                <c:pt idx="66">
                  <c:v>200000</c:v>
                </c:pt>
                <c:pt idx="67">
                  <c:v>200000</c:v>
                </c:pt>
                <c:pt idx="68">
                  <c:v>200000</c:v>
                </c:pt>
                <c:pt idx="69">
                  <c:v>200000</c:v>
                </c:pt>
                <c:pt idx="70">
                  <c:v>200000</c:v>
                </c:pt>
                <c:pt idx="71">
                  <c:v>200000</c:v>
                </c:pt>
                <c:pt idx="72">
                  <c:v>200000</c:v>
                </c:pt>
                <c:pt idx="73">
                  <c:v>200000</c:v>
                </c:pt>
                <c:pt idx="74">
                  <c:v>200000</c:v>
                </c:pt>
                <c:pt idx="75">
                  <c:v>200000</c:v>
                </c:pt>
                <c:pt idx="76">
                  <c:v>200000</c:v>
                </c:pt>
                <c:pt idx="77">
                  <c:v>200000</c:v>
                </c:pt>
                <c:pt idx="78">
                  <c:v>200000</c:v>
                </c:pt>
                <c:pt idx="79">
                  <c:v>200000</c:v>
                </c:pt>
                <c:pt idx="80">
                  <c:v>200000</c:v>
                </c:pt>
                <c:pt idx="81">
                  <c:v>200000</c:v>
                </c:pt>
                <c:pt idx="82">
                  <c:v>200000</c:v>
                </c:pt>
                <c:pt idx="83">
                  <c:v>200000</c:v>
                </c:pt>
                <c:pt idx="84">
                  <c:v>200000</c:v>
                </c:pt>
                <c:pt idx="85">
                  <c:v>200000</c:v>
                </c:pt>
                <c:pt idx="86">
                  <c:v>200000</c:v>
                </c:pt>
                <c:pt idx="87">
                  <c:v>200000</c:v>
                </c:pt>
                <c:pt idx="88">
                  <c:v>200000</c:v>
                </c:pt>
                <c:pt idx="89">
                  <c:v>200000</c:v>
                </c:pt>
                <c:pt idx="90">
                  <c:v>200000</c:v>
                </c:pt>
                <c:pt idx="91">
                  <c:v>200000</c:v>
                </c:pt>
                <c:pt idx="92">
                  <c:v>200000</c:v>
                </c:pt>
                <c:pt idx="93">
                  <c:v>200000</c:v>
                </c:pt>
                <c:pt idx="94">
                  <c:v>200000</c:v>
                </c:pt>
                <c:pt idx="95">
                  <c:v>200000</c:v>
                </c:pt>
                <c:pt idx="96">
                  <c:v>200000</c:v>
                </c:pt>
                <c:pt idx="97">
                  <c:v>200000</c:v>
                </c:pt>
                <c:pt idx="98">
                  <c:v>200000</c:v>
                </c:pt>
                <c:pt idx="99">
                  <c:v>200000</c:v>
                </c:pt>
                <c:pt idx="100">
                  <c:v>200000</c:v>
                </c:pt>
                <c:pt idx="101">
                  <c:v>200000</c:v>
                </c:pt>
                <c:pt idx="102">
                  <c:v>200000</c:v>
                </c:pt>
                <c:pt idx="103">
                  <c:v>200000</c:v>
                </c:pt>
                <c:pt idx="104">
                  <c:v>200000</c:v>
                </c:pt>
                <c:pt idx="105">
                  <c:v>200000</c:v>
                </c:pt>
                <c:pt idx="106">
                  <c:v>200000</c:v>
                </c:pt>
                <c:pt idx="107">
                  <c:v>200000</c:v>
                </c:pt>
                <c:pt idx="108">
                  <c:v>200000</c:v>
                </c:pt>
                <c:pt idx="109">
                  <c:v>200000</c:v>
                </c:pt>
                <c:pt idx="110">
                  <c:v>200000</c:v>
                </c:pt>
                <c:pt idx="111">
                  <c:v>200000</c:v>
                </c:pt>
                <c:pt idx="112">
                  <c:v>200000</c:v>
                </c:pt>
                <c:pt idx="113">
                  <c:v>200000</c:v>
                </c:pt>
                <c:pt idx="114">
                  <c:v>200000</c:v>
                </c:pt>
                <c:pt idx="115">
                  <c:v>200000</c:v>
                </c:pt>
                <c:pt idx="116">
                  <c:v>200000</c:v>
                </c:pt>
                <c:pt idx="117">
                  <c:v>200000</c:v>
                </c:pt>
                <c:pt idx="118">
                  <c:v>200000</c:v>
                </c:pt>
                <c:pt idx="119">
                  <c:v>200000</c:v>
                </c:pt>
                <c:pt idx="120">
                  <c:v>200000</c:v>
                </c:pt>
                <c:pt idx="121">
                  <c:v>200000</c:v>
                </c:pt>
                <c:pt idx="122">
                  <c:v>200000</c:v>
                </c:pt>
                <c:pt idx="123">
                  <c:v>200000</c:v>
                </c:pt>
                <c:pt idx="124">
                  <c:v>200000</c:v>
                </c:pt>
                <c:pt idx="125">
                  <c:v>200000</c:v>
                </c:pt>
                <c:pt idx="126">
                  <c:v>200000</c:v>
                </c:pt>
                <c:pt idx="127">
                  <c:v>200000</c:v>
                </c:pt>
                <c:pt idx="128">
                  <c:v>200000</c:v>
                </c:pt>
                <c:pt idx="129">
                  <c:v>200000</c:v>
                </c:pt>
                <c:pt idx="130">
                  <c:v>200000</c:v>
                </c:pt>
                <c:pt idx="131">
                  <c:v>200000</c:v>
                </c:pt>
                <c:pt idx="132">
                  <c:v>200000</c:v>
                </c:pt>
                <c:pt idx="133">
                  <c:v>200000</c:v>
                </c:pt>
                <c:pt idx="134">
                  <c:v>200000</c:v>
                </c:pt>
                <c:pt idx="135">
                  <c:v>200000</c:v>
                </c:pt>
                <c:pt idx="136">
                  <c:v>200000</c:v>
                </c:pt>
                <c:pt idx="137">
                  <c:v>200000</c:v>
                </c:pt>
                <c:pt idx="138">
                  <c:v>200000</c:v>
                </c:pt>
                <c:pt idx="139">
                  <c:v>200000</c:v>
                </c:pt>
                <c:pt idx="140">
                  <c:v>200000</c:v>
                </c:pt>
                <c:pt idx="141">
                  <c:v>200000</c:v>
                </c:pt>
                <c:pt idx="142">
                  <c:v>200000</c:v>
                </c:pt>
                <c:pt idx="143">
                  <c:v>200000</c:v>
                </c:pt>
                <c:pt idx="144">
                  <c:v>200000</c:v>
                </c:pt>
                <c:pt idx="145">
                  <c:v>200000</c:v>
                </c:pt>
                <c:pt idx="146">
                  <c:v>200000</c:v>
                </c:pt>
                <c:pt idx="147">
                  <c:v>200000</c:v>
                </c:pt>
                <c:pt idx="148">
                  <c:v>200000</c:v>
                </c:pt>
                <c:pt idx="149">
                  <c:v>200000</c:v>
                </c:pt>
                <c:pt idx="150">
                  <c:v>200000</c:v>
                </c:pt>
                <c:pt idx="151">
                  <c:v>200000</c:v>
                </c:pt>
                <c:pt idx="152">
                  <c:v>200000</c:v>
                </c:pt>
                <c:pt idx="153">
                  <c:v>200000</c:v>
                </c:pt>
                <c:pt idx="154">
                  <c:v>200000</c:v>
                </c:pt>
                <c:pt idx="155">
                  <c:v>200000</c:v>
                </c:pt>
                <c:pt idx="156">
                  <c:v>200000</c:v>
                </c:pt>
                <c:pt idx="157">
                  <c:v>200000</c:v>
                </c:pt>
                <c:pt idx="158">
                  <c:v>200000</c:v>
                </c:pt>
                <c:pt idx="159">
                  <c:v>200000</c:v>
                </c:pt>
                <c:pt idx="160">
                  <c:v>200000</c:v>
                </c:pt>
                <c:pt idx="161">
                  <c:v>200000</c:v>
                </c:pt>
                <c:pt idx="162">
                  <c:v>200000</c:v>
                </c:pt>
                <c:pt idx="163">
                  <c:v>200000</c:v>
                </c:pt>
                <c:pt idx="164">
                  <c:v>200000</c:v>
                </c:pt>
                <c:pt idx="165">
                  <c:v>200000</c:v>
                </c:pt>
                <c:pt idx="166">
                  <c:v>200000</c:v>
                </c:pt>
                <c:pt idx="167">
                  <c:v>200000</c:v>
                </c:pt>
                <c:pt idx="168">
                  <c:v>200000</c:v>
                </c:pt>
                <c:pt idx="169">
                  <c:v>200000</c:v>
                </c:pt>
                <c:pt idx="170">
                  <c:v>200000</c:v>
                </c:pt>
                <c:pt idx="171">
                  <c:v>200000</c:v>
                </c:pt>
                <c:pt idx="172">
                  <c:v>200000</c:v>
                </c:pt>
                <c:pt idx="173">
                  <c:v>200000</c:v>
                </c:pt>
                <c:pt idx="174">
                  <c:v>200000</c:v>
                </c:pt>
                <c:pt idx="175">
                  <c:v>200000</c:v>
                </c:pt>
                <c:pt idx="176">
                  <c:v>200000</c:v>
                </c:pt>
                <c:pt idx="177">
                  <c:v>200000</c:v>
                </c:pt>
                <c:pt idx="178">
                  <c:v>200000</c:v>
                </c:pt>
                <c:pt idx="179">
                  <c:v>200000</c:v>
                </c:pt>
                <c:pt idx="180">
                  <c:v>200000</c:v>
                </c:pt>
                <c:pt idx="181">
                  <c:v>200000</c:v>
                </c:pt>
                <c:pt idx="182">
                  <c:v>200000</c:v>
                </c:pt>
                <c:pt idx="183">
                  <c:v>200000</c:v>
                </c:pt>
                <c:pt idx="184">
                  <c:v>200000</c:v>
                </c:pt>
                <c:pt idx="185">
                  <c:v>200000</c:v>
                </c:pt>
                <c:pt idx="186">
                  <c:v>200000</c:v>
                </c:pt>
                <c:pt idx="187">
                  <c:v>200000</c:v>
                </c:pt>
                <c:pt idx="188">
                  <c:v>200000</c:v>
                </c:pt>
                <c:pt idx="189">
                  <c:v>200000</c:v>
                </c:pt>
                <c:pt idx="190">
                  <c:v>200000</c:v>
                </c:pt>
                <c:pt idx="191">
                  <c:v>200000</c:v>
                </c:pt>
                <c:pt idx="192">
                  <c:v>200000</c:v>
                </c:pt>
                <c:pt idx="193">
                  <c:v>200000</c:v>
                </c:pt>
                <c:pt idx="194">
                  <c:v>200000</c:v>
                </c:pt>
                <c:pt idx="195">
                  <c:v>200000</c:v>
                </c:pt>
                <c:pt idx="196">
                  <c:v>200000</c:v>
                </c:pt>
                <c:pt idx="197">
                  <c:v>200000</c:v>
                </c:pt>
                <c:pt idx="198">
                  <c:v>200000</c:v>
                </c:pt>
                <c:pt idx="199">
                  <c:v>200000</c:v>
                </c:pt>
                <c:pt idx="200">
                  <c:v>200000</c:v>
                </c:pt>
                <c:pt idx="201">
                  <c:v>200000</c:v>
                </c:pt>
                <c:pt idx="202">
                  <c:v>200000</c:v>
                </c:pt>
                <c:pt idx="203">
                  <c:v>200000</c:v>
                </c:pt>
                <c:pt idx="204">
                  <c:v>200000</c:v>
                </c:pt>
                <c:pt idx="205">
                  <c:v>200000</c:v>
                </c:pt>
                <c:pt idx="206">
                  <c:v>200000</c:v>
                </c:pt>
                <c:pt idx="207">
                  <c:v>200000</c:v>
                </c:pt>
                <c:pt idx="208">
                  <c:v>200000</c:v>
                </c:pt>
                <c:pt idx="209">
                  <c:v>200000</c:v>
                </c:pt>
                <c:pt idx="210">
                  <c:v>200000</c:v>
                </c:pt>
                <c:pt idx="211">
                  <c:v>200000</c:v>
                </c:pt>
                <c:pt idx="212">
                  <c:v>200000</c:v>
                </c:pt>
                <c:pt idx="213">
                  <c:v>200000</c:v>
                </c:pt>
                <c:pt idx="214">
                  <c:v>200000</c:v>
                </c:pt>
                <c:pt idx="215">
                  <c:v>200000</c:v>
                </c:pt>
                <c:pt idx="216">
                  <c:v>200000</c:v>
                </c:pt>
                <c:pt idx="217">
                  <c:v>200000</c:v>
                </c:pt>
                <c:pt idx="218">
                  <c:v>200000</c:v>
                </c:pt>
                <c:pt idx="219">
                  <c:v>200000</c:v>
                </c:pt>
                <c:pt idx="220">
                  <c:v>200000</c:v>
                </c:pt>
                <c:pt idx="221">
                  <c:v>200000</c:v>
                </c:pt>
                <c:pt idx="222">
                  <c:v>200000</c:v>
                </c:pt>
                <c:pt idx="223">
                  <c:v>200000</c:v>
                </c:pt>
                <c:pt idx="224">
                  <c:v>200000</c:v>
                </c:pt>
                <c:pt idx="225">
                  <c:v>200000</c:v>
                </c:pt>
                <c:pt idx="226">
                  <c:v>200000</c:v>
                </c:pt>
                <c:pt idx="227">
                  <c:v>200000</c:v>
                </c:pt>
                <c:pt idx="228">
                  <c:v>200000</c:v>
                </c:pt>
                <c:pt idx="229">
                  <c:v>200000</c:v>
                </c:pt>
                <c:pt idx="230">
                  <c:v>200000</c:v>
                </c:pt>
                <c:pt idx="231">
                  <c:v>200000</c:v>
                </c:pt>
                <c:pt idx="232">
                  <c:v>200000</c:v>
                </c:pt>
                <c:pt idx="233">
                  <c:v>200000</c:v>
                </c:pt>
                <c:pt idx="234">
                  <c:v>200000</c:v>
                </c:pt>
                <c:pt idx="235">
                  <c:v>200000</c:v>
                </c:pt>
                <c:pt idx="236">
                  <c:v>200000</c:v>
                </c:pt>
                <c:pt idx="237">
                  <c:v>200000</c:v>
                </c:pt>
                <c:pt idx="238">
                  <c:v>200000</c:v>
                </c:pt>
                <c:pt idx="239">
                  <c:v>200000</c:v>
                </c:pt>
                <c:pt idx="240">
                  <c:v>200000</c:v>
                </c:pt>
                <c:pt idx="241">
                  <c:v>200000</c:v>
                </c:pt>
                <c:pt idx="242">
                  <c:v>200000</c:v>
                </c:pt>
                <c:pt idx="243">
                  <c:v>200000</c:v>
                </c:pt>
                <c:pt idx="244">
                  <c:v>200000</c:v>
                </c:pt>
                <c:pt idx="245">
                  <c:v>200000</c:v>
                </c:pt>
                <c:pt idx="246">
                  <c:v>200000</c:v>
                </c:pt>
                <c:pt idx="247">
                  <c:v>200000</c:v>
                </c:pt>
                <c:pt idx="248">
                  <c:v>200000</c:v>
                </c:pt>
                <c:pt idx="249">
                  <c:v>200000</c:v>
                </c:pt>
                <c:pt idx="250">
                  <c:v>200000</c:v>
                </c:pt>
                <c:pt idx="251">
                  <c:v>200000</c:v>
                </c:pt>
                <c:pt idx="252">
                  <c:v>200000</c:v>
                </c:pt>
                <c:pt idx="253">
                  <c:v>200000</c:v>
                </c:pt>
                <c:pt idx="254">
                  <c:v>200000</c:v>
                </c:pt>
                <c:pt idx="255">
                  <c:v>200000</c:v>
                </c:pt>
                <c:pt idx="256">
                  <c:v>200000</c:v>
                </c:pt>
                <c:pt idx="257">
                  <c:v>200000</c:v>
                </c:pt>
                <c:pt idx="258">
                  <c:v>200000</c:v>
                </c:pt>
                <c:pt idx="259">
                  <c:v>200000</c:v>
                </c:pt>
                <c:pt idx="260">
                  <c:v>200000</c:v>
                </c:pt>
                <c:pt idx="261">
                  <c:v>200000</c:v>
                </c:pt>
                <c:pt idx="262">
                  <c:v>200000</c:v>
                </c:pt>
                <c:pt idx="263">
                  <c:v>200000</c:v>
                </c:pt>
                <c:pt idx="264">
                  <c:v>200000</c:v>
                </c:pt>
                <c:pt idx="265">
                  <c:v>200000</c:v>
                </c:pt>
                <c:pt idx="266">
                  <c:v>200000</c:v>
                </c:pt>
                <c:pt idx="267">
                  <c:v>200000</c:v>
                </c:pt>
                <c:pt idx="268">
                  <c:v>200000</c:v>
                </c:pt>
                <c:pt idx="269">
                  <c:v>200000</c:v>
                </c:pt>
                <c:pt idx="270">
                  <c:v>200000</c:v>
                </c:pt>
                <c:pt idx="271">
                  <c:v>200000</c:v>
                </c:pt>
                <c:pt idx="272">
                  <c:v>200000</c:v>
                </c:pt>
                <c:pt idx="273">
                  <c:v>200000</c:v>
                </c:pt>
                <c:pt idx="274">
                  <c:v>200000</c:v>
                </c:pt>
                <c:pt idx="275">
                  <c:v>200000</c:v>
                </c:pt>
                <c:pt idx="276">
                  <c:v>200000</c:v>
                </c:pt>
                <c:pt idx="277">
                  <c:v>200000</c:v>
                </c:pt>
                <c:pt idx="278">
                  <c:v>200000</c:v>
                </c:pt>
                <c:pt idx="279">
                  <c:v>200000</c:v>
                </c:pt>
                <c:pt idx="280">
                  <c:v>200000</c:v>
                </c:pt>
                <c:pt idx="281">
                  <c:v>200000</c:v>
                </c:pt>
                <c:pt idx="282">
                  <c:v>200000</c:v>
                </c:pt>
                <c:pt idx="283">
                  <c:v>200000</c:v>
                </c:pt>
                <c:pt idx="284">
                  <c:v>200000</c:v>
                </c:pt>
                <c:pt idx="285">
                  <c:v>200000</c:v>
                </c:pt>
                <c:pt idx="286">
                  <c:v>200000</c:v>
                </c:pt>
                <c:pt idx="287">
                  <c:v>200000</c:v>
                </c:pt>
                <c:pt idx="288">
                  <c:v>200000</c:v>
                </c:pt>
                <c:pt idx="289">
                  <c:v>200000</c:v>
                </c:pt>
                <c:pt idx="290">
                  <c:v>200000</c:v>
                </c:pt>
                <c:pt idx="291">
                  <c:v>200000</c:v>
                </c:pt>
                <c:pt idx="292">
                  <c:v>200000</c:v>
                </c:pt>
                <c:pt idx="293">
                  <c:v>200000</c:v>
                </c:pt>
                <c:pt idx="294">
                  <c:v>200000</c:v>
                </c:pt>
                <c:pt idx="295">
                  <c:v>200000</c:v>
                </c:pt>
                <c:pt idx="296">
                  <c:v>200000</c:v>
                </c:pt>
                <c:pt idx="297">
                  <c:v>200000</c:v>
                </c:pt>
                <c:pt idx="298">
                  <c:v>200000</c:v>
                </c:pt>
                <c:pt idx="299">
                  <c:v>200000</c:v>
                </c:pt>
                <c:pt idx="300">
                  <c:v>200000</c:v>
                </c:pt>
                <c:pt idx="301">
                  <c:v>200000</c:v>
                </c:pt>
                <c:pt idx="302">
                  <c:v>200000</c:v>
                </c:pt>
                <c:pt idx="303">
                  <c:v>200000</c:v>
                </c:pt>
                <c:pt idx="304">
                  <c:v>200000</c:v>
                </c:pt>
                <c:pt idx="305">
                  <c:v>200000</c:v>
                </c:pt>
                <c:pt idx="306">
                  <c:v>200000</c:v>
                </c:pt>
                <c:pt idx="307">
                  <c:v>200000</c:v>
                </c:pt>
                <c:pt idx="308">
                  <c:v>200000</c:v>
                </c:pt>
                <c:pt idx="309">
                  <c:v>200000</c:v>
                </c:pt>
                <c:pt idx="310">
                  <c:v>200000</c:v>
                </c:pt>
                <c:pt idx="311">
                  <c:v>200000</c:v>
                </c:pt>
                <c:pt idx="312">
                  <c:v>200000</c:v>
                </c:pt>
                <c:pt idx="313">
                  <c:v>200000</c:v>
                </c:pt>
                <c:pt idx="314">
                  <c:v>200000</c:v>
                </c:pt>
                <c:pt idx="315">
                  <c:v>200000</c:v>
                </c:pt>
                <c:pt idx="316">
                  <c:v>200000</c:v>
                </c:pt>
                <c:pt idx="317">
                  <c:v>200000</c:v>
                </c:pt>
                <c:pt idx="318">
                  <c:v>200000</c:v>
                </c:pt>
                <c:pt idx="319">
                  <c:v>200000</c:v>
                </c:pt>
                <c:pt idx="320">
                  <c:v>200000</c:v>
                </c:pt>
                <c:pt idx="321">
                  <c:v>200000</c:v>
                </c:pt>
                <c:pt idx="322">
                  <c:v>200000</c:v>
                </c:pt>
                <c:pt idx="323">
                  <c:v>200000</c:v>
                </c:pt>
                <c:pt idx="324">
                  <c:v>200000</c:v>
                </c:pt>
                <c:pt idx="325">
                  <c:v>200000</c:v>
                </c:pt>
                <c:pt idx="326">
                  <c:v>200000</c:v>
                </c:pt>
                <c:pt idx="327">
                  <c:v>200000</c:v>
                </c:pt>
                <c:pt idx="328">
                  <c:v>200000</c:v>
                </c:pt>
                <c:pt idx="329">
                  <c:v>200000</c:v>
                </c:pt>
                <c:pt idx="330">
                  <c:v>200000</c:v>
                </c:pt>
                <c:pt idx="331">
                  <c:v>200000</c:v>
                </c:pt>
                <c:pt idx="332">
                  <c:v>200000</c:v>
                </c:pt>
                <c:pt idx="333">
                  <c:v>200000</c:v>
                </c:pt>
                <c:pt idx="334">
                  <c:v>200000</c:v>
                </c:pt>
                <c:pt idx="335">
                  <c:v>200000</c:v>
                </c:pt>
                <c:pt idx="336">
                  <c:v>200000</c:v>
                </c:pt>
                <c:pt idx="337">
                  <c:v>200000</c:v>
                </c:pt>
                <c:pt idx="338">
                  <c:v>200000</c:v>
                </c:pt>
                <c:pt idx="339">
                  <c:v>200000</c:v>
                </c:pt>
                <c:pt idx="340">
                  <c:v>200000</c:v>
                </c:pt>
                <c:pt idx="341">
                  <c:v>200000</c:v>
                </c:pt>
                <c:pt idx="342">
                  <c:v>200000</c:v>
                </c:pt>
                <c:pt idx="343">
                  <c:v>200000</c:v>
                </c:pt>
                <c:pt idx="344">
                  <c:v>200000</c:v>
                </c:pt>
                <c:pt idx="345">
                  <c:v>200000</c:v>
                </c:pt>
                <c:pt idx="346">
                  <c:v>200000</c:v>
                </c:pt>
                <c:pt idx="347">
                  <c:v>200000</c:v>
                </c:pt>
                <c:pt idx="348">
                  <c:v>200000</c:v>
                </c:pt>
                <c:pt idx="349">
                  <c:v>200000</c:v>
                </c:pt>
                <c:pt idx="350">
                  <c:v>200000</c:v>
                </c:pt>
                <c:pt idx="351">
                  <c:v>200000</c:v>
                </c:pt>
                <c:pt idx="352">
                  <c:v>200000</c:v>
                </c:pt>
                <c:pt idx="353">
                  <c:v>200000</c:v>
                </c:pt>
                <c:pt idx="354">
                  <c:v>200000</c:v>
                </c:pt>
                <c:pt idx="355">
                  <c:v>200000</c:v>
                </c:pt>
                <c:pt idx="356">
                  <c:v>200000</c:v>
                </c:pt>
                <c:pt idx="357">
                  <c:v>200000</c:v>
                </c:pt>
                <c:pt idx="358">
                  <c:v>200000</c:v>
                </c:pt>
                <c:pt idx="359">
                  <c:v>200000</c:v>
                </c:pt>
                <c:pt idx="360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9-8748-8368-0B13899D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588352"/>
        <c:axId val="518447728"/>
      </c:lineChart>
      <c:catAx>
        <c:axId val="7185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7728"/>
        <c:crosses val="autoZero"/>
        <c:auto val="1"/>
        <c:lblAlgn val="ctr"/>
        <c:lblOffset val="100"/>
        <c:noMultiLvlLbl val="0"/>
      </c:catAx>
      <c:valAx>
        <c:axId val="5184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'Justin Conservative'!$C$1</c:f>
              <c:strCache>
                <c:ptCount val="1"/>
                <c:pt idx="0">
                  <c:v>Sal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'Justin Conservative'!$A$2:$A$362</c:f>
              <c:numCache>
                <c:formatCode>General</c:formatCode>
                <c:ptCount val="361"/>
                <c:pt idx="0">
                  <c:v>202301</c:v>
                </c:pt>
                <c:pt idx="1">
                  <c:v>202302</c:v>
                </c:pt>
                <c:pt idx="2">
                  <c:v>202303</c:v>
                </c:pt>
                <c:pt idx="3">
                  <c:v>202304</c:v>
                </c:pt>
                <c:pt idx="4">
                  <c:v>202305</c:v>
                </c:pt>
                <c:pt idx="5">
                  <c:v>202306</c:v>
                </c:pt>
                <c:pt idx="6">
                  <c:v>202307</c:v>
                </c:pt>
                <c:pt idx="7">
                  <c:v>202308</c:v>
                </c:pt>
                <c:pt idx="8">
                  <c:v>202309</c:v>
                </c:pt>
                <c:pt idx="9">
                  <c:v>202310</c:v>
                </c:pt>
                <c:pt idx="10">
                  <c:v>202311</c:v>
                </c:pt>
                <c:pt idx="11">
                  <c:v>202312</c:v>
                </c:pt>
                <c:pt idx="12">
                  <c:v>202401</c:v>
                </c:pt>
                <c:pt idx="13">
                  <c:v>202402</c:v>
                </c:pt>
                <c:pt idx="14">
                  <c:v>202403</c:v>
                </c:pt>
                <c:pt idx="15">
                  <c:v>202404</c:v>
                </c:pt>
                <c:pt idx="16">
                  <c:v>202405</c:v>
                </c:pt>
                <c:pt idx="17">
                  <c:v>202406</c:v>
                </c:pt>
                <c:pt idx="18">
                  <c:v>202407</c:v>
                </c:pt>
                <c:pt idx="19">
                  <c:v>202408</c:v>
                </c:pt>
                <c:pt idx="20">
                  <c:v>202409</c:v>
                </c:pt>
                <c:pt idx="21">
                  <c:v>202410</c:v>
                </c:pt>
                <c:pt idx="22">
                  <c:v>202411</c:v>
                </c:pt>
                <c:pt idx="23">
                  <c:v>202412</c:v>
                </c:pt>
                <c:pt idx="24">
                  <c:v>202501</c:v>
                </c:pt>
                <c:pt idx="25">
                  <c:v>202502</c:v>
                </c:pt>
                <c:pt idx="26">
                  <c:v>202503</c:v>
                </c:pt>
                <c:pt idx="27">
                  <c:v>202504</c:v>
                </c:pt>
                <c:pt idx="28">
                  <c:v>202505</c:v>
                </c:pt>
                <c:pt idx="29">
                  <c:v>202506</c:v>
                </c:pt>
                <c:pt idx="30">
                  <c:v>202507</c:v>
                </c:pt>
                <c:pt idx="31">
                  <c:v>202508</c:v>
                </c:pt>
                <c:pt idx="32">
                  <c:v>202509</c:v>
                </c:pt>
                <c:pt idx="33">
                  <c:v>202510</c:v>
                </c:pt>
                <c:pt idx="34">
                  <c:v>202511</c:v>
                </c:pt>
                <c:pt idx="35">
                  <c:v>202512</c:v>
                </c:pt>
                <c:pt idx="36">
                  <c:v>202601</c:v>
                </c:pt>
                <c:pt idx="37">
                  <c:v>202602</c:v>
                </c:pt>
                <c:pt idx="38">
                  <c:v>202603</c:v>
                </c:pt>
                <c:pt idx="39">
                  <c:v>202604</c:v>
                </c:pt>
                <c:pt idx="40">
                  <c:v>202605</c:v>
                </c:pt>
                <c:pt idx="41">
                  <c:v>202606</c:v>
                </c:pt>
                <c:pt idx="42">
                  <c:v>202607</c:v>
                </c:pt>
                <c:pt idx="43">
                  <c:v>202608</c:v>
                </c:pt>
                <c:pt idx="44">
                  <c:v>202609</c:v>
                </c:pt>
                <c:pt idx="45">
                  <c:v>202610</c:v>
                </c:pt>
                <c:pt idx="46">
                  <c:v>202611</c:v>
                </c:pt>
                <c:pt idx="47">
                  <c:v>202612</c:v>
                </c:pt>
                <c:pt idx="48">
                  <c:v>202701</c:v>
                </c:pt>
                <c:pt idx="49">
                  <c:v>202702</c:v>
                </c:pt>
                <c:pt idx="50">
                  <c:v>202703</c:v>
                </c:pt>
                <c:pt idx="51">
                  <c:v>202704</c:v>
                </c:pt>
                <c:pt idx="52">
                  <c:v>202705</c:v>
                </c:pt>
                <c:pt idx="53">
                  <c:v>202706</c:v>
                </c:pt>
                <c:pt idx="54">
                  <c:v>202707</c:v>
                </c:pt>
                <c:pt idx="55">
                  <c:v>202708</c:v>
                </c:pt>
                <c:pt idx="56">
                  <c:v>202709</c:v>
                </c:pt>
                <c:pt idx="57">
                  <c:v>202710</c:v>
                </c:pt>
                <c:pt idx="58">
                  <c:v>202711</c:v>
                </c:pt>
                <c:pt idx="59">
                  <c:v>202712</c:v>
                </c:pt>
                <c:pt idx="60">
                  <c:v>202801</c:v>
                </c:pt>
                <c:pt idx="61">
                  <c:v>202802</c:v>
                </c:pt>
                <c:pt idx="62">
                  <c:v>202803</c:v>
                </c:pt>
                <c:pt idx="63">
                  <c:v>202804</c:v>
                </c:pt>
                <c:pt idx="64">
                  <c:v>202805</c:v>
                </c:pt>
                <c:pt idx="65">
                  <c:v>202806</c:v>
                </c:pt>
                <c:pt idx="66">
                  <c:v>202807</c:v>
                </c:pt>
                <c:pt idx="67">
                  <c:v>202808</c:v>
                </c:pt>
                <c:pt idx="68">
                  <c:v>202809</c:v>
                </c:pt>
                <c:pt idx="69">
                  <c:v>202810</c:v>
                </c:pt>
                <c:pt idx="70">
                  <c:v>202811</c:v>
                </c:pt>
                <c:pt idx="71">
                  <c:v>202812</c:v>
                </c:pt>
                <c:pt idx="72">
                  <c:v>202901</c:v>
                </c:pt>
                <c:pt idx="73">
                  <c:v>202902</c:v>
                </c:pt>
                <c:pt idx="74">
                  <c:v>202903</c:v>
                </c:pt>
                <c:pt idx="75">
                  <c:v>202904</c:v>
                </c:pt>
                <c:pt idx="76">
                  <c:v>202905</c:v>
                </c:pt>
                <c:pt idx="77">
                  <c:v>202906</c:v>
                </c:pt>
                <c:pt idx="78">
                  <c:v>202907</c:v>
                </c:pt>
                <c:pt idx="79">
                  <c:v>202908</c:v>
                </c:pt>
                <c:pt idx="80">
                  <c:v>202909</c:v>
                </c:pt>
                <c:pt idx="81">
                  <c:v>202910</c:v>
                </c:pt>
                <c:pt idx="82">
                  <c:v>202911</c:v>
                </c:pt>
                <c:pt idx="83">
                  <c:v>202912</c:v>
                </c:pt>
                <c:pt idx="84">
                  <c:v>203001</c:v>
                </c:pt>
                <c:pt idx="85">
                  <c:v>203002</c:v>
                </c:pt>
                <c:pt idx="86">
                  <c:v>203003</c:v>
                </c:pt>
                <c:pt idx="87">
                  <c:v>203004</c:v>
                </c:pt>
                <c:pt idx="88">
                  <c:v>203005</c:v>
                </c:pt>
                <c:pt idx="89">
                  <c:v>203006</c:v>
                </c:pt>
                <c:pt idx="90">
                  <c:v>203007</c:v>
                </c:pt>
                <c:pt idx="91">
                  <c:v>203008</c:v>
                </c:pt>
                <c:pt idx="92">
                  <c:v>203009</c:v>
                </c:pt>
                <c:pt idx="93">
                  <c:v>203010</c:v>
                </c:pt>
                <c:pt idx="94">
                  <c:v>203011</c:v>
                </c:pt>
                <c:pt idx="95">
                  <c:v>203012</c:v>
                </c:pt>
                <c:pt idx="96">
                  <c:v>203101</c:v>
                </c:pt>
                <c:pt idx="97">
                  <c:v>203102</c:v>
                </c:pt>
                <c:pt idx="98">
                  <c:v>203103</c:v>
                </c:pt>
                <c:pt idx="99">
                  <c:v>203104</c:v>
                </c:pt>
                <c:pt idx="100">
                  <c:v>203105</c:v>
                </c:pt>
                <c:pt idx="101">
                  <c:v>203106</c:v>
                </c:pt>
                <c:pt idx="102">
                  <c:v>203107</c:v>
                </c:pt>
                <c:pt idx="103">
                  <c:v>203108</c:v>
                </c:pt>
                <c:pt idx="104">
                  <c:v>203109</c:v>
                </c:pt>
                <c:pt idx="105">
                  <c:v>203110</c:v>
                </c:pt>
                <c:pt idx="106">
                  <c:v>203111</c:v>
                </c:pt>
                <c:pt idx="107">
                  <c:v>203112</c:v>
                </c:pt>
                <c:pt idx="108">
                  <c:v>203201</c:v>
                </c:pt>
                <c:pt idx="109">
                  <c:v>203202</c:v>
                </c:pt>
                <c:pt idx="110">
                  <c:v>203203</c:v>
                </c:pt>
                <c:pt idx="111">
                  <c:v>203204</c:v>
                </c:pt>
                <c:pt idx="112">
                  <c:v>203205</c:v>
                </c:pt>
                <c:pt idx="113">
                  <c:v>203206</c:v>
                </c:pt>
                <c:pt idx="114">
                  <c:v>203207</c:v>
                </c:pt>
                <c:pt idx="115">
                  <c:v>203208</c:v>
                </c:pt>
                <c:pt idx="116">
                  <c:v>203209</c:v>
                </c:pt>
                <c:pt idx="117">
                  <c:v>203210</c:v>
                </c:pt>
                <c:pt idx="118">
                  <c:v>203211</c:v>
                </c:pt>
                <c:pt idx="119">
                  <c:v>203212</c:v>
                </c:pt>
                <c:pt idx="120">
                  <c:v>203301</c:v>
                </c:pt>
                <c:pt idx="121">
                  <c:v>203302</c:v>
                </c:pt>
                <c:pt idx="122">
                  <c:v>203303</c:v>
                </c:pt>
                <c:pt idx="123">
                  <c:v>203304</c:v>
                </c:pt>
                <c:pt idx="124">
                  <c:v>203305</c:v>
                </c:pt>
                <c:pt idx="125">
                  <c:v>203306</c:v>
                </c:pt>
                <c:pt idx="126">
                  <c:v>203307</c:v>
                </c:pt>
                <c:pt idx="127">
                  <c:v>203308</c:v>
                </c:pt>
                <c:pt idx="128">
                  <c:v>203309</c:v>
                </c:pt>
                <c:pt idx="129">
                  <c:v>203310</c:v>
                </c:pt>
                <c:pt idx="130">
                  <c:v>203311</c:v>
                </c:pt>
                <c:pt idx="131">
                  <c:v>203312</c:v>
                </c:pt>
                <c:pt idx="132">
                  <c:v>203401</c:v>
                </c:pt>
                <c:pt idx="133">
                  <c:v>203402</c:v>
                </c:pt>
                <c:pt idx="134">
                  <c:v>203403</c:v>
                </c:pt>
                <c:pt idx="135">
                  <c:v>203404</c:v>
                </c:pt>
                <c:pt idx="136">
                  <c:v>203405</c:v>
                </c:pt>
                <c:pt idx="137">
                  <c:v>203406</c:v>
                </c:pt>
                <c:pt idx="138">
                  <c:v>203407</c:v>
                </c:pt>
                <c:pt idx="139">
                  <c:v>203408</c:v>
                </c:pt>
                <c:pt idx="140">
                  <c:v>203409</c:v>
                </c:pt>
                <c:pt idx="141">
                  <c:v>203410</c:v>
                </c:pt>
                <c:pt idx="142">
                  <c:v>203411</c:v>
                </c:pt>
                <c:pt idx="143">
                  <c:v>203412</c:v>
                </c:pt>
                <c:pt idx="144">
                  <c:v>203501</c:v>
                </c:pt>
                <c:pt idx="145">
                  <c:v>203502</c:v>
                </c:pt>
                <c:pt idx="146">
                  <c:v>203503</c:v>
                </c:pt>
                <c:pt idx="147">
                  <c:v>203504</c:v>
                </c:pt>
                <c:pt idx="148">
                  <c:v>203505</c:v>
                </c:pt>
                <c:pt idx="149">
                  <c:v>203506</c:v>
                </c:pt>
                <c:pt idx="150">
                  <c:v>203507</c:v>
                </c:pt>
                <c:pt idx="151">
                  <c:v>203508</c:v>
                </c:pt>
                <c:pt idx="152">
                  <c:v>203509</c:v>
                </c:pt>
                <c:pt idx="153">
                  <c:v>203510</c:v>
                </c:pt>
                <c:pt idx="154">
                  <c:v>203511</c:v>
                </c:pt>
                <c:pt idx="155">
                  <c:v>203512</c:v>
                </c:pt>
                <c:pt idx="156">
                  <c:v>203601</c:v>
                </c:pt>
                <c:pt idx="157">
                  <c:v>203602</c:v>
                </c:pt>
                <c:pt idx="158">
                  <c:v>203603</c:v>
                </c:pt>
                <c:pt idx="159">
                  <c:v>203604</c:v>
                </c:pt>
                <c:pt idx="160">
                  <c:v>203605</c:v>
                </c:pt>
                <c:pt idx="161">
                  <c:v>203606</c:v>
                </c:pt>
                <c:pt idx="162">
                  <c:v>203607</c:v>
                </c:pt>
                <c:pt idx="163">
                  <c:v>203608</c:v>
                </c:pt>
                <c:pt idx="164">
                  <c:v>203609</c:v>
                </c:pt>
                <c:pt idx="165">
                  <c:v>203610</c:v>
                </c:pt>
                <c:pt idx="166">
                  <c:v>203611</c:v>
                </c:pt>
                <c:pt idx="167">
                  <c:v>203612</c:v>
                </c:pt>
                <c:pt idx="168">
                  <c:v>203701</c:v>
                </c:pt>
                <c:pt idx="169">
                  <c:v>203702</c:v>
                </c:pt>
                <c:pt idx="170">
                  <c:v>203703</c:v>
                </c:pt>
                <c:pt idx="171">
                  <c:v>203704</c:v>
                </c:pt>
                <c:pt idx="172">
                  <c:v>203705</c:v>
                </c:pt>
                <c:pt idx="173">
                  <c:v>203706</c:v>
                </c:pt>
                <c:pt idx="174">
                  <c:v>203707</c:v>
                </c:pt>
                <c:pt idx="175">
                  <c:v>203708</c:v>
                </c:pt>
                <c:pt idx="176">
                  <c:v>203709</c:v>
                </c:pt>
                <c:pt idx="177">
                  <c:v>203710</c:v>
                </c:pt>
                <c:pt idx="178">
                  <c:v>203711</c:v>
                </c:pt>
                <c:pt idx="179">
                  <c:v>203712</c:v>
                </c:pt>
                <c:pt idx="180">
                  <c:v>203801</c:v>
                </c:pt>
                <c:pt idx="181">
                  <c:v>203802</c:v>
                </c:pt>
                <c:pt idx="182">
                  <c:v>203803</c:v>
                </c:pt>
                <c:pt idx="183">
                  <c:v>203804</c:v>
                </c:pt>
                <c:pt idx="184">
                  <c:v>203805</c:v>
                </c:pt>
                <c:pt idx="185">
                  <c:v>203806</c:v>
                </c:pt>
                <c:pt idx="186">
                  <c:v>203807</c:v>
                </c:pt>
                <c:pt idx="187">
                  <c:v>203808</c:v>
                </c:pt>
                <c:pt idx="188">
                  <c:v>203809</c:v>
                </c:pt>
                <c:pt idx="189">
                  <c:v>203810</c:v>
                </c:pt>
                <c:pt idx="190">
                  <c:v>203811</c:v>
                </c:pt>
                <c:pt idx="191">
                  <c:v>203812</c:v>
                </c:pt>
                <c:pt idx="192">
                  <c:v>203901</c:v>
                </c:pt>
                <c:pt idx="193">
                  <c:v>203902</c:v>
                </c:pt>
                <c:pt idx="194">
                  <c:v>203903</c:v>
                </c:pt>
                <c:pt idx="195">
                  <c:v>203904</c:v>
                </c:pt>
                <c:pt idx="196">
                  <c:v>203905</c:v>
                </c:pt>
                <c:pt idx="197">
                  <c:v>203906</c:v>
                </c:pt>
                <c:pt idx="198">
                  <c:v>203907</c:v>
                </c:pt>
                <c:pt idx="199">
                  <c:v>203908</c:v>
                </c:pt>
                <c:pt idx="200">
                  <c:v>203909</c:v>
                </c:pt>
                <c:pt idx="201">
                  <c:v>203910</c:v>
                </c:pt>
                <c:pt idx="202">
                  <c:v>203911</c:v>
                </c:pt>
                <c:pt idx="203">
                  <c:v>203912</c:v>
                </c:pt>
                <c:pt idx="204">
                  <c:v>204001</c:v>
                </c:pt>
                <c:pt idx="205">
                  <c:v>204002</c:v>
                </c:pt>
                <c:pt idx="206">
                  <c:v>204003</c:v>
                </c:pt>
                <c:pt idx="207">
                  <c:v>204004</c:v>
                </c:pt>
                <c:pt idx="208">
                  <c:v>204005</c:v>
                </c:pt>
                <c:pt idx="209">
                  <c:v>204006</c:v>
                </c:pt>
                <c:pt idx="210">
                  <c:v>204007</c:v>
                </c:pt>
                <c:pt idx="211">
                  <c:v>204008</c:v>
                </c:pt>
                <c:pt idx="212">
                  <c:v>204009</c:v>
                </c:pt>
                <c:pt idx="213">
                  <c:v>204010</c:v>
                </c:pt>
                <c:pt idx="214">
                  <c:v>204011</c:v>
                </c:pt>
                <c:pt idx="215">
                  <c:v>204012</c:v>
                </c:pt>
                <c:pt idx="216">
                  <c:v>204101</c:v>
                </c:pt>
                <c:pt idx="217">
                  <c:v>204102</c:v>
                </c:pt>
                <c:pt idx="218">
                  <c:v>204103</c:v>
                </c:pt>
                <c:pt idx="219">
                  <c:v>204104</c:v>
                </c:pt>
                <c:pt idx="220">
                  <c:v>204105</c:v>
                </c:pt>
                <c:pt idx="221">
                  <c:v>204106</c:v>
                </c:pt>
                <c:pt idx="222">
                  <c:v>204107</c:v>
                </c:pt>
                <c:pt idx="223">
                  <c:v>204108</c:v>
                </c:pt>
                <c:pt idx="224">
                  <c:v>204109</c:v>
                </c:pt>
                <c:pt idx="225">
                  <c:v>204110</c:v>
                </c:pt>
                <c:pt idx="226">
                  <c:v>204111</c:v>
                </c:pt>
                <c:pt idx="227">
                  <c:v>204112</c:v>
                </c:pt>
                <c:pt idx="228">
                  <c:v>204201</c:v>
                </c:pt>
                <c:pt idx="229">
                  <c:v>204202</c:v>
                </c:pt>
                <c:pt idx="230">
                  <c:v>204203</c:v>
                </c:pt>
                <c:pt idx="231">
                  <c:v>204204</c:v>
                </c:pt>
                <c:pt idx="232">
                  <c:v>204205</c:v>
                </c:pt>
                <c:pt idx="233">
                  <c:v>204206</c:v>
                </c:pt>
                <c:pt idx="234">
                  <c:v>204207</c:v>
                </c:pt>
                <c:pt idx="235">
                  <c:v>204208</c:v>
                </c:pt>
                <c:pt idx="236">
                  <c:v>204209</c:v>
                </c:pt>
                <c:pt idx="237">
                  <c:v>204210</c:v>
                </c:pt>
                <c:pt idx="238">
                  <c:v>204211</c:v>
                </c:pt>
                <c:pt idx="239">
                  <c:v>204212</c:v>
                </c:pt>
                <c:pt idx="240">
                  <c:v>204301</c:v>
                </c:pt>
                <c:pt idx="241">
                  <c:v>204302</c:v>
                </c:pt>
                <c:pt idx="242">
                  <c:v>204303</c:v>
                </c:pt>
                <c:pt idx="243">
                  <c:v>204304</c:v>
                </c:pt>
                <c:pt idx="244">
                  <c:v>204305</c:v>
                </c:pt>
                <c:pt idx="245">
                  <c:v>204306</c:v>
                </c:pt>
                <c:pt idx="246">
                  <c:v>204307</c:v>
                </c:pt>
                <c:pt idx="247">
                  <c:v>204308</c:v>
                </c:pt>
                <c:pt idx="248">
                  <c:v>204309</c:v>
                </c:pt>
                <c:pt idx="249">
                  <c:v>204310</c:v>
                </c:pt>
                <c:pt idx="250">
                  <c:v>204311</c:v>
                </c:pt>
                <c:pt idx="251">
                  <c:v>204312</c:v>
                </c:pt>
                <c:pt idx="252">
                  <c:v>204401</c:v>
                </c:pt>
                <c:pt idx="253">
                  <c:v>204402</c:v>
                </c:pt>
                <c:pt idx="254">
                  <c:v>204403</c:v>
                </c:pt>
                <c:pt idx="255">
                  <c:v>204404</c:v>
                </c:pt>
                <c:pt idx="256">
                  <c:v>204405</c:v>
                </c:pt>
                <c:pt idx="257">
                  <c:v>204406</c:v>
                </c:pt>
                <c:pt idx="258">
                  <c:v>204407</c:v>
                </c:pt>
                <c:pt idx="259">
                  <c:v>204408</c:v>
                </c:pt>
                <c:pt idx="260">
                  <c:v>204409</c:v>
                </c:pt>
                <c:pt idx="261">
                  <c:v>204410</c:v>
                </c:pt>
                <c:pt idx="262">
                  <c:v>204411</c:v>
                </c:pt>
                <c:pt idx="263">
                  <c:v>204412</c:v>
                </c:pt>
                <c:pt idx="264">
                  <c:v>204501</c:v>
                </c:pt>
                <c:pt idx="265">
                  <c:v>204502</c:v>
                </c:pt>
                <c:pt idx="266">
                  <c:v>204503</c:v>
                </c:pt>
                <c:pt idx="267">
                  <c:v>204504</c:v>
                </c:pt>
                <c:pt idx="268">
                  <c:v>204505</c:v>
                </c:pt>
                <c:pt idx="269">
                  <c:v>204506</c:v>
                </c:pt>
                <c:pt idx="270">
                  <c:v>204507</c:v>
                </c:pt>
                <c:pt idx="271">
                  <c:v>204508</c:v>
                </c:pt>
                <c:pt idx="272">
                  <c:v>204509</c:v>
                </c:pt>
                <c:pt idx="273">
                  <c:v>204510</c:v>
                </c:pt>
                <c:pt idx="274">
                  <c:v>204511</c:v>
                </c:pt>
                <c:pt idx="275">
                  <c:v>204512</c:v>
                </c:pt>
                <c:pt idx="276">
                  <c:v>204601</c:v>
                </c:pt>
                <c:pt idx="277">
                  <c:v>204602</c:v>
                </c:pt>
                <c:pt idx="278">
                  <c:v>204603</c:v>
                </c:pt>
                <c:pt idx="279">
                  <c:v>204604</c:v>
                </c:pt>
                <c:pt idx="280">
                  <c:v>204605</c:v>
                </c:pt>
                <c:pt idx="281">
                  <c:v>204606</c:v>
                </c:pt>
                <c:pt idx="282">
                  <c:v>204607</c:v>
                </c:pt>
                <c:pt idx="283">
                  <c:v>204608</c:v>
                </c:pt>
                <c:pt idx="284">
                  <c:v>204609</c:v>
                </c:pt>
                <c:pt idx="285">
                  <c:v>204610</c:v>
                </c:pt>
                <c:pt idx="286">
                  <c:v>204611</c:v>
                </c:pt>
                <c:pt idx="287">
                  <c:v>204612</c:v>
                </c:pt>
                <c:pt idx="288">
                  <c:v>204701</c:v>
                </c:pt>
                <c:pt idx="289">
                  <c:v>204702</c:v>
                </c:pt>
                <c:pt idx="290">
                  <c:v>204703</c:v>
                </c:pt>
                <c:pt idx="291">
                  <c:v>204704</c:v>
                </c:pt>
                <c:pt idx="292">
                  <c:v>204705</c:v>
                </c:pt>
                <c:pt idx="293">
                  <c:v>204706</c:v>
                </c:pt>
                <c:pt idx="294">
                  <c:v>204707</c:v>
                </c:pt>
                <c:pt idx="295">
                  <c:v>204708</c:v>
                </c:pt>
                <c:pt idx="296">
                  <c:v>204709</c:v>
                </c:pt>
                <c:pt idx="297">
                  <c:v>204710</c:v>
                </c:pt>
                <c:pt idx="298">
                  <c:v>204711</c:v>
                </c:pt>
                <c:pt idx="299">
                  <c:v>204712</c:v>
                </c:pt>
                <c:pt idx="300">
                  <c:v>204801</c:v>
                </c:pt>
                <c:pt idx="301">
                  <c:v>204802</c:v>
                </c:pt>
                <c:pt idx="302">
                  <c:v>204803</c:v>
                </c:pt>
                <c:pt idx="303">
                  <c:v>204804</c:v>
                </c:pt>
                <c:pt idx="304">
                  <c:v>204805</c:v>
                </c:pt>
                <c:pt idx="305">
                  <c:v>204806</c:v>
                </c:pt>
                <c:pt idx="306">
                  <c:v>204807</c:v>
                </c:pt>
                <c:pt idx="307">
                  <c:v>204808</c:v>
                </c:pt>
                <c:pt idx="308">
                  <c:v>204809</c:v>
                </c:pt>
                <c:pt idx="309">
                  <c:v>204810</c:v>
                </c:pt>
                <c:pt idx="310">
                  <c:v>204811</c:v>
                </c:pt>
                <c:pt idx="311">
                  <c:v>204812</c:v>
                </c:pt>
                <c:pt idx="312">
                  <c:v>204901</c:v>
                </c:pt>
                <c:pt idx="313">
                  <c:v>204902</c:v>
                </c:pt>
                <c:pt idx="314">
                  <c:v>204903</c:v>
                </c:pt>
                <c:pt idx="315">
                  <c:v>204904</c:v>
                </c:pt>
                <c:pt idx="316">
                  <c:v>204905</c:v>
                </c:pt>
                <c:pt idx="317">
                  <c:v>204906</c:v>
                </c:pt>
                <c:pt idx="318">
                  <c:v>204907</c:v>
                </c:pt>
                <c:pt idx="319">
                  <c:v>204908</c:v>
                </c:pt>
                <c:pt idx="320">
                  <c:v>204909</c:v>
                </c:pt>
                <c:pt idx="321">
                  <c:v>204910</c:v>
                </c:pt>
                <c:pt idx="322">
                  <c:v>204911</c:v>
                </c:pt>
                <c:pt idx="323">
                  <c:v>204912</c:v>
                </c:pt>
                <c:pt idx="324">
                  <c:v>205001</c:v>
                </c:pt>
                <c:pt idx="325">
                  <c:v>205002</c:v>
                </c:pt>
                <c:pt idx="326">
                  <c:v>205003</c:v>
                </c:pt>
                <c:pt idx="327">
                  <c:v>205004</c:v>
                </c:pt>
                <c:pt idx="328">
                  <c:v>205005</c:v>
                </c:pt>
                <c:pt idx="329">
                  <c:v>205006</c:v>
                </c:pt>
                <c:pt idx="330">
                  <c:v>205007</c:v>
                </c:pt>
                <c:pt idx="331">
                  <c:v>205008</c:v>
                </c:pt>
                <c:pt idx="332">
                  <c:v>205009</c:v>
                </c:pt>
                <c:pt idx="333">
                  <c:v>205010</c:v>
                </c:pt>
                <c:pt idx="334">
                  <c:v>205011</c:v>
                </c:pt>
                <c:pt idx="335">
                  <c:v>205012</c:v>
                </c:pt>
                <c:pt idx="336">
                  <c:v>205101</c:v>
                </c:pt>
                <c:pt idx="337">
                  <c:v>205102</c:v>
                </c:pt>
                <c:pt idx="338">
                  <c:v>205103</c:v>
                </c:pt>
                <c:pt idx="339">
                  <c:v>205104</c:v>
                </c:pt>
                <c:pt idx="340">
                  <c:v>205105</c:v>
                </c:pt>
                <c:pt idx="341">
                  <c:v>205106</c:v>
                </c:pt>
                <c:pt idx="342">
                  <c:v>205107</c:v>
                </c:pt>
                <c:pt idx="343">
                  <c:v>205108</c:v>
                </c:pt>
                <c:pt idx="344">
                  <c:v>205109</c:v>
                </c:pt>
                <c:pt idx="345">
                  <c:v>205110</c:v>
                </c:pt>
                <c:pt idx="346">
                  <c:v>205111</c:v>
                </c:pt>
                <c:pt idx="347">
                  <c:v>205112</c:v>
                </c:pt>
                <c:pt idx="348">
                  <c:v>205201</c:v>
                </c:pt>
                <c:pt idx="349">
                  <c:v>205202</c:v>
                </c:pt>
                <c:pt idx="350">
                  <c:v>205203</c:v>
                </c:pt>
                <c:pt idx="351">
                  <c:v>205204</c:v>
                </c:pt>
                <c:pt idx="352">
                  <c:v>205205</c:v>
                </c:pt>
                <c:pt idx="353">
                  <c:v>205206</c:v>
                </c:pt>
                <c:pt idx="354">
                  <c:v>205207</c:v>
                </c:pt>
                <c:pt idx="355">
                  <c:v>205208</c:v>
                </c:pt>
                <c:pt idx="356">
                  <c:v>205209</c:v>
                </c:pt>
                <c:pt idx="357">
                  <c:v>205210</c:v>
                </c:pt>
                <c:pt idx="358">
                  <c:v>205211</c:v>
                </c:pt>
                <c:pt idx="359">
                  <c:v>205212</c:v>
                </c:pt>
                <c:pt idx="360">
                  <c:v>205301</c:v>
                </c:pt>
              </c:numCache>
            </c:numRef>
          </c:cat>
          <c:val>
            <c:numRef>
              <c:f>'Justin Conservative'!$C$2:$C$362</c:f>
              <c:numCache>
                <c:formatCode>General</c:formatCode>
                <c:ptCount val="361"/>
                <c:pt idx="0">
                  <c:v>107000</c:v>
                </c:pt>
                <c:pt idx="1">
                  <c:v>107000</c:v>
                </c:pt>
                <c:pt idx="2">
                  <c:v>107000</c:v>
                </c:pt>
                <c:pt idx="3">
                  <c:v>107000</c:v>
                </c:pt>
                <c:pt idx="4">
                  <c:v>107000</c:v>
                </c:pt>
                <c:pt idx="5">
                  <c:v>107000</c:v>
                </c:pt>
                <c:pt idx="6">
                  <c:v>130000</c:v>
                </c:pt>
                <c:pt idx="7">
                  <c:v>130001</c:v>
                </c:pt>
                <c:pt idx="8">
                  <c:v>130002</c:v>
                </c:pt>
                <c:pt idx="9">
                  <c:v>130003</c:v>
                </c:pt>
                <c:pt idx="10">
                  <c:v>130004</c:v>
                </c:pt>
                <c:pt idx="11">
                  <c:v>130005</c:v>
                </c:pt>
                <c:pt idx="12">
                  <c:v>130006</c:v>
                </c:pt>
                <c:pt idx="13">
                  <c:v>130007</c:v>
                </c:pt>
                <c:pt idx="14">
                  <c:v>130008</c:v>
                </c:pt>
                <c:pt idx="15">
                  <c:v>130009</c:v>
                </c:pt>
                <c:pt idx="16">
                  <c:v>130010</c:v>
                </c:pt>
                <c:pt idx="17">
                  <c:v>130011</c:v>
                </c:pt>
                <c:pt idx="18">
                  <c:v>130012</c:v>
                </c:pt>
                <c:pt idx="19">
                  <c:v>130013</c:v>
                </c:pt>
                <c:pt idx="20">
                  <c:v>130014</c:v>
                </c:pt>
                <c:pt idx="21">
                  <c:v>130015</c:v>
                </c:pt>
                <c:pt idx="22">
                  <c:v>130016</c:v>
                </c:pt>
                <c:pt idx="23">
                  <c:v>130017</c:v>
                </c:pt>
                <c:pt idx="24">
                  <c:v>150000</c:v>
                </c:pt>
                <c:pt idx="25">
                  <c:v>150001</c:v>
                </c:pt>
                <c:pt idx="26">
                  <c:v>150002</c:v>
                </c:pt>
                <c:pt idx="27">
                  <c:v>150003</c:v>
                </c:pt>
                <c:pt idx="28">
                  <c:v>150004</c:v>
                </c:pt>
                <c:pt idx="29">
                  <c:v>150005</c:v>
                </c:pt>
                <c:pt idx="30">
                  <c:v>150006</c:v>
                </c:pt>
                <c:pt idx="31">
                  <c:v>150007</c:v>
                </c:pt>
                <c:pt idx="32">
                  <c:v>150008</c:v>
                </c:pt>
                <c:pt idx="33">
                  <c:v>150009</c:v>
                </c:pt>
                <c:pt idx="34">
                  <c:v>150010</c:v>
                </c:pt>
                <c:pt idx="35">
                  <c:v>150011</c:v>
                </c:pt>
                <c:pt idx="36">
                  <c:v>150012</c:v>
                </c:pt>
                <c:pt idx="37">
                  <c:v>150013</c:v>
                </c:pt>
                <c:pt idx="38">
                  <c:v>150014</c:v>
                </c:pt>
                <c:pt idx="39">
                  <c:v>150015</c:v>
                </c:pt>
                <c:pt idx="40">
                  <c:v>150016</c:v>
                </c:pt>
                <c:pt idx="41">
                  <c:v>150017</c:v>
                </c:pt>
                <c:pt idx="42">
                  <c:v>150018</c:v>
                </c:pt>
                <c:pt idx="43">
                  <c:v>150019</c:v>
                </c:pt>
                <c:pt idx="44">
                  <c:v>150020</c:v>
                </c:pt>
                <c:pt idx="45">
                  <c:v>150021</c:v>
                </c:pt>
                <c:pt idx="46">
                  <c:v>150022</c:v>
                </c:pt>
                <c:pt idx="47">
                  <c:v>150023</c:v>
                </c:pt>
                <c:pt idx="48">
                  <c:v>150024</c:v>
                </c:pt>
                <c:pt idx="49">
                  <c:v>150025</c:v>
                </c:pt>
                <c:pt idx="50">
                  <c:v>150026</c:v>
                </c:pt>
                <c:pt idx="51">
                  <c:v>150027</c:v>
                </c:pt>
                <c:pt idx="52">
                  <c:v>150028</c:v>
                </c:pt>
                <c:pt idx="53">
                  <c:v>150029</c:v>
                </c:pt>
                <c:pt idx="54">
                  <c:v>150030</c:v>
                </c:pt>
                <c:pt idx="55">
                  <c:v>150031</c:v>
                </c:pt>
                <c:pt idx="56">
                  <c:v>150032</c:v>
                </c:pt>
                <c:pt idx="57">
                  <c:v>150033</c:v>
                </c:pt>
                <c:pt idx="58">
                  <c:v>150034</c:v>
                </c:pt>
                <c:pt idx="59">
                  <c:v>150035</c:v>
                </c:pt>
                <c:pt idx="60">
                  <c:v>150036</c:v>
                </c:pt>
                <c:pt idx="61">
                  <c:v>150037</c:v>
                </c:pt>
                <c:pt idx="62">
                  <c:v>150038</c:v>
                </c:pt>
                <c:pt idx="63">
                  <c:v>150039</c:v>
                </c:pt>
                <c:pt idx="64">
                  <c:v>150040</c:v>
                </c:pt>
                <c:pt idx="65">
                  <c:v>150041</c:v>
                </c:pt>
                <c:pt idx="66">
                  <c:v>150042</c:v>
                </c:pt>
                <c:pt idx="67">
                  <c:v>150043</c:v>
                </c:pt>
                <c:pt idx="68">
                  <c:v>150044</c:v>
                </c:pt>
                <c:pt idx="69">
                  <c:v>150045</c:v>
                </c:pt>
                <c:pt idx="70">
                  <c:v>150046</c:v>
                </c:pt>
                <c:pt idx="71">
                  <c:v>150047</c:v>
                </c:pt>
                <c:pt idx="72">
                  <c:v>150048</c:v>
                </c:pt>
                <c:pt idx="73">
                  <c:v>150049</c:v>
                </c:pt>
                <c:pt idx="74">
                  <c:v>150050</c:v>
                </c:pt>
                <c:pt idx="75">
                  <c:v>150051</c:v>
                </c:pt>
                <c:pt idx="76">
                  <c:v>150052</c:v>
                </c:pt>
                <c:pt idx="77">
                  <c:v>150053</c:v>
                </c:pt>
                <c:pt idx="78">
                  <c:v>150054</c:v>
                </c:pt>
                <c:pt idx="79">
                  <c:v>150055</c:v>
                </c:pt>
                <c:pt idx="80">
                  <c:v>150056</c:v>
                </c:pt>
                <c:pt idx="81">
                  <c:v>150057</c:v>
                </c:pt>
                <c:pt idx="82">
                  <c:v>150058</c:v>
                </c:pt>
                <c:pt idx="83">
                  <c:v>150059</c:v>
                </c:pt>
                <c:pt idx="84">
                  <c:v>150060</c:v>
                </c:pt>
                <c:pt idx="85">
                  <c:v>150061</c:v>
                </c:pt>
                <c:pt idx="86">
                  <c:v>150062</c:v>
                </c:pt>
                <c:pt idx="87">
                  <c:v>150063</c:v>
                </c:pt>
                <c:pt idx="88">
                  <c:v>150064</c:v>
                </c:pt>
                <c:pt idx="89">
                  <c:v>150065</c:v>
                </c:pt>
                <c:pt idx="90">
                  <c:v>150066</c:v>
                </c:pt>
                <c:pt idx="91">
                  <c:v>150067</c:v>
                </c:pt>
                <c:pt idx="92">
                  <c:v>150068</c:v>
                </c:pt>
                <c:pt idx="93">
                  <c:v>150069</c:v>
                </c:pt>
                <c:pt idx="94">
                  <c:v>150070</c:v>
                </c:pt>
                <c:pt idx="95">
                  <c:v>150071</c:v>
                </c:pt>
                <c:pt idx="96">
                  <c:v>150072</c:v>
                </c:pt>
                <c:pt idx="97">
                  <c:v>150073</c:v>
                </c:pt>
                <c:pt idx="98">
                  <c:v>150074</c:v>
                </c:pt>
                <c:pt idx="99">
                  <c:v>150075</c:v>
                </c:pt>
                <c:pt idx="100">
                  <c:v>150076</c:v>
                </c:pt>
                <c:pt idx="101">
                  <c:v>150077</c:v>
                </c:pt>
                <c:pt idx="102">
                  <c:v>150078</c:v>
                </c:pt>
                <c:pt idx="103">
                  <c:v>150079</c:v>
                </c:pt>
                <c:pt idx="104">
                  <c:v>150080</c:v>
                </c:pt>
                <c:pt idx="105">
                  <c:v>150081</c:v>
                </c:pt>
                <c:pt idx="106">
                  <c:v>150082</c:v>
                </c:pt>
                <c:pt idx="107">
                  <c:v>150083</c:v>
                </c:pt>
                <c:pt idx="108">
                  <c:v>150084</c:v>
                </c:pt>
                <c:pt idx="109">
                  <c:v>150085</c:v>
                </c:pt>
                <c:pt idx="110">
                  <c:v>150086</c:v>
                </c:pt>
                <c:pt idx="111">
                  <c:v>150087</c:v>
                </c:pt>
                <c:pt idx="112">
                  <c:v>150088</c:v>
                </c:pt>
                <c:pt idx="113">
                  <c:v>150089</c:v>
                </c:pt>
                <c:pt idx="114">
                  <c:v>150090</c:v>
                </c:pt>
                <c:pt idx="115">
                  <c:v>150091</c:v>
                </c:pt>
                <c:pt idx="116">
                  <c:v>150092</c:v>
                </c:pt>
                <c:pt idx="117">
                  <c:v>150093</c:v>
                </c:pt>
                <c:pt idx="118">
                  <c:v>150094</c:v>
                </c:pt>
                <c:pt idx="119">
                  <c:v>150095</c:v>
                </c:pt>
                <c:pt idx="120">
                  <c:v>150096</c:v>
                </c:pt>
                <c:pt idx="121">
                  <c:v>150097</c:v>
                </c:pt>
                <c:pt idx="122">
                  <c:v>150098</c:v>
                </c:pt>
                <c:pt idx="123">
                  <c:v>150099</c:v>
                </c:pt>
                <c:pt idx="124">
                  <c:v>150100</c:v>
                </c:pt>
                <c:pt idx="125">
                  <c:v>150101</c:v>
                </c:pt>
                <c:pt idx="126">
                  <c:v>150102</c:v>
                </c:pt>
                <c:pt idx="127">
                  <c:v>150103</c:v>
                </c:pt>
                <c:pt idx="128">
                  <c:v>150104</c:v>
                </c:pt>
                <c:pt idx="129">
                  <c:v>150105</c:v>
                </c:pt>
                <c:pt idx="130">
                  <c:v>150106</c:v>
                </c:pt>
                <c:pt idx="131">
                  <c:v>150107</c:v>
                </c:pt>
                <c:pt idx="132">
                  <c:v>150108</c:v>
                </c:pt>
                <c:pt idx="133">
                  <c:v>150109</c:v>
                </c:pt>
                <c:pt idx="134">
                  <c:v>150110</c:v>
                </c:pt>
                <c:pt idx="135">
                  <c:v>150111</c:v>
                </c:pt>
                <c:pt idx="136">
                  <c:v>150112</c:v>
                </c:pt>
                <c:pt idx="137">
                  <c:v>150113</c:v>
                </c:pt>
                <c:pt idx="138">
                  <c:v>150114</c:v>
                </c:pt>
                <c:pt idx="139">
                  <c:v>150115</c:v>
                </c:pt>
                <c:pt idx="140">
                  <c:v>150116</c:v>
                </c:pt>
                <c:pt idx="141">
                  <c:v>150117</c:v>
                </c:pt>
                <c:pt idx="142">
                  <c:v>150118</c:v>
                </c:pt>
                <c:pt idx="143">
                  <c:v>150119</c:v>
                </c:pt>
                <c:pt idx="144">
                  <c:v>150120</c:v>
                </c:pt>
                <c:pt idx="145">
                  <c:v>150121</c:v>
                </c:pt>
                <c:pt idx="146">
                  <c:v>150122</c:v>
                </c:pt>
                <c:pt idx="147">
                  <c:v>150123</c:v>
                </c:pt>
                <c:pt idx="148">
                  <c:v>150124</c:v>
                </c:pt>
                <c:pt idx="149">
                  <c:v>150125</c:v>
                </c:pt>
                <c:pt idx="150">
                  <c:v>150126</c:v>
                </c:pt>
                <c:pt idx="151">
                  <c:v>150127</c:v>
                </c:pt>
                <c:pt idx="152">
                  <c:v>150128</c:v>
                </c:pt>
                <c:pt idx="153">
                  <c:v>150129</c:v>
                </c:pt>
                <c:pt idx="154">
                  <c:v>150130</c:v>
                </c:pt>
                <c:pt idx="155">
                  <c:v>150131</c:v>
                </c:pt>
                <c:pt idx="156">
                  <c:v>150132</c:v>
                </c:pt>
                <c:pt idx="157">
                  <c:v>150133</c:v>
                </c:pt>
                <c:pt idx="158">
                  <c:v>150134</c:v>
                </c:pt>
                <c:pt idx="159">
                  <c:v>150135</c:v>
                </c:pt>
                <c:pt idx="160">
                  <c:v>150136</c:v>
                </c:pt>
                <c:pt idx="161">
                  <c:v>150137</c:v>
                </c:pt>
                <c:pt idx="162">
                  <c:v>150138</c:v>
                </c:pt>
                <c:pt idx="163">
                  <c:v>150139</c:v>
                </c:pt>
                <c:pt idx="164">
                  <c:v>150140</c:v>
                </c:pt>
                <c:pt idx="165">
                  <c:v>150141</c:v>
                </c:pt>
                <c:pt idx="166">
                  <c:v>150142</c:v>
                </c:pt>
                <c:pt idx="167">
                  <c:v>150143</c:v>
                </c:pt>
                <c:pt idx="168">
                  <c:v>150144</c:v>
                </c:pt>
                <c:pt idx="169">
                  <c:v>150145</c:v>
                </c:pt>
                <c:pt idx="170">
                  <c:v>150146</c:v>
                </c:pt>
                <c:pt idx="171">
                  <c:v>150147</c:v>
                </c:pt>
                <c:pt idx="172">
                  <c:v>150148</c:v>
                </c:pt>
                <c:pt idx="173">
                  <c:v>150149</c:v>
                </c:pt>
                <c:pt idx="174">
                  <c:v>150150</c:v>
                </c:pt>
                <c:pt idx="175">
                  <c:v>150151</c:v>
                </c:pt>
                <c:pt idx="176">
                  <c:v>150152</c:v>
                </c:pt>
                <c:pt idx="177">
                  <c:v>150153</c:v>
                </c:pt>
                <c:pt idx="178">
                  <c:v>150154</c:v>
                </c:pt>
                <c:pt idx="179">
                  <c:v>150155</c:v>
                </c:pt>
                <c:pt idx="180">
                  <c:v>150156</c:v>
                </c:pt>
                <c:pt idx="181">
                  <c:v>150157</c:v>
                </c:pt>
                <c:pt idx="182">
                  <c:v>150158</c:v>
                </c:pt>
                <c:pt idx="183">
                  <c:v>150159</c:v>
                </c:pt>
                <c:pt idx="184">
                  <c:v>150160</c:v>
                </c:pt>
                <c:pt idx="185">
                  <c:v>150161</c:v>
                </c:pt>
                <c:pt idx="186">
                  <c:v>150162</c:v>
                </c:pt>
                <c:pt idx="187">
                  <c:v>150163</c:v>
                </c:pt>
                <c:pt idx="188">
                  <c:v>150164</c:v>
                </c:pt>
                <c:pt idx="189">
                  <c:v>150165</c:v>
                </c:pt>
                <c:pt idx="190">
                  <c:v>150166</c:v>
                </c:pt>
                <c:pt idx="191">
                  <c:v>150167</c:v>
                </c:pt>
                <c:pt idx="192">
                  <c:v>150168</c:v>
                </c:pt>
                <c:pt idx="193">
                  <c:v>150169</c:v>
                </c:pt>
                <c:pt idx="194">
                  <c:v>150170</c:v>
                </c:pt>
                <c:pt idx="195">
                  <c:v>150171</c:v>
                </c:pt>
                <c:pt idx="196">
                  <c:v>150172</c:v>
                </c:pt>
                <c:pt idx="197">
                  <c:v>150173</c:v>
                </c:pt>
                <c:pt idx="198">
                  <c:v>150174</c:v>
                </c:pt>
                <c:pt idx="199">
                  <c:v>150175</c:v>
                </c:pt>
                <c:pt idx="200">
                  <c:v>150176</c:v>
                </c:pt>
                <c:pt idx="201">
                  <c:v>150177</c:v>
                </c:pt>
                <c:pt idx="202">
                  <c:v>150178</c:v>
                </c:pt>
                <c:pt idx="203">
                  <c:v>150179</c:v>
                </c:pt>
                <c:pt idx="204">
                  <c:v>150180</c:v>
                </c:pt>
                <c:pt idx="205">
                  <c:v>150181</c:v>
                </c:pt>
                <c:pt idx="206">
                  <c:v>150182</c:v>
                </c:pt>
                <c:pt idx="207">
                  <c:v>150183</c:v>
                </c:pt>
                <c:pt idx="208">
                  <c:v>150184</c:v>
                </c:pt>
                <c:pt idx="209">
                  <c:v>150185</c:v>
                </c:pt>
                <c:pt idx="210">
                  <c:v>150186</c:v>
                </c:pt>
                <c:pt idx="211">
                  <c:v>150187</c:v>
                </c:pt>
                <c:pt idx="212">
                  <c:v>150188</c:v>
                </c:pt>
                <c:pt idx="213">
                  <c:v>150189</c:v>
                </c:pt>
                <c:pt idx="214">
                  <c:v>150190</c:v>
                </c:pt>
                <c:pt idx="215">
                  <c:v>150191</c:v>
                </c:pt>
                <c:pt idx="216">
                  <c:v>150192</c:v>
                </c:pt>
                <c:pt idx="217">
                  <c:v>150193</c:v>
                </c:pt>
                <c:pt idx="218">
                  <c:v>150194</c:v>
                </c:pt>
                <c:pt idx="219">
                  <c:v>150195</c:v>
                </c:pt>
                <c:pt idx="220">
                  <c:v>150196</c:v>
                </c:pt>
                <c:pt idx="221">
                  <c:v>150197</c:v>
                </c:pt>
                <c:pt idx="222">
                  <c:v>150198</c:v>
                </c:pt>
                <c:pt idx="223">
                  <c:v>150199</c:v>
                </c:pt>
                <c:pt idx="224">
                  <c:v>150200</c:v>
                </c:pt>
                <c:pt idx="225">
                  <c:v>150201</c:v>
                </c:pt>
                <c:pt idx="226">
                  <c:v>150202</c:v>
                </c:pt>
                <c:pt idx="227">
                  <c:v>150203</c:v>
                </c:pt>
                <c:pt idx="228">
                  <c:v>150204</c:v>
                </c:pt>
                <c:pt idx="229">
                  <c:v>150205</c:v>
                </c:pt>
                <c:pt idx="230">
                  <c:v>150206</c:v>
                </c:pt>
                <c:pt idx="231">
                  <c:v>150207</c:v>
                </c:pt>
                <c:pt idx="232">
                  <c:v>150208</c:v>
                </c:pt>
                <c:pt idx="233">
                  <c:v>150209</c:v>
                </c:pt>
                <c:pt idx="234">
                  <c:v>150210</c:v>
                </c:pt>
                <c:pt idx="235">
                  <c:v>150211</c:v>
                </c:pt>
                <c:pt idx="236">
                  <c:v>150212</c:v>
                </c:pt>
                <c:pt idx="237">
                  <c:v>150213</c:v>
                </c:pt>
                <c:pt idx="238">
                  <c:v>150214</c:v>
                </c:pt>
                <c:pt idx="239">
                  <c:v>150215</c:v>
                </c:pt>
                <c:pt idx="240">
                  <c:v>150216</c:v>
                </c:pt>
                <c:pt idx="241">
                  <c:v>150217</c:v>
                </c:pt>
                <c:pt idx="242">
                  <c:v>150218</c:v>
                </c:pt>
                <c:pt idx="243">
                  <c:v>150219</c:v>
                </c:pt>
                <c:pt idx="244">
                  <c:v>150220</c:v>
                </c:pt>
                <c:pt idx="245">
                  <c:v>150221</c:v>
                </c:pt>
                <c:pt idx="246">
                  <c:v>150222</c:v>
                </c:pt>
                <c:pt idx="247">
                  <c:v>150223</c:v>
                </c:pt>
                <c:pt idx="248">
                  <c:v>150224</c:v>
                </c:pt>
                <c:pt idx="249">
                  <c:v>150225</c:v>
                </c:pt>
                <c:pt idx="250">
                  <c:v>150226</c:v>
                </c:pt>
                <c:pt idx="251">
                  <c:v>150227</c:v>
                </c:pt>
                <c:pt idx="252">
                  <c:v>150228</c:v>
                </c:pt>
                <c:pt idx="253">
                  <c:v>150229</c:v>
                </c:pt>
                <c:pt idx="254">
                  <c:v>150230</c:v>
                </c:pt>
                <c:pt idx="255">
                  <c:v>150231</c:v>
                </c:pt>
                <c:pt idx="256">
                  <c:v>150232</c:v>
                </c:pt>
                <c:pt idx="257">
                  <c:v>150233</c:v>
                </c:pt>
                <c:pt idx="258">
                  <c:v>150234</c:v>
                </c:pt>
                <c:pt idx="259">
                  <c:v>150235</c:v>
                </c:pt>
                <c:pt idx="260">
                  <c:v>150236</c:v>
                </c:pt>
                <c:pt idx="261">
                  <c:v>150237</c:v>
                </c:pt>
                <c:pt idx="262">
                  <c:v>150238</c:v>
                </c:pt>
                <c:pt idx="263">
                  <c:v>150239</c:v>
                </c:pt>
                <c:pt idx="264">
                  <c:v>150240</c:v>
                </c:pt>
                <c:pt idx="265">
                  <c:v>150241</c:v>
                </c:pt>
                <c:pt idx="266">
                  <c:v>150242</c:v>
                </c:pt>
                <c:pt idx="267">
                  <c:v>150243</c:v>
                </c:pt>
                <c:pt idx="268">
                  <c:v>150244</c:v>
                </c:pt>
                <c:pt idx="269">
                  <c:v>150245</c:v>
                </c:pt>
                <c:pt idx="270">
                  <c:v>150246</c:v>
                </c:pt>
                <c:pt idx="271">
                  <c:v>150247</c:v>
                </c:pt>
                <c:pt idx="272">
                  <c:v>150248</c:v>
                </c:pt>
                <c:pt idx="273">
                  <c:v>150249</c:v>
                </c:pt>
                <c:pt idx="274">
                  <c:v>150250</c:v>
                </c:pt>
                <c:pt idx="275">
                  <c:v>150251</c:v>
                </c:pt>
                <c:pt idx="276">
                  <c:v>150252</c:v>
                </c:pt>
                <c:pt idx="277">
                  <c:v>150253</c:v>
                </c:pt>
                <c:pt idx="278">
                  <c:v>150254</c:v>
                </c:pt>
                <c:pt idx="279">
                  <c:v>150255</c:v>
                </c:pt>
                <c:pt idx="280">
                  <c:v>150256</c:v>
                </c:pt>
                <c:pt idx="281">
                  <c:v>150257</c:v>
                </c:pt>
                <c:pt idx="282">
                  <c:v>150258</c:v>
                </c:pt>
                <c:pt idx="283">
                  <c:v>150259</c:v>
                </c:pt>
                <c:pt idx="284">
                  <c:v>150260</c:v>
                </c:pt>
                <c:pt idx="285">
                  <c:v>150261</c:v>
                </c:pt>
                <c:pt idx="286">
                  <c:v>150262</c:v>
                </c:pt>
                <c:pt idx="287">
                  <c:v>150263</c:v>
                </c:pt>
                <c:pt idx="288">
                  <c:v>150264</c:v>
                </c:pt>
                <c:pt idx="289">
                  <c:v>150265</c:v>
                </c:pt>
                <c:pt idx="290">
                  <c:v>150266</c:v>
                </c:pt>
                <c:pt idx="291">
                  <c:v>150267</c:v>
                </c:pt>
                <c:pt idx="292">
                  <c:v>150268</c:v>
                </c:pt>
                <c:pt idx="293">
                  <c:v>150269</c:v>
                </c:pt>
                <c:pt idx="294">
                  <c:v>150270</c:v>
                </c:pt>
                <c:pt idx="295">
                  <c:v>150271</c:v>
                </c:pt>
                <c:pt idx="296">
                  <c:v>150272</c:v>
                </c:pt>
                <c:pt idx="297">
                  <c:v>150273</c:v>
                </c:pt>
                <c:pt idx="298">
                  <c:v>150274</c:v>
                </c:pt>
                <c:pt idx="299">
                  <c:v>150275</c:v>
                </c:pt>
                <c:pt idx="300">
                  <c:v>150276</c:v>
                </c:pt>
                <c:pt idx="301">
                  <c:v>150277</c:v>
                </c:pt>
                <c:pt idx="302">
                  <c:v>150278</c:v>
                </c:pt>
                <c:pt idx="303">
                  <c:v>150279</c:v>
                </c:pt>
                <c:pt idx="304">
                  <c:v>150280</c:v>
                </c:pt>
                <c:pt idx="305">
                  <c:v>150281</c:v>
                </c:pt>
                <c:pt idx="306">
                  <c:v>150282</c:v>
                </c:pt>
                <c:pt idx="307">
                  <c:v>150283</c:v>
                </c:pt>
                <c:pt idx="308">
                  <c:v>150284</c:v>
                </c:pt>
                <c:pt idx="309">
                  <c:v>150285</c:v>
                </c:pt>
                <c:pt idx="310">
                  <c:v>150286</c:v>
                </c:pt>
                <c:pt idx="311">
                  <c:v>150287</c:v>
                </c:pt>
                <c:pt idx="312">
                  <c:v>150288</c:v>
                </c:pt>
                <c:pt idx="313">
                  <c:v>150289</c:v>
                </c:pt>
                <c:pt idx="314">
                  <c:v>150290</c:v>
                </c:pt>
                <c:pt idx="315">
                  <c:v>150291</c:v>
                </c:pt>
                <c:pt idx="316">
                  <c:v>150292</c:v>
                </c:pt>
                <c:pt idx="317">
                  <c:v>150293</c:v>
                </c:pt>
                <c:pt idx="318">
                  <c:v>150294</c:v>
                </c:pt>
                <c:pt idx="319">
                  <c:v>150295</c:v>
                </c:pt>
                <c:pt idx="320">
                  <c:v>150296</c:v>
                </c:pt>
                <c:pt idx="321">
                  <c:v>150297</c:v>
                </c:pt>
                <c:pt idx="322">
                  <c:v>150298</c:v>
                </c:pt>
                <c:pt idx="323">
                  <c:v>150299</c:v>
                </c:pt>
                <c:pt idx="324">
                  <c:v>150300</c:v>
                </c:pt>
                <c:pt idx="325">
                  <c:v>150301</c:v>
                </c:pt>
                <c:pt idx="326">
                  <c:v>150302</c:v>
                </c:pt>
                <c:pt idx="327">
                  <c:v>150303</c:v>
                </c:pt>
                <c:pt idx="328">
                  <c:v>150304</c:v>
                </c:pt>
                <c:pt idx="329">
                  <c:v>150305</c:v>
                </c:pt>
                <c:pt idx="330">
                  <c:v>150306</c:v>
                </c:pt>
                <c:pt idx="331">
                  <c:v>150307</c:v>
                </c:pt>
                <c:pt idx="332">
                  <c:v>150308</c:v>
                </c:pt>
                <c:pt idx="333">
                  <c:v>150309</c:v>
                </c:pt>
                <c:pt idx="334">
                  <c:v>150310</c:v>
                </c:pt>
                <c:pt idx="335">
                  <c:v>150311</c:v>
                </c:pt>
                <c:pt idx="336">
                  <c:v>150312</c:v>
                </c:pt>
                <c:pt idx="337">
                  <c:v>150313</c:v>
                </c:pt>
                <c:pt idx="338">
                  <c:v>150314</c:v>
                </c:pt>
                <c:pt idx="339">
                  <c:v>150315</c:v>
                </c:pt>
                <c:pt idx="340">
                  <c:v>150316</c:v>
                </c:pt>
                <c:pt idx="341">
                  <c:v>150317</c:v>
                </c:pt>
                <c:pt idx="342">
                  <c:v>150318</c:v>
                </c:pt>
                <c:pt idx="343">
                  <c:v>150319</c:v>
                </c:pt>
                <c:pt idx="344">
                  <c:v>150320</c:v>
                </c:pt>
                <c:pt idx="345">
                  <c:v>150321</c:v>
                </c:pt>
                <c:pt idx="346">
                  <c:v>150322</c:v>
                </c:pt>
                <c:pt idx="347">
                  <c:v>150323</c:v>
                </c:pt>
                <c:pt idx="348">
                  <c:v>150324</c:v>
                </c:pt>
                <c:pt idx="349">
                  <c:v>150325</c:v>
                </c:pt>
                <c:pt idx="350">
                  <c:v>150326</c:v>
                </c:pt>
                <c:pt idx="351">
                  <c:v>150327</c:v>
                </c:pt>
                <c:pt idx="352">
                  <c:v>150328</c:v>
                </c:pt>
                <c:pt idx="353">
                  <c:v>150329</c:v>
                </c:pt>
                <c:pt idx="354">
                  <c:v>150330</c:v>
                </c:pt>
                <c:pt idx="355">
                  <c:v>150331</c:v>
                </c:pt>
                <c:pt idx="356">
                  <c:v>150332</c:v>
                </c:pt>
                <c:pt idx="357">
                  <c:v>150333</c:v>
                </c:pt>
                <c:pt idx="358">
                  <c:v>150334</c:v>
                </c:pt>
                <c:pt idx="359">
                  <c:v>150335</c:v>
                </c:pt>
                <c:pt idx="360">
                  <c:v>150336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B-6B47-8557-B4582BE5B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471759"/>
        <c:axId val="1485639088"/>
      </c:lineChart>
      <c:catAx>
        <c:axId val="74247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39088"/>
        <c:crosses val="autoZero"/>
        <c:auto val="1"/>
        <c:lblAlgn val="ctr"/>
        <c:lblOffset val="100"/>
        <c:noMultiLvlLbl val="0"/>
      </c:catAx>
      <c:valAx>
        <c:axId val="1485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7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'Bad Market Schedule'!$A$2:$A$362</c:f>
              <c:numCache>
                <c:formatCode>General</c:formatCode>
                <c:ptCount val="361"/>
                <c:pt idx="0">
                  <c:v>202301</c:v>
                </c:pt>
                <c:pt idx="1">
                  <c:v>202302</c:v>
                </c:pt>
                <c:pt idx="2">
                  <c:v>202303</c:v>
                </c:pt>
                <c:pt idx="3">
                  <c:v>202304</c:v>
                </c:pt>
                <c:pt idx="4">
                  <c:v>202305</c:v>
                </c:pt>
                <c:pt idx="5">
                  <c:v>202306</c:v>
                </c:pt>
                <c:pt idx="6">
                  <c:v>202307</c:v>
                </c:pt>
                <c:pt idx="7">
                  <c:v>202308</c:v>
                </c:pt>
                <c:pt idx="8">
                  <c:v>202309</c:v>
                </c:pt>
                <c:pt idx="9">
                  <c:v>202310</c:v>
                </c:pt>
                <c:pt idx="10">
                  <c:v>202311</c:v>
                </c:pt>
                <c:pt idx="11">
                  <c:v>202312</c:v>
                </c:pt>
                <c:pt idx="12">
                  <c:v>202401</c:v>
                </c:pt>
                <c:pt idx="13">
                  <c:v>202402</c:v>
                </c:pt>
                <c:pt idx="14">
                  <c:v>202403</c:v>
                </c:pt>
                <c:pt idx="15">
                  <c:v>202404</c:v>
                </c:pt>
                <c:pt idx="16">
                  <c:v>202405</c:v>
                </c:pt>
                <c:pt idx="17">
                  <c:v>202406</c:v>
                </c:pt>
                <c:pt idx="18">
                  <c:v>202407</c:v>
                </c:pt>
                <c:pt idx="19">
                  <c:v>202408</c:v>
                </c:pt>
                <c:pt idx="20">
                  <c:v>202409</c:v>
                </c:pt>
                <c:pt idx="21">
                  <c:v>202410</c:v>
                </c:pt>
                <c:pt idx="22">
                  <c:v>202411</c:v>
                </c:pt>
                <c:pt idx="23">
                  <c:v>202412</c:v>
                </c:pt>
                <c:pt idx="24">
                  <c:v>202501</c:v>
                </c:pt>
                <c:pt idx="25">
                  <c:v>202502</c:v>
                </c:pt>
                <c:pt idx="26">
                  <c:v>202503</c:v>
                </c:pt>
                <c:pt idx="27">
                  <c:v>202504</c:v>
                </c:pt>
                <c:pt idx="28">
                  <c:v>202505</c:v>
                </c:pt>
                <c:pt idx="29">
                  <c:v>202506</c:v>
                </c:pt>
                <c:pt idx="30">
                  <c:v>202507</c:v>
                </c:pt>
                <c:pt idx="31">
                  <c:v>202508</c:v>
                </c:pt>
                <c:pt idx="32">
                  <c:v>202509</c:v>
                </c:pt>
                <c:pt idx="33">
                  <c:v>202510</c:v>
                </c:pt>
                <c:pt idx="34">
                  <c:v>202511</c:v>
                </c:pt>
                <c:pt idx="35">
                  <c:v>202512</c:v>
                </c:pt>
                <c:pt idx="36">
                  <c:v>202601</c:v>
                </c:pt>
                <c:pt idx="37">
                  <c:v>202602</c:v>
                </c:pt>
                <c:pt idx="38">
                  <c:v>202603</c:v>
                </c:pt>
                <c:pt idx="39">
                  <c:v>202604</c:v>
                </c:pt>
                <c:pt idx="40">
                  <c:v>202605</c:v>
                </c:pt>
                <c:pt idx="41">
                  <c:v>202606</c:v>
                </c:pt>
                <c:pt idx="42">
                  <c:v>202607</c:v>
                </c:pt>
                <c:pt idx="43">
                  <c:v>202608</c:v>
                </c:pt>
                <c:pt idx="44">
                  <c:v>202609</c:v>
                </c:pt>
                <c:pt idx="45">
                  <c:v>202610</c:v>
                </c:pt>
                <c:pt idx="46">
                  <c:v>202611</c:v>
                </c:pt>
                <c:pt idx="47">
                  <c:v>202612</c:v>
                </c:pt>
                <c:pt idx="48">
                  <c:v>202701</c:v>
                </c:pt>
                <c:pt idx="49">
                  <c:v>202702</c:v>
                </c:pt>
                <c:pt idx="50">
                  <c:v>202703</c:v>
                </c:pt>
                <c:pt idx="51">
                  <c:v>202704</c:v>
                </c:pt>
                <c:pt idx="52">
                  <c:v>202705</c:v>
                </c:pt>
                <c:pt idx="53">
                  <c:v>202706</c:v>
                </c:pt>
                <c:pt idx="54">
                  <c:v>202707</c:v>
                </c:pt>
                <c:pt idx="55">
                  <c:v>202708</c:v>
                </c:pt>
                <c:pt idx="56">
                  <c:v>202709</c:v>
                </c:pt>
                <c:pt idx="57">
                  <c:v>202710</c:v>
                </c:pt>
                <c:pt idx="58">
                  <c:v>202711</c:v>
                </c:pt>
                <c:pt idx="59">
                  <c:v>202712</c:v>
                </c:pt>
                <c:pt idx="60">
                  <c:v>202801</c:v>
                </c:pt>
                <c:pt idx="61">
                  <c:v>202802</c:v>
                </c:pt>
                <c:pt idx="62">
                  <c:v>202803</c:v>
                </c:pt>
                <c:pt idx="63">
                  <c:v>202804</c:v>
                </c:pt>
                <c:pt idx="64">
                  <c:v>202805</c:v>
                </c:pt>
                <c:pt idx="65">
                  <c:v>202806</c:v>
                </c:pt>
                <c:pt idx="66">
                  <c:v>202807</c:v>
                </c:pt>
                <c:pt idx="67">
                  <c:v>202808</c:v>
                </c:pt>
                <c:pt idx="68">
                  <c:v>202809</c:v>
                </c:pt>
                <c:pt idx="69">
                  <c:v>202810</c:v>
                </c:pt>
                <c:pt idx="70">
                  <c:v>202811</c:v>
                </c:pt>
                <c:pt idx="71">
                  <c:v>202812</c:v>
                </c:pt>
                <c:pt idx="72">
                  <c:v>202901</c:v>
                </c:pt>
                <c:pt idx="73">
                  <c:v>202902</c:v>
                </c:pt>
                <c:pt idx="74">
                  <c:v>202903</c:v>
                </c:pt>
                <c:pt idx="75">
                  <c:v>202904</c:v>
                </c:pt>
                <c:pt idx="76">
                  <c:v>202905</c:v>
                </c:pt>
                <c:pt idx="77">
                  <c:v>202906</c:v>
                </c:pt>
                <c:pt idx="78">
                  <c:v>202907</c:v>
                </c:pt>
                <c:pt idx="79">
                  <c:v>202908</c:v>
                </c:pt>
                <c:pt idx="80">
                  <c:v>202909</c:v>
                </c:pt>
                <c:pt idx="81">
                  <c:v>202910</c:v>
                </c:pt>
                <c:pt idx="82">
                  <c:v>202911</c:v>
                </c:pt>
                <c:pt idx="83">
                  <c:v>202912</c:v>
                </c:pt>
                <c:pt idx="84">
                  <c:v>203001</c:v>
                </c:pt>
                <c:pt idx="85">
                  <c:v>203002</c:v>
                </c:pt>
                <c:pt idx="86">
                  <c:v>203003</c:v>
                </c:pt>
                <c:pt idx="87">
                  <c:v>203004</c:v>
                </c:pt>
                <c:pt idx="88">
                  <c:v>203005</c:v>
                </c:pt>
                <c:pt idx="89">
                  <c:v>203006</c:v>
                </c:pt>
                <c:pt idx="90">
                  <c:v>203007</c:v>
                </c:pt>
                <c:pt idx="91">
                  <c:v>203008</c:v>
                </c:pt>
                <c:pt idx="92">
                  <c:v>203009</c:v>
                </c:pt>
                <c:pt idx="93">
                  <c:v>203010</c:v>
                </c:pt>
                <c:pt idx="94">
                  <c:v>203011</c:v>
                </c:pt>
                <c:pt idx="95">
                  <c:v>203012</c:v>
                </c:pt>
                <c:pt idx="96">
                  <c:v>203101</c:v>
                </c:pt>
                <c:pt idx="97">
                  <c:v>203102</c:v>
                </c:pt>
                <c:pt idx="98">
                  <c:v>203103</c:v>
                </c:pt>
                <c:pt idx="99">
                  <c:v>203104</c:v>
                </c:pt>
                <c:pt idx="100">
                  <c:v>203105</c:v>
                </c:pt>
                <c:pt idx="101">
                  <c:v>203106</c:v>
                </c:pt>
                <c:pt idx="102">
                  <c:v>203107</c:v>
                </c:pt>
                <c:pt idx="103">
                  <c:v>203108</c:v>
                </c:pt>
                <c:pt idx="104">
                  <c:v>203109</c:v>
                </c:pt>
                <c:pt idx="105">
                  <c:v>203110</c:v>
                </c:pt>
                <c:pt idx="106">
                  <c:v>203111</c:v>
                </c:pt>
                <c:pt idx="107">
                  <c:v>203112</c:v>
                </c:pt>
                <c:pt idx="108">
                  <c:v>203201</c:v>
                </c:pt>
                <c:pt idx="109">
                  <c:v>203202</c:v>
                </c:pt>
                <c:pt idx="110">
                  <c:v>203203</c:v>
                </c:pt>
                <c:pt idx="111">
                  <c:v>203204</c:v>
                </c:pt>
                <c:pt idx="112">
                  <c:v>203205</c:v>
                </c:pt>
                <c:pt idx="113">
                  <c:v>203206</c:v>
                </c:pt>
                <c:pt idx="114">
                  <c:v>203207</c:v>
                </c:pt>
                <c:pt idx="115">
                  <c:v>203208</c:v>
                </c:pt>
                <c:pt idx="116">
                  <c:v>203209</c:v>
                </c:pt>
                <c:pt idx="117">
                  <c:v>203210</c:v>
                </c:pt>
                <c:pt idx="118">
                  <c:v>203211</c:v>
                </c:pt>
                <c:pt idx="119">
                  <c:v>203212</c:v>
                </c:pt>
                <c:pt idx="120">
                  <c:v>203301</c:v>
                </c:pt>
                <c:pt idx="121">
                  <c:v>203302</c:v>
                </c:pt>
                <c:pt idx="122">
                  <c:v>203303</c:v>
                </c:pt>
                <c:pt idx="123">
                  <c:v>203304</c:v>
                </c:pt>
                <c:pt idx="124">
                  <c:v>203305</c:v>
                </c:pt>
                <c:pt idx="125">
                  <c:v>203306</c:v>
                </c:pt>
                <c:pt idx="126">
                  <c:v>203307</c:v>
                </c:pt>
                <c:pt idx="127">
                  <c:v>203308</c:v>
                </c:pt>
                <c:pt idx="128">
                  <c:v>203309</c:v>
                </c:pt>
                <c:pt idx="129">
                  <c:v>203310</c:v>
                </c:pt>
                <c:pt idx="130">
                  <c:v>203311</c:v>
                </c:pt>
                <c:pt idx="131">
                  <c:v>203312</c:v>
                </c:pt>
                <c:pt idx="132">
                  <c:v>203401</c:v>
                </c:pt>
                <c:pt idx="133">
                  <c:v>203402</c:v>
                </c:pt>
                <c:pt idx="134">
                  <c:v>203403</c:v>
                </c:pt>
                <c:pt idx="135">
                  <c:v>203404</c:v>
                </c:pt>
                <c:pt idx="136">
                  <c:v>203405</c:v>
                </c:pt>
                <c:pt idx="137">
                  <c:v>203406</c:v>
                </c:pt>
                <c:pt idx="138">
                  <c:v>203407</c:v>
                </c:pt>
                <c:pt idx="139">
                  <c:v>203408</c:v>
                </c:pt>
                <c:pt idx="140">
                  <c:v>203409</c:v>
                </c:pt>
                <c:pt idx="141">
                  <c:v>203410</c:v>
                </c:pt>
                <c:pt idx="142">
                  <c:v>203411</c:v>
                </c:pt>
                <c:pt idx="143">
                  <c:v>203412</c:v>
                </c:pt>
                <c:pt idx="144">
                  <c:v>203501</c:v>
                </c:pt>
                <c:pt idx="145">
                  <c:v>203502</c:v>
                </c:pt>
                <c:pt idx="146">
                  <c:v>203503</c:v>
                </c:pt>
                <c:pt idx="147">
                  <c:v>203504</c:v>
                </c:pt>
                <c:pt idx="148">
                  <c:v>203505</c:v>
                </c:pt>
                <c:pt idx="149">
                  <c:v>203506</c:v>
                </c:pt>
                <c:pt idx="150">
                  <c:v>203507</c:v>
                </c:pt>
                <c:pt idx="151">
                  <c:v>203508</c:v>
                </c:pt>
                <c:pt idx="152">
                  <c:v>203509</c:v>
                </c:pt>
                <c:pt idx="153">
                  <c:v>203510</c:v>
                </c:pt>
                <c:pt idx="154">
                  <c:v>203511</c:v>
                </c:pt>
                <c:pt idx="155">
                  <c:v>203512</c:v>
                </c:pt>
                <c:pt idx="156">
                  <c:v>203601</c:v>
                </c:pt>
                <c:pt idx="157">
                  <c:v>203602</c:v>
                </c:pt>
                <c:pt idx="158">
                  <c:v>203603</c:v>
                </c:pt>
                <c:pt idx="159">
                  <c:v>203604</c:v>
                </c:pt>
                <c:pt idx="160">
                  <c:v>203605</c:v>
                </c:pt>
                <c:pt idx="161">
                  <c:v>203606</c:v>
                </c:pt>
                <c:pt idx="162">
                  <c:v>203607</c:v>
                </c:pt>
                <c:pt idx="163">
                  <c:v>203608</c:v>
                </c:pt>
                <c:pt idx="164">
                  <c:v>203609</c:v>
                </c:pt>
                <c:pt idx="165">
                  <c:v>203610</c:v>
                </c:pt>
                <c:pt idx="166">
                  <c:v>203611</c:v>
                </c:pt>
                <c:pt idx="167">
                  <c:v>203612</c:v>
                </c:pt>
                <c:pt idx="168">
                  <c:v>203701</c:v>
                </c:pt>
                <c:pt idx="169">
                  <c:v>203702</c:v>
                </c:pt>
                <c:pt idx="170">
                  <c:v>203703</c:v>
                </c:pt>
                <c:pt idx="171">
                  <c:v>203704</c:v>
                </c:pt>
                <c:pt idx="172">
                  <c:v>203705</c:v>
                </c:pt>
                <c:pt idx="173">
                  <c:v>203706</c:v>
                </c:pt>
                <c:pt idx="174">
                  <c:v>203707</c:v>
                </c:pt>
                <c:pt idx="175">
                  <c:v>203708</c:v>
                </c:pt>
                <c:pt idx="176">
                  <c:v>203709</c:v>
                </c:pt>
                <c:pt idx="177">
                  <c:v>203710</c:v>
                </c:pt>
                <c:pt idx="178">
                  <c:v>203711</c:v>
                </c:pt>
                <c:pt idx="179">
                  <c:v>203712</c:v>
                </c:pt>
                <c:pt idx="180">
                  <c:v>203801</c:v>
                </c:pt>
                <c:pt idx="181">
                  <c:v>203802</c:v>
                </c:pt>
                <c:pt idx="182">
                  <c:v>203803</c:v>
                </c:pt>
                <c:pt idx="183">
                  <c:v>203804</c:v>
                </c:pt>
                <c:pt idx="184">
                  <c:v>203805</c:v>
                </c:pt>
                <c:pt idx="185">
                  <c:v>203806</c:v>
                </c:pt>
                <c:pt idx="186">
                  <c:v>203807</c:v>
                </c:pt>
                <c:pt idx="187">
                  <c:v>203808</c:v>
                </c:pt>
                <c:pt idx="188">
                  <c:v>203809</c:v>
                </c:pt>
                <c:pt idx="189">
                  <c:v>203810</c:v>
                </c:pt>
                <c:pt idx="190">
                  <c:v>203811</c:v>
                </c:pt>
                <c:pt idx="191">
                  <c:v>203812</c:v>
                </c:pt>
                <c:pt idx="192">
                  <c:v>203901</c:v>
                </c:pt>
                <c:pt idx="193">
                  <c:v>203902</c:v>
                </c:pt>
                <c:pt idx="194">
                  <c:v>203903</c:v>
                </c:pt>
                <c:pt idx="195">
                  <c:v>203904</c:v>
                </c:pt>
                <c:pt idx="196">
                  <c:v>203905</c:v>
                </c:pt>
                <c:pt idx="197">
                  <c:v>203906</c:v>
                </c:pt>
                <c:pt idx="198">
                  <c:v>203907</c:v>
                </c:pt>
                <c:pt idx="199">
                  <c:v>203908</c:v>
                </c:pt>
                <c:pt idx="200">
                  <c:v>203909</c:v>
                </c:pt>
                <c:pt idx="201">
                  <c:v>203910</c:v>
                </c:pt>
                <c:pt idx="202">
                  <c:v>203911</c:v>
                </c:pt>
                <c:pt idx="203">
                  <c:v>203912</c:v>
                </c:pt>
                <c:pt idx="204">
                  <c:v>204001</c:v>
                </c:pt>
                <c:pt idx="205">
                  <c:v>204002</c:v>
                </c:pt>
                <c:pt idx="206">
                  <c:v>204003</c:v>
                </c:pt>
                <c:pt idx="207">
                  <c:v>204004</c:v>
                </c:pt>
                <c:pt idx="208">
                  <c:v>204005</c:v>
                </c:pt>
                <c:pt idx="209">
                  <c:v>204006</c:v>
                </c:pt>
                <c:pt idx="210">
                  <c:v>204007</c:v>
                </c:pt>
                <c:pt idx="211">
                  <c:v>204008</c:v>
                </c:pt>
                <c:pt idx="212">
                  <c:v>204009</c:v>
                </c:pt>
                <c:pt idx="213">
                  <c:v>204010</c:v>
                </c:pt>
                <c:pt idx="214">
                  <c:v>204011</c:v>
                </c:pt>
                <c:pt idx="215">
                  <c:v>204012</c:v>
                </c:pt>
                <c:pt idx="216">
                  <c:v>204101</c:v>
                </c:pt>
                <c:pt idx="217">
                  <c:v>204102</c:v>
                </c:pt>
                <c:pt idx="218">
                  <c:v>204103</c:v>
                </c:pt>
                <c:pt idx="219">
                  <c:v>204104</c:v>
                </c:pt>
                <c:pt idx="220">
                  <c:v>204105</c:v>
                </c:pt>
                <c:pt idx="221">
                  <c:v>204106</c:v>
                </c:pt>
                <c:pt idx="222">
                  <c:v>204107</c:v>
                </c:pt>
                <c:pt idx="223">
                  <c:v>204108</c:v>
                </c:pt>
                <c:pt idx="224">
                  <c:v>204109</c:v>
                </c:pt>
                <c:pt idx="225">
                  <c:v>204110</c:v>
                </c:pt>
                <c:pt idx="226">
                  <c:v>204111</c:v>
                </c:pt>
                <c:pt idx="227">
                  <c:v>204112</c:v>
                </c:pt>
                <c:pt idx="228">
                  <c:v>204201</c:v>
                </c:pt>
                <c:pt idx="229">
                  <c:v>204202</c:v>
                </c:pt>
                <c:pt idx="230">
                  <c:v>204203</c:v>
                </c:pt>
                <c:pt idx="231">
                  <c:v>204204</c:v>
                </c:pt>
                <c:pt idx="232">
                  <c:v>204205</c:v>
                </c:pt>
                <c:pt idx="233">
                  <c:v>204206</c:v>
                </c:pt>
                <c:pt idx="234">
                  <c:v>204207</c:v>
                </c:pt>
                <c:pt idx="235">
                  <c:v>204208</c:v>
                </c:pt>
                <c:pt idx="236">
                  <c:v>204209</c:v>
                </c:pt>
                <c:pt idx="237">
                  <c:v>204210</c:v>
                </c:pt>
                <c:pt idx="238">
                  <c:v>204211</c:v>
                </c:pt>
                <c:pt idx="239">
                  <c:v>204212</c:v>
                </c:pt>
                <c:pt idx="240">
                  <c:v>204301</c:v>
                </c:pt>
                <c:pt idx="241">
                  <c:v>204302</c:v>
                </c:pt>
                <c:pt idx="242">
                  <c:v>204303</c:v>
                </c:pt>
                <c:pt idx="243">
                  <c:v>204304</c:v>
                </c:pt>
                <c:pt idx="244">
                  <c:v>204305</c:v>
                </c:pt>
                <c:pt idx="245">
                  <c:v>204306</c:v>
                </c:pt>
                <c:pt idx="246">
                  <c:v>204307</c:v>
                </c:pt>
                <c:pt idx="247">
                  <c:v>204308</c:v>
                </c:pt>
                <c:pt idx="248">
                  <c:v>204309</c:v>
                </c:pt>
                <c:pt idx="249">
                  <c:v>204310</c:v>
                </c:pt>
                <c:pt idx="250">
                  <c:v>204311</c:v>
                </c:pt>
                <c:pt idx="251">
                  <c:v>204312</c:v>
                </c:pt>
                <c:pt idx="252">
                  <c:v>204401</c:v>
                </c:pt>
                <c:pt idx="253">
                  <c:v>204402</c:v>
                </c:pt>
                <c:pt idx="254">
                  <c:v>204403</c:v>
                </c:pt>
                <c:pt idx="255">
                  <c:v>204404</c:v>
                </c:pt>
                <c:pt idx="256">
                  <c:v>204405</c:v>
                </c:pt>
                <c:pt idx="257">
                  <c:v>204406</c:v>
                </c:pt>
                <c:pt idx="258">
                  <c:v>204407</c:v>
                </c:pt>
                <c:pt idx="259">
                  <c:v>204408</c:v>
                </c:pt>
                <c:pt idx="260">
                  <c:v>204409</c:v>
                </c:pt>
                <c:pt idx="261">
                  <c:v>204410</c:v>
                </c:pt>
                <c:pt idx="262">
                  <c:v>204411</c:v>
                </c:pt>
                <c:pt idx="263">
                  <c:v>204412</c:v>
                </c:pt>
                <c:pt idx="264">
                  <c:v>204501</c:v>
                </c:pt>
                <c:pt idx="265">
                  <c:v>204502</c:v>
                </c:pt>
                <c:pt idx="266">
                  <c:v>204503</c:v>
                </c:pt>
                <c:pt idx="267">
                  <c:v>204504</c:v>
                </c:pt>
                <c:pt idx="268">
                  <c:v>204505</c:v>
                </c:pt>
                <c:pt idx="269">
                  <c:v>204506</c:v>
                </c:pt>
                <c:pt idx="270">
                  <c:v>204507</c:v>
                </c:pt>
                <c:pt idx="271">
                  <c:v>204508</c:v>
                </c:pt>
                <c:pt idx="272">
                  <c:v>204509</c:v>
                </c:pt>
                <c:pt idx="273">
                  <c:v>204510</c:v>
                </c:pt>
                <c:pt idx="274">
                  <c:v>204511</c:v>
                </c:pt>
                <c:pt idx="275">
                  <c:v>204512</c:v>
                </c:pt>
                <c:pt idx="276">
                  <c:v>204601</c:v>
                </c:pt>
                <c:pt idx="277">
                  <c:v>204602</c:v>
                </c:pt>
                <c:pt idx="278">
                  <c:v>204603</c:v>
                </c:pt>
                <c:pt idx="279">
                  <c:v>204604</c:v>
                </c:pt>
                <c:pt idx="280">
                  <c:v>204605</c:v>
                </c:pt>
                <c:pt idx="281">
                  <c:v>204606</c:v>
                </c:pt>
                <c:pt idx="282">
                  <c:v>204607</c:v>
                </c:pt>
                <c:pt idx="283">
                  <c:v>204608</c:v>
                </c:pt>
                <c:pt idx="284">
                  <c:v>204609</c:v>
                </c:pt>
                <c:pt idx="285">
                  <c:v>204610</c:v>
                </c:pt>
                <c:pt idx="286">
                  <c:v>204611</c:v>
                </c:pt>
                <c:pt idx="287">
                  <c:v>204612</c:v>
                </c:pt>
                <c:pt idx="288">
                  <c:v>204701</c:v>
                </c:pt>
                <c:pt idx="289">
                  <c:v>204702</c:v>
                </c:pt>
                <c:pt idx="290">
                  <c:v>204703</c:v>
                </c:pt>
                <c:pt idx="291">
                  <c:v>204704</c:v>
                </c:pt>
                <c:pt idx="292">
                  <c:v>204705</c:v>
                </c:pt>
                <c:pt idx="293">
                  <c:v>204706</c:v>
                </c:pt>
                <c:pt idx="294">
                  <c:v>204707</c:v>
                </c:pt>
                <c:pt idx="295">
                  <c:v>204708</c:v>
                </c:pt>
                <c:pt idx="296">
                  <c:v>204709</c:v>
                </c:pt>
                <c:pt idx="297">
                  <c:v>204710</c:v>
                </c:pt>
                <c:pt idx="298">
                  <c:v>204711</c:v>
                </c:pt>
                <c:pt idx="299">
                  <c:v>204712</c:v>
                </c:pt>
                <c:pt idx="300">
                  <c:v>204801</c:v>
                </c:pt>
                <c:pt idx="301">
                  <c:v>204802</c:v>
                </c:pt>
                <c:pt idx="302">
                  <c:v>204803</c:v>
                </c:pt>
                <c:pt idx="303">
                  <c:v>204804</c:v>
                </c:pt>
                <c:pt idx="304">
                  <c:v>204805</c:v>
                </c:pt>
                <c:pt idx="305">
                  <c:v>204806</c:v>
                </c:pt>
                <c:pt idx="306">
                  <c:v>204807</c:v>
                </c:pt>
                <c:pt idx="307">
                  <c:v>204808</c:v>
                </c:pt>
                <c:pt idx="308">
                  <c:v>204809</c:v>
                </c:pt>
                <c:pt idx="309">
                  <c:v>204810</c:v>
                </c:pt>
                <c:pt idx="310">
                  <c:v>204811</c:v>
                </c:pt>
                <c:pt idx="311">
                  <c:v>204812</c:v>
                </c:pt>
                <c:pt idx="312">
                  <c:v>204901</c:v>
                </c:pt>
                <c:pt idx="313">
                  <c:v>204902</c:v>
                </c:pt>
                <c:pt idx="314">
                  <c:v>204903</c:v>
                </c:pt>
                <c:pt idx="315">
                  <c:v>204904</c:v>
                </c:pt>
                <c:pt idx="316">
                  <c:v>204905</c:v>
                </c:pt>
                <c:pt idx="317">
                  <c:v>204906</c:v>
                </c:pt>
                <c:pt idx="318">
                  <c:v>204907</c:v>
                </c:pt>
                <c:pt idx="319">
                  <c:v>204908</c:v>
                </c:pt>
                <c:pt idx="320">
                  <c:v>204909</c:v>
                </c:pt>
                <c:pt idx="321">
                  <c:v>204910</c:v>
                </c:pt>
                <c:pt idx="322">
                  <c:v>204911</c:v>
                </c:pt>
                <c:pt idx="323">
                  <c:v>204912</c:v>
                </c:pt>
                <c:pt idx="324">
                  <c:v>205001</c:v>
                </c:pt>
                <c:pt idx="325">
                  <c:v>205002</c:v>
                </c:pt>
                <c:pt idx="326">
                  <c:v>205003</c:v>
                </c:pt>
                <c:pt idx="327">
                  <c:v>205004</c:v>
                </c:pt>
                <c:pt idx="328">
                  <c:v>205005</c:v>
                </c:pt>
                <c:pt idx="329">
                  <c:v>205006</c:v>
                </c:pt>
                <c:pt idx="330">
                  <c:v>205007</c:v>
                </c:pt>
                <c:pt idx="331">
                  <c:v>205008</c:v>
                </c:pt>
                <c:pt idx="332">
                  <c:v>205009</c:v>
                </c:pt>
                <c:pt idx="333">
                  <c:v>205010</c:v>
                </c:pt>
                <c:pt idx="334">
                  <c:v>205011</c:v>
                </c:pt>
                <c:pt idx="335">
                  <c:v>205012</c:v>
                </c:pt>
                <c:pt idx="336">
                  <c:v>205101</c:v>
                </c:pt>
                <c:pt idx="337">
                  <c:v>205102</c:v>
                </c:pt>
                <c:pt idx="338">
                  <c:v>205103</c:v>
                </c:pt>
                <c:pt idx="339">
                  <c:v>205104</c:v>
                </c:pt>
                <c:pt idx="340">
                  <c:v>205105</c:v>
                </c:pt>
                <c:pt idx="341">
                  <c:v>205106</c:v>
                </c:pt>
                <c:pt idx="342">
                  <c:v>205107</c:v>
                </c:pt>
                <c:pt idx="343">
                  <c:v>205108</c:v>
                </c:pt>
                <c:pt idx="344">
                  <c:v>205109</c:v>
                </c:pt>
                <c:pt idx="345">
                  <c:v>205110</c:v>
                </c:pt>
                <c:pt idx="346">
                  <c:v>205111</c:v>
                </c:pt>
                <c:pt idx="347">
                  <c:v>205112</c:v>
                </c:pt>
                <c:pt idx="348">
                  <c:v>205201</c:v>
                </c:pt>
                <c:pt idx="349">
                  <c:v>205202</c:v>
                </c:pt>
                <c:pt idx="350">
                  <c:v>205203</c:v>
                </c:pt>
                <c:pt idx="351">
                  <c:v>205204</c:v>
                </c:pt>
                <c:pt idx="352">
                  <c:v>205205</c:v>
                </c:pt>
                <c:pt idx="353">
                  <c:v>205206</c:v>
                </c:pt>
                <c:pt idx="354">
                  <c:v>205207</c:v>
                </c:pt>
                <c:pt idx="355">
                  <c:v>205208</c:v>
                </c:pt>
                <c:pt idx="356">
                  <c:v>205209</c:v>
                </c:pt>
                <c:pt idx="357">
                  <c:v>205210</c:v>
                </c:pt>
                <c:pt idx="358">
                  <c:v>205211</c:v>
                </c:pt>
                <c:pt idx="359">
                  <c:v>205212</c:v>
                </c:pt>
                <c:pt idx="360">
                  <c:v>205301</c:v>
                </c:pt>
              </c:numCache>
            </c:numRef>
          </c:cat>
          <c:val>
            <c:numRef>
              <c:f>'Bad Market Schedule'!$G$2:$G$205</c:f>
              <c:numCache>
                <c:formatCode>_("$"* #,##0.000_);_("$"* \(#,##0.000\);_("$"* "-"???_);_(@_)</c:formatCode>
                <c:ptCount val="204"/>
                <c:pt idx="0" formatCode="_(&quot;$&quot;* #,##0.00_);_(&quot;$&quot;* \(#,##0.00\);_(&quot;$&quot;* &quot;-&quot;??_);_(@_)">
                  <c:v>1000000</c:v>
                </c:pt>
                <c:pt idx="1">
                  <c:v>1005681.0083333334</c:v>
                </c:pt>
                <c:pt idx="2">
                  <c:v>1011394.2905223502</c:v>
                </c:pt>
                <c:pt idx="3">
                  <c:v>1017140.0299150936</c:v>
                </c:pt>
                <c:pt idx="4">
                  <c:v>1017130.1212759688</c:v>
                </c:pt>
                <c:pt idx="5">
                  <c:v>1017120.2127333707</c:v>
                </c:pt>
                <c:pt idx="6">
                  <c:v>1017110.3042872983</c:v>
                </c:pt>
                <c:pt idx="7">
                  <c:v>1012720.5155454287</c:v>
                </c:pt>
                <c:pt idx="8">
                  <c:v>1008349.6728756981</c:v>
                </c:pt>
                <c:pt idx="9">
                  <c:v>1003997.6945079641</c:v>
                </c:pt>
                <c:pt idx="10">
                  <c:v>997158.24468014203</c:v>
                </c:pt>
                <c:pt idx="11">
                  <c:v>990365.38666642795</c:v>
                </c:pt>
                <c:pt idx="12">
                  <c:v>983618.80307328911</c:v>
                </c:pt>
                <c:pt idx="13">
                  <c:v>967811.58168896986</c:v>
                </c:pt>
                <c:pt idx="14">
                  <c:v>952258.38986072678</c:v>
                </c:pt>
                <c:pt idx="15">
                  <c:v>936955.1452129297</c:v>
                </c:pt>
                <c:pt idx="16">
                  <c:v>912897.79120892799</c:v>
                </c:pt>
                <c:pt idx="17">
                  <c:v>889458.13623206841</c:v>
                </c:pt>
                <c:pt idx="18">
                  <c:v>866620.32018036023</c:v>
                </c:pt>
                <c:pt idx="19">
                  <c:v>829043.17923432775</c:v>
                </c:pt>
                <c:pt idx="20">
                  <c:v>793095.40410028561</c:v>
                </c:pt>
                <c:pt idx="21">
                  <c:v>758706.34456689667</c:v>
                </c:pt>
                <c:pt idx="22">
                  <c:v>737168.87801559456</c:v>
                </c:pt>
                <c:pt idx="23">
                  <c:v>716242.79750155204</c:v>
                </c:pt>
                <c:pt idx="24">
                  <c:v>695910.74755328568</c:v>
                </c:pt>
                <c:pt idx="25">
                  <c:v>686362.79990354856</c:v>
                </c:pt>
                <c:pt idx="26">
                  <c:v>676945.85081166192</c:v>
                </c:pt>
                <c:pt idx="27">
                  <c:v>667658.10296758718</c:v>
                </c:pt>
                <c:pt idx="28">
                  <c:v>654579.41515436536</c:v>
                </c:pt>
                <c:pt idx="29">
                  <c:v>641756.924448848</c:v>
                </c:pt>
                <c:pt idx="30">
                  <c:v>629185.61223151197</c:v>
                </c:pt>
                <c:pt idx="31">
                  <c:v>615534.46037966374</c:v>
                </c:pt>
                <c:pt idx="32">
                  <c:v>602179.49131276715</c:v>
                </c:pt>
                <c:pt idx="33">
                  <c:v>589114.27888868749</c:v>
                </c:pt>
                <c:pt idx="34">
                  <c:v>589772.53554677509</c:v>
                </c:pt>
                <c:pt idx="35">
                  <c:v>590431.52771891048</c:v>
                </c:pt>
                <c:pt idx="36">
                  <c:v>591091.25622693263</c:v>
                </c:pt>
                <c:pt idx="37">
                  <c:v>586521.56420536549</c:v>
                </c:pt>
                <c:pt idx="38">
                  <c:v>581987.2002062517</c:v>
                </c:pt>
                <c:pt idx="39">
                  <c:v>577487.89111071057</c:v>
                </c:pt>
                <c:pt idx="40">
                  <c:v>575857.35405015945</c:v>
                </c:pt>
                <c:pt idx="41">
                  <c:v>574231.42081099888</c:v>
                </c:pt>
                <c:pt idx="42">
                  <c:v>572610.07839433907</c:v>
                </c:pt>
                <c:pt idx="43">
                  <c:v>575646.0999757417</c:v>
                </c:pt>
                <c:pt idx="44">
                  <c:v>578698.21877127048</c:v>
                </c:pt>
                <c:pt idx="45">
                  <c:v>581766.52012956212</c:v>
                </c:pt>
                <c:pt idx="46">
                  <c:v>578801.88157547091</c:v>
                </c:pt>
                <c:pt idx="47">
                  <c:v>575852.35059710348</c:v>
                </c:pt>
                <c:pt idx="48">
                  <c:v>572917.85020738689</c:v>
                </c:pt>
                <c:pt idx="49">
                  <c:v>563757.62902714522</c:v>
                </c:pt>
                <c:pt idx="50">
                  <c:v>554743.86802795844</c:v>
                </c:pt>
                <c:pt idx="51">
                  <c:v>545874.22549948865</c:v>
                </c:pt>
                <c:pt idx="52">
                  <c:v>541474.12897266808</c:v>
                </c:pt>
                <c:pt idx="53">
                  <c:v>537109.50004724902</c:v>
                </c:pt>
                <c:pt idx="54">
                  <c:v>532780.05283160566</c:v>
                </c:pt>
                <c:pt idx="55">
                  <c:v>534210.13216974866</c:v>
                </c:pt>
                <c:pt idx="56">
                  <c:v>535644.05010301643</c:v>
                </c:pt>
                <c:pt idx="57">
                  <c:v>537081.8169349021</c:v>
                </c:pt>
                <c:pt idx="58">
                  <c:v>539853.25309960416</c:v>
                </c:pt>
                <c:pt idx="59">
                  <c:v>542638.99035991752</c:v>
                </c:pt>
                <c:pt idx="60">
                  <c:v>545439.10251199803</c:v>
                </c:pt>
                <c:pt idx="61">
                  <c:v>541462.27874362795</c:v>
                </c:pt>
                <c:pt idx="62">
                  <c:v>537514.45019619423</c:v>
                </c:pt>
                <c:pt idx="63">
                  <c:v>533595.40546409134</c:v>
                </c:pt>
                <c:pt idx="64">
                  <c:v>534810.57562083995</c:v>
                </c:pt>
                <c:pt idx="65">
                  <c:v>536028.51311496575</c:v>
                </c:pt>
                <c:pt idx="66">
                  <c:v>537249.2242485953</c:v>
                </c:pt>
                <c:pt idx="67">
                  <c:v>541418.77070721996</c:v>
                </c:pt>
                <c:pt idx="68">
                  <c:v>545620.67666844779</c:v>
                </c:pt>
                <c:pt idx="69">
                  <c:v>549855.19327168178</c:v>
                </c:pt>
                <c:pt idx="70">
                  <c:v>556668.61851019575</c:v>
                </c:pt>
                <c:pt idx="71">
                  <c:v>563566.47100164625</c:v>
                </c:pt>
                <c:pt idx="72">
                  <c:v>570549.79691015626</c:v>
                </c:pt>
                <c:pt idx="73">
                  <c:v>573437.47780602286</c:v>
                </c:pt>
                <c:pt idx="74">
                  <c:v>576339.77390463161</c:v>
                </c:pt>
                <c:pt idx="75">
                  <c:v>579256.75917681202</c:v>
                </c:pt>
                <c:pt idx="76">
                  <c:v>588376.22521209659</c:v>
                </c:pt>
                <c:pt idx="77">
                  <c:v>597639.26257296558</c:v>
                </c:pt>
                <c:pt idx="78">
                  <c:v>607048.13155902969</c:v>
                </c:pt>
                <c:pt idx="79">
                  <c:v>611825.73694022885</c:v>
                </c:pt>
                <c:pt idx="80">
                  <c:v>616640.9431507393</c:v>
                </c:pt>
                <c:pt idx="81">
                  <c:v>621494.04611754778</c:v>
                </c:pt>
                <c:pt idx="82">
                  <c:v>628183.90643318102</c:v>
                </c:pt>
                <c:pt idx="83">
                  <c:v>634945.77746447967</c:v>
                </c:pt>
                <c:pt idx="84">
                  <c:v>641780.43434618879</c:v>
                </c:pt>
                <c:pt idx="85">
                  <c:v>645838.11788319389</c:v>
                </c:pt>
                <c:pt idx="86">
                  <c:v>649921.45629343193</c:v>
                </c:pt>
                <c:pt idx="87">
                  <c:v>654030.61178090773</c:v>
                </c:pt>
                <c:pt idx="88">
                  <c:v>660657.5715045227</c:v>
                </c:pt>
                <c:pt idx="89">
                  <c:v>667351.67884231254</c:v>
                </c:pt>
                <c:pt idx="90">
                  <c:v>674113.61416691833</c:v>
                </c:pt>
                <c:pt idx="91">
                  <c:v>681789.06054259604</c:v>
                </c:pt>
                <c:pt idx="92">
                  <c:v>689551.89942278306</c:v>
                </c:pt>
                <c:pt idx="93">
                  <c:v>697403.12585707929</c:v>
                </c:pt>
                <c:pt idx="94">
                  <c:v>702655.70467486256</c:v>
                </c:pt>
                <c:pt idx="95">
                  <c:v>707947.84394658427</c:v>
                </c:pt>
                <c:pt idx="96">
                  <c:v>713279.84162674844</c:v>
                </c:pt>
                <c:pt idx="97">
                  <c:v>715896.79998169153</c:v>
                </c:pt>
                <c:pt idx="98">
                  <c:v>718523.35971695115</c:v>
                </c:pt>
                <c:pt idx="99">
                  <c:v>721159.55605911138</c:v>
                </c:pt>
                <c:pt idx="100">
                  <c:v>728260.42357953254</c:v>
                </c:pt>
                <c:pt idx="101">
                  <c:v>735431.20949612407</c:v>
                </c:pt>
                <c:pt idx="102">
                  <c:v>742672.60225746059</c:v>
                </c:pt>
                <c:pt idx="103">
                  <c:v>750318.62093266682</c:v>
                </c:pt>
                <c:pt idx="104">
                  <c:v>758043.35747278936</c:v>
                </c:pt>
                <c:pt idx="105">
                  <c:v>765847.62229989504</c:v>
                </c:pt>
                <c:pt idx="106">
                  <c:v>770602.8531535808</c:v>
                </c:pt>
                <c:pt idx="107">
                  <c:v>775387.60975078715</c:v>
                </c:pt>
                <c:pt idx="108">
                  <c:v>780202.07542005414</c:v>
                </c:pt>
                <c:pt idx="109">
                  <c:v>785996.57771904324</c:v>
                </c:pt>
                <c:pt idx="110">
                  <c:v>791834.11535201932</c:v>
                </c:pt>
                <c:pt idx="111">
                  <c:v>797715.00793918013</c:v>
                </c:pt>
                <c:pt idx="112">
                  <c:v>802104.76050399372</c:v>
                </c:pt>
                <c:pt idx="113">
                  <c:v>806518.66947477753</c:v>
                </c:pt>
                <c:pt idx="114">
                  <c:v>810956.8677820192</c:v>
                </c:pt>
                <c:pt idx="115">
                  <c:v>818190.07592067076</c:v>
                </c:pt>
                <c:pt idx="116">
                  <c:v>825487.79957433383</c:v>
                </c:pt>
                <c:pt idx="117">
                  <c:v>832850.6141794672</c:v>
                </c:pt>
                <c:pt idx="118">
                  <c:v>837714.04534096818</c:v>
                </c:pt>
                <c:pt idx="119">
                  <c:v>842605.87650873675</c:v>
                </c:pt>
                <c:pt idx="120">
                  <c:v>847526.27352460951</c:v>
                </c:pt>
                <c:pt idx="121">
                  <c:v>851839.91387352988</c:v>
                </c:pt>
                <c:pt idx="122">
                  <c:v>856175.50928584009</c:v>
                </c:pt>
                <c:pt idx="123">
                  <c:v>860533.1715058604</c:v>
                </c:pt>
                <c:pt idx="124">
                  <c:v>866936.8649571701</c:v>
                </c:pt>
                <c:pt idx="125">
                  <c:v>873388.21176011825</c:v>
                </c:pt>
                <c:pt idx="126">
                  <c:v>879887.5665291067</c:v>
                </c:pt>
                <c:pt idx="127">
                  <c:v>883911.71764983481</c:v>
                </c:pt>
                <c:pt idx="128">
                  <c:v>887954.27315864433</c:v>
                </c:pt>
                <c:pt idx="129">
                  <c:v>892015.31722769747</c:v>
                </c:pt>
                <c:pt idx="130">
                  <c:v>896474.9403727164</c:v>
                </c:pt>
                <c:pt idx="131">
                  <c:v>900956.85936648527</c:v>
                </c:pt>
                <c:pt idx="132">
                  <c:v>905461.18567691417</c:v>
                </c:pt>
                <c:pt idx="133">
                  <c:v>912740.15796653135</c:v>
                </c:pt>
                <c:pt idx="134">
                  <c:v>920077.6456717524</c:v>
                </c:pt>
                <c:pt idx="135">
                  <c:v>927474.11919605278</c:v>
                </c:pt>
                <c:pt idx="136">
                  <c:v>930169.68360237812</c:v>
                </c:pt>
                <c:pt idx="137">
                  <c:v>932873.08226231579</c:v>
                </c:pt>
                <c:pt idx="138">
                  <c:v>935584.33794494881</c:v>
                </c:pt>
                <c:pt idx="139">
                  <c:v>941838.28263808647</c:v>
                </c:pt>
                <c:pt idx="140">
                  <c:v>948134.03203299025</c:v>
                </c:pt>
                <c:pt idx="141">
                  <c:v>954471.8655745826</c:v>
                </c:pt>
                <c:pt idx="142">
                  <c:v>957954.3595772502</c:v>
                </c:pt>
                <c:pt idx="143">
                  <c:v>961449.55983655679</c:v>
                </c:pt>
                <c:pt idx="144">
                  <c:v>964957.51271265617</c:v>
                </c:pt>
                <c:pt idx="145">
                  <c:v>967205.54206477234</c:v>
                </c:pt>
                <c:pt idx="146">
                  <c:v>969458.80857593578</c:v>
                </c:pt>
                <c:pt idx="147">
                  <c:v>971717.32444698142</c:v>
                </c:pt>
                <c:pt idx="148">
                  <c:v>976719.90338141064</c:v>
                </c:pt>
                <c:pt idx="149">
                  <c:v>981748.23650933371</c:v>
                </c:pt>
                <c:pt idx="150">
                  <c:v>986802.45641806046</c:v>
                </c:pt>
                <c:pt idx="151">
                  <c:v>993135.77925341309</c:v>
                </c:pt>
                <c:pt idx="152">
                  <c:v>999509.74951305613</c:v>
                </c:pt>
                <c:pt idx="153">
                  <c:v>1005924.6280731747</c:v>
                </c:pt>
                <c:pt idx="154">
                  <c:v>1007685.289566986</c:v>
                </c:pt>
                <c:pt idx="155">
                  <c:v>1009449.0327319378</c:v>
                </c:pt>
                <c:pt idx="156">
                  <c:v>1011215.8629618534</c:v>
                </c:pt>
                <c:pt idx="157">
                  <c:v>1016596.0538143398</c:v>
                </c:pt>
                <c:pt idx="158">
                  <c:v>1022004.8700619267</c:v>
                </c:pt>
                <c:pt idx="159">
                  <c:v>1027442.4640065058</c:v>
                </c:pt>
                <c:pt idx="160">
                  <c:v>1031614.2400152347</c:v>
                </c:pt>
                <c:pt idx="161">
                  <c:v>1035802.9548946805</c:v>
                </c:pt>
                <c:pt idx="162">
                  <c:v>1040008.6774225872</c:v>
                </c:pt>
                <c:pt idx="163">
                  <c:v>1045186.8719607353</c:v>
                </c:pt>
                <c:pt idx="164">
                  <c:v>1050390.8486863372</c:v>
                </c:pt>
                <c:pt idx="165">
                  <c:v>1055620.7359686894</c:v>
                </c:pt>
                <c:pt idx="166">
                  <c:v>1062630.479903816</c:v>
                </c:pt>
                <c:pt idx="167">
                  <c:v>1069686.7713425693</c:v>
                </c:pt>
                <c:pt idx="168">
                  <c:v>1076789.9193789924</c:v>
                </c:pt>
                <c:pt idx="169">
                  <c:v>1088016.2977739554</c:v>
                </c:pt>
                <c:pt idx="170">
                  <c:v>1099359.7199576823</c:v>
                </c:pt>
                <c:pt idx="171">
                  <c:v>1110821.4062033552</c:v>
                </c:pt>
                <c:pt idx="172">
                  <c:v>1129704.1482052654</c:v>
                </c:pt>
                <c:pt idx="173">
                  <c:v>1148907.8760501917</c:v>
                </c:pt>
                <c:pt idx="174">
                  <c:v>1168438.0461443812</c:v>
                </c:pt>
                <c:pt idx="175">
                  <c:v>1192649.1340547341</c:v>
                </c:pt>
                <c:pt idx="176">
                  <c:v>1217361.8974965687</c:v>
                </c:pt>
                <c:pt idx="177">
                  <c:v>1242586.7316384052</c:v>
                </c:pt>
                <c:pt idx="178">
                  <c:v>1262584.0837513497</c:v>
                </c:pt>
                <c:pt idx="179">
                  <c:v>1282903.2597509874</c:v>
                </c:pt>
                <c:pt idx="180">
                  <c:v>1303549.4388537193</c:v>
                </c:pt>
                <c:pt idx="181">
                  <c:v>1325352.8457520504</c:v>
                </c:pt>
                <c:pt idx="182">
                  <c:v>1347520.9404314545</c:v>
                </c:pt>
                <c:pt idx="183">
                  <c:v>1370059.8227266169</c:v>
                </c:pt>
                <c:pt idx="184">
                  <c:v>1392975.6944991765</c:v>
                </c:pt>
                <c:pt idx="185">
                  <c:v>1416274.8613442471</c:v>
                </c:pt>
                <c:pt idx="186">
                  <c:v>1439963.7343254823</c:v>
                </c:pt>
                <c:pt idx="187">
                  <c:v>1464048.8317391616</c:v>
                </c:pt>
                <c:pt idx="188">
                  <c:v>1488536.7809077834</c:v>
                </c:pt>
                <c:pt idx="189">
                  <c:v>1513434.3200036569</c:v>
                </c:pt>
                <c:pt idx="190">
                  <c:v>1538748.299902997</c:v>
                </c:pt>
                <c:pt idx="191">
                  <c:v>1564485.6860710296</c:v>
                </c:pt>
                <c:pt idx="192">
                  <c:v>1590653.5604786295</c:v>
                </c:pt>
                <c:pt idx="193">
                  <c:v>1617259.1235510146</c:v>
                </c:pt>
                <c:pt idx="194">
                  <c:v>1644309.6961490349</c:v>
                </c:pt>
                <c:pt idx="195">
                  <c:v>1671812.7215836013</c:v>
                </c:pt>
                <c:pt idx="196">
                  <c:v>1699775.7676638078</c:v>
                </c:pt>
                <c:pt idx="197">
                  <c:v>1728206.5287793102</c:v>
                </c:pt>
                <c:pt idx="198">
                  <c:v>1757112.8280175368</c:v>
                </c:pt>
                <c:pt idx="199">
                  <c:v>1786502.6193163102</c:v>
                </c:pt>
                <c:pt idx="200">
                  <c:v>1816383.9896524751</c:v>
                </c:pt>
                <c:pt idx="201">
                  <c:v>1846765.1612671339</c:v>
                </c:pt>
                <c:pt idx="202">
                  <c:v>1877654.4939281011</c:v>
                </c:pt>
                <c:pt idx="203">
                  <c:v>1909060.4872301999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3-DF41-997D-33211D9D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298175"/>
        <c:axId val="743169375"/>
      </c:lineChart>
      <c:catAx>
        <c:axId val="74329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69375"/>
        <c:crosses val="autoZero"/>
        <c:auto val="1"/>
        <c:lblAlgn val="ctr"/>
        <c:lblOffset val="100"/>
        <c:noMultiLvlLbl val="0"/>
      </c:catAx>
      <c:valAx>
        <c:axId val="7431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9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 Market Schedule'!$A$2:$A$362</c:f>
              <c:numCache>
                <c:formatCode>General</c:formatCode>
                <c:ptCount val="361"/>
                <c:pt idx="0">
                  <c:v>202301</c:v>
                </c:pt>
                <c:pt idx="1">
                  <c:v>202302</c:v>
                </c:pt>
                <c:pt idx="2">
                  <c:v>202303</c:v>
                </c:pt>
                <c:pt idx="3">
                  <c:v>202304</c:v>
                </c:pt>
                <c:pt idx="4">
                  <c:v>202305</c:v>
                </c:pt>
                <c:pt idx="5">
                  <c:v>202306</c:v>
                </c:pt>
                <c:pt idx="6">
                  <c:v>202307</c:v>
                </c:pt>
                <c:pt idx="7">
                  <c:v>202308</c:v>
                </c:pt>
                <c:pt idx="8">
                  <c:v>202309</c:v>
                </c:pt>
                <c:pt idx="9">
                  <c:v>202310</c:v>
                </c:pt>
                <c:pt idx="10">
                  <c:v>202311</c:v>
                </c:pt>
                <c:pt idx="11">
                  <c:v>202312</c:v>
                </c:pt>
                <c:pt idx="12">
                  <c:v>202401</c:v>
                </c:pt>
                <c:pt idx="13">
                  <c:v>202402</c:v>
                </c:pt>
                <c:pt idx="14">
                  <c:v>202403</c:v>
                </c:pt>
                <c:pt idx="15">
                  <c:v>202404</c:v>
                </c:pt>
                <c:pt idx="16">
                  <c:v>202405</c:v>
                </c:pt>
                <c:pt idx="17">
                  <c:v>202406</c:v>
                </c:pt>
                <c:pt idx="18">
                  <c:v>202407</c:v>
                </c:pt>
                <c:pt idx="19">
                  <c:v>202408</c:v>
                </c:pt>
                <c:pt idx="20">
                  <c:v>202409</c:v>
                </c:pt>
                <c:pt idx="21">
                  <c:v>202410</c:v>
                </c:pt>
                <c:pt idx="22">
                  <c:v>202411</c:v>
                </c:pt>
                <c:pt idx="23">
                  <c:v>202412</c:v>
                </c:pt>
                <c:pt idx="24">
                  <c:v>202501</c:v>
                </c:pt>
                <c:pt idx="25">
                  <c:v>202502</c:v>
                </c:pt>
                <c:pt idx="26">
                  <c:v>202503</c:v>
                </c:pt>
                <c:pt idx="27">
                  <c:v>202504</c:v>
                </c:pt>
                <c:pt idx="28">
                  <c:v>202505</c:v>
                </c:pt>
                <c:pt idx="29">
                  <c:v>202506</c:v>
                </c:pt>
                <c:pt idx="30">
                  <c:v>202507</c:v>
                </c:pt>
                <c:pt idx="31">
                  <c:v>202508</c:v>
                </c:pt>
                <c:pt idx="32">
                  <c:v>202509</c:v>
                </c:pt>
                <c:pt idx="33">
                  <c:v>202510</c:v>
                </c:pt>
                <c:pt idx="34">
                  <c:v>202511</c:v>
                </c:pt>
                <c:pt idx="35">
                  <c:v>202512</c:v>
                </c:pt>
                <c:pt idx="36">
                  <c:v>202601</c:v>
                </c:pt>
                <c:pt idx="37">
                  <c:v>202602</c:v>
                </c:pt>
                <c:pt idx="38">
                  <c:v>202603</c:v>
                </c:pt>
                <c:pt idx="39">
                  <c:v>202604</c:v>
                </c:pt>
                <c:pt idx="40">
                  <c:v>202605</c:v>
                </c:pt>
                <c:pt idx="41">
                  <c:v>202606</c:v>
                </c:pt>
                <c:pt idx="42">
                  <c:v>202607</c:v>
                </c:pt>
                <c:pt idx="43">
                  <c:v>202608</c:v>
                </c:pt>
                <c:pt idx="44">
                  <c:v>202609</c:v>
                </c:pt>
                <c:pt idx="45">
                  <c:v>202610</c:v>
                </c:pt>
                <c:pt idx="46">
                  <c:v>202611</c:v>
                </c:pt>
                <c:pt idx="47">
                  <c:v>202612</c:v>
                </c:pt>
                <c:pt idx="48">
                  <c:v>202701</c:v>
                </c:pt>
                <c:pt idx="49">
                  <c:v>202702</c:v>
                </c:pt>
                <c:pt idx="50">
                  <c:v>202703</c:v>
                </c:pt>
                <c:pt idx="51">
                  <c:v>202704</c:v>
                </c:pt>
                <c:pt idx="52">
                  <c:v>202705</c:v>
                </c:pt>
                <c:pt idx="53">
                  <c:v>202706</c:v>
                </c:pt>
                <c:pt idx="54">
                  <c:v>202707</c:v>
                </c:pt>
                <c:pt idx="55">
                  <c:v>202708</c:v>
                </c:pt>
                <c:pt idx="56">
                  <c:v>202709</c:v>
                </c:pt>
                <c:pt idx="57">
                  <c:v>202710</c:v>
                </c:pt>
                <c:pt idx="58">
                  <c:v>202711</c:v>
                </c:pt>
                <c:pt idx="59">
                  <c:v>202712</c:v>
                </c:pt>
                <c:pt idx="60">
                  <c:v>202801</c:v>
                </c:pt>
                <c:pt idx="61">
                  <c:v>202802</c:v>
                </c:pt>
                <c:pt idx="62">
                  <c:v>202803</c:v>
                </c:pt>
                <c:pt idx="63">
                  <c:v>202804</c:v>
                </c:pt>
                <c:pt idx="64">
                  <c:v>202805</c:v>
                </c:pt>
                <c:pt idx="65">
                  <c:v>202806</c:v>
                </c:pt>
                <c:pt idx="66">
                  <c:v>202807</c:v>
                </c:pt>
                <c:pt idx="67">
                  <c:v>202808</c:v>
                </c:pt>
                <c:pt idx="68">
                  <c:v>202809</c:v>
                </c:pt>
                <c:pt idx="69">
                  <c:v>202810</c:v>
                </c:pt>
                <c:pt idx="70">
                  <c:v>202811</c:v>
                </c:pt>
                <c:pt idx="71">
                  <c:v>202812</c:v>
                </c:pt>
                <c:pt idx="72">
                  <c:v>202901</c:v>
                </c:pt>
                <c:pt idx="73">
                  <c:v>202902</c:v>
                </c:pt>
                <c:pt idx="74">
                  <c:v>202903</c:v>
                </c:pt>
                <c:pt idx="75">
                  <c:v>202904</c:v>
                </c:pt>
                <c:pt idx="76">
                  <c:v>202905</c:v>
                </c:pt>
                <c:pt idx="77">
                  <c:v>202906</c:v>
                </c:pt>
                <c:pt idx="78">
                  <c:v>202907</c:v>
                </c:pt>
                <c:pt idx="79">
                  <c:v>202908</c:v>
                </c:pt>
                <c:pt idx="80">
                  <c:v>202909</c:v>
                </c:pt>
                <c:pt idx="81">
                  <c:v>202910</c:v>
                </c:pt>
                <c:pt idx="82">
                  <c:v>202911</c:v>
                </c:pt>
                <c:pt idx="83">
                  <c:v>202912</c:v>
                </c:pt>
                <c:pt idx="84">
                  <c:v>203001</c:v>
                </c:pt>
                <c:pt idx="85">
                  <c:v>203002</c:v>
                </c:pt>
                <c:pt idx="86">
                  <c:v>203003</c:v>
                </c:pt>
                <c:pt idx="87">
                  <c:v>203004</c:v>
                </c:pt>
                <c:pt idx="88">
                  <c:v>203005</c:v>
                </c:pt>
                <c:pt idx="89">
                  <c:v>203006</c:v>
                </c:pt>
                <c:pt idx="90">
                  <c:v>203007</c:v>
                </c:pt>
                <c:pt idx="91">
                  <c:v>203008</c:v>
                </c:pt>
                <c:pt idx="92">
                  <c:v>203009</c:v>
                </c:pt>
                <c:pt idx="93">
                  <c:v>203010</c:v>
                </c:pt>
                <c:pt idx="94">
                  <c:v>203011</c:v>
                </c:pt>
                <c:pt idx="95">
                  <c:v>203012</c:v>
                </c:pt>
                <c:pt idx="96">
                  <c:v>203101</c:v>
                </c:pt>
                <c:pt idx="97">
                  <c:v>203102</c:v>
                </c:pt>
                <c:pt idx="98">
                  <c:v>203103</c:v>
                </c:pt>
                <c:pt idx="99">
                  <c:v>203104</c:v>
                </c:pt>
                <c:pt idx="100">
                  <c:v>203105</c:v>
                </c:pt>
                <c:pt idx="101">
                  <c:v>203106</c:v>
                </c:pt>
                <c:pt idx="102">
                  <c:v>203107</c:v>
                </c:pt>
                <c:pt idx="103">
                  <c:v>203108</c:v>
                </c:pt>
                <c:pt idx="104">
                  <c:v>203109</c:v>
                </c:pt>
                <c:pt idx="105">
                  <c:v>203110</c:v>
                </c:pt>
                <c:pt idx="106">
                  <c:v>203111</c:v>
                </c:pt>
                <c:pt idx="107">
                  <c:v>203112</c:v>
                </c:pt>
                <c:pt idx="108">
                  <c:v>203201</c:v>
                </c:pt>
                <c:pt idx="109">
                  <c:v>203202</c:v>
                </c:pt>
                <c:pt idx="110">
                  <c:v>203203</c:v>
                </c:pt>
                <c:pt idx="111">
                  <c:v>203204</c:v>
                </c:pt>
                <c:pt idx="112">
                  <c:v>203205</c:v>
                </c:pt>
                <c:pt idx="113">
                  <c:v>203206</c:v>
                </c:pt>
                <c:pt idx="114">
                  <c:v>203207</c:v>
                </c:pt>
                <c:pt idx="115">
                  <c:v>203208</c:v>
                </c:pt>
                <c:pt idx="116">
                  <c:v>203209</c:v>
                </c:pt>
                <c:pt idx="117">
                  <c:v>203210</c:v>
                </c:pt>
                <c:pt idx="118">
                  <c:v>203211</c:v>
                </c:pt>
                <c:pt idx="119">
                  <c:v>203212</c:v>
                </c:pt>
                <c:pt idx="120">
                  <c:v>203301</c:v>
                </c:pt>
                <c:pt idx="121">
                  <c:v>203302</c:v>
                </c:pt>
                <c:pt idx="122">
                  <c:v>203303</c:v>
                </c:pt>
                <c:pt idx="123">
                  <c:v>203304</c:v>
                </c:pt>
                <c:pt idx="124">
                  <c:v>203305</c:v>
                </c:pt>
                <c:pt idx="125">
                  <c:v>203306</c:v>
                </c:pt>
                <c:pt idx="126">
                  <c:v>203307</c:v>
                </c:pt>
                <c:pt idx="127">
                  <c:v>203308</c:v>
                </c:pt>
                <c:pt idx="128">
                  <c:v>203309</c:v>
                </c:pt>
                <c:pt idx="129">
                  <c:v>203310</c:v>
                </c:pt>
                <c:pt idx="130">
                  <c:v>203311</c:v>
                </c:pt>
                <c:pt idx="131">
                  <c:v>203312</c:v>
                </c:pt>
                <c:pt idx="132">
                  <c:v>203401</c:v>
                </c:pt>
                <c:pt idx="133">
                  <c:v>203402</c:v>
                </c:pt>
                <c:pt idx="134">
                  <c:v>203403</c:v>
                </c:pt>
                <c:pt idx="135">
                  <c:v>203404</c:v>
                </c:pt>
                <c:pt idx="136">
                  <c:v>203405</c:v>
                </c:pt>
                <c:pt idx="137">
                  <c:v>203406</c:v>
                </c:pt>
                <c:pt idx="138">
                  <c:v>203407</c:v>
                </c:pt>
                <c:pt idx="139">
                  <c:v>203408</c:v>
                </c:pt>
                <c:pt idx="140">
                  <c:v>203409</c:v>
                </c:pt>
                <c:pt idx="141">
                  <c:v>203410</c:v>
                </c:pt>
                <c:pt idx="142">
                  <c:v>203411</c:v>
                </c:pt>
                <c:pt idx="143">
                  <c:v>203412</c:v>
                </c:pt>
                <c:pt idx="144">
                  <c:v>203501</c:v>
                </c:pt>
                <c:pt idx="145">
                  <c:v>203502</c:v>
                </c:pt>
                <c:pt idx="146">
                  <c:v>203503</c:v>
                </c:pt>
                <c:pt idx="147">
                  <c:v>203504</c:v>
                </c:pt>
                <c:pt idx="148">
                  <c:v>203505</c:v>
                </c:pt>
                <c:pt idx="149">
                  <c:v>203506</c:v>
                </c:pt>
                <c:pt idx="150">
                  <c:v>203507</c:v>
                </c:pt>
                <c:pt idx="151">
                  <c:v>203508</c:v>
                </c:pt>
                <c:pt idx="152">
                  <c:v>203509</c:v>
                </c:pt>
                <c:pt idx="153">
                  <c:v>203510</c:v>
                </c:pt>
                <c:pt idx="154">
                  <c:v>203511</c:v>
                </c:pt>
                <c:pt idx="155">
                  <c:v>203512</c:v>
                </c:pt>
                <c:pt idx="156">
                  <c:v>203601</c:v>
                </c:pt>
                <c:pt idx="157">
                  <c:v>203602</c:v>
                </c:pt>
                <c:pt idx="158">
                  <c:v>203603</c:v>
                </c:pt>
                <c:pt idx="159">
                  <c:v>203604</c:v>
                </c:pt>
                <c:pt idx="160">
                  <c:v>203605</c:v>
                </c:pt>
                <c:pt idx="161">
                  <c:v>203606</c:v>
                </c:pt>
                <c:pt idx="162">
                  <c:v>203607</c:v>
                </c:pt>
                <c:pt idx="163">
                  <c:v>203608</c:v>
                </c:pt>
                <c:pt idx="164">
                  <c:v>203609</c:v>
                </c:pt>
                <c:pt idx="165">
                  <c:v>203610</c:v>
                </c:pt>
                <c:pt idx="166">
                  <c:v>203611</c:v>
                </c:pt>
                <c:pt idx="167">
                  <c:v>203612</c:v>
                </c:pt>
                <c:pt idx="168">
                  <c:v>203701</c:v>
                </c:pt>
                <c:pt idx="169">
                  <c:v>203702</c:v>
                </c:pt>
                <c:pt idx="170">
                  <c:v>203703</c:v>
                </c:pt>
                <c:pt idx="171">
                  <c:v>203704</c:v>
                </c:pt>
                <c:pt idx="172">
                  <c:v>203705</c:v>
                </c:pt>
                <c:pt idx="173">
                  <c:v>203706</c:v>
                </c:pt>
                <c:pt idx="174">
                  <c:v>203707</c:v>
                </c:pt>
                <c:pt idx="175">
                  <c:v>203708</c:v>
                </c:pt>
                <c:pt idx="176">
                  <c:v>203709</c:v>
                </c:pt>
                <c:pt idx="177">
                  <c:v>203710</c:v>
                </c:pt>
                <c:pt idx="178">
                  <c:v>203711</c:v>
                </c:pt>
                <c:pt idx="179">
                  <c:v>203712</c:v>
                </c:pt>
                <c:pt idx="180">
                  <c:v>203801</c:v>
                </c:pt>
                <c:pt idx="181">
                  <c:v>203802</c:v>
                </c:pt>
                <c:pt idx="182">
                  <c:v>203803</c:v>
                </c:pt>
                <c:pt idx="183">
                  <c:v>203804</c:v>
                </c:pt>
                <c:pt idx="184">
                  <c:v>203805</c:v>
                </c:pt>
                <c:pt idx="185">
                  <c:v>203806</c:v>
                </c:pt>
                <c:pt idx="186">
                  <c:v>203807</c:v>
                </c:pt>
                <c:pt idx="187">
                  <c:v>203808</c:v>
                </c:pt>
                <c:pt idx="188">
                  <c:v>203809</c:v>
                </c:pt>
                <c:pt idx="189">
                  <c:v>203810</c:v>
                </c:pt>
                <c:pt idx="190">
                  <c:v>203811</c:v>
                </c:pt>
                <c:pt idx="191">
                  <c:v>203812</c:v>
                </c:pt>
                <c:pt idx="192">
                  <c:v>203901</c:v>
                </c:pt>
                <c:pt idx="193">
                  <c:v>203902</c:v>
                </c:pt>
                <c:pt idx="194">
                  <c:v>203903</c:v>
                </c:pt>
                <c:pt idx="195">
                  <c:v>203904</c:v>
                </c:pt>
                <c:pt idx="196">
                  <c:v>203905</c:v>
                </c:pt>
                <c:pt idx="197">
                  <c:v>203906</c:v>
                </c:pt>
                <c:pt idx="198">
                  <c:v>203907</c:v>
                </c:pt>
                <c:pt idx="199">
                  <c:v>203908</c:v>
                </c:pt>
                <c:pt idx="200">
                  <c:v>203909</c:v>
                </c:pt>
                <c:pt idx="201">
                  <c:v>203910</c:v>
                </c:pt>
                <c:pt idx="202">
                  <c:v>203911</c:v>
                </c:pt>
                <c:pt idx="203">
                  <c:v>203912</c:v>
                </c:pt>
                <c:pt idx="204">
                  <c:v>204001</c:v>
                </c:pt>
                <c:pt idx="205">
                  <c:v>204002</c:v>
                </c:pt>
                <c:pt idx="206">
                  <c:v>204003</c:v>
                </c:pt>
                <c:pt idx="207">
                  <c:v>204004</c:v>
                </c:pt>
                <c:pt idx="208">
                  <c:v>204005</c:v>
                </c:pt>
                <c:pt idx="209">
                  <c:v>204006</c:v>
                </c:pt>
                <c:pt idx="210">
                  <c:v>204007</c:v>
                </c:pt>
                <c:pt idx="211">
                  <c:v>204008</c:v>
                </c:pt>
                <c:pt idx="212">
                  <c:v>204009</c:v>
                </c:pt>
                <c:pt idx="213">
                  <c:v>204010</c:v>
                </c:pt>
                <c:pt idx="214">
                  <c:v>204011</c:v>
                </c:pt>
                <c:pt idx="215">
                  <c:v>204012</c:v>
                </c:pt>
                <c:pt idx="216">
                  <c:v>204101</c:v>
                </c:pt>
                <c:pt idx="217">
                  <c:v>204102</c:v>
                </c:pt>
                <c:pt idx="218">
                  <c:v>204103</c:v>
                </c:pt>
                <c:pt idx="219">
                  <c:v>204104</c:v>
                </c:pt>
                <c:pt idx="220">
                  <c:v>204105</c:v>
                </c:pt>
                <c:pt idx="221">
                  <c:v>204106</c:v>
                </c:pt>
                <c:pt idx="222">
                  <c:v>204107</c:v>
                </c:pt>
                <c:pt idx="223">
                  <c:v>204108</c:v>
                </c:pt>
                <c:pt idx="224">
                  <c:v>204109</c:v>
                </c:pt>
                <c:pt idx="225">
                  <c:v>204110</c:v>
                </c:pt>
                <c:pt idx="226">
                  <c:v>204111</c:v>
                </c:pt>
                <c:pt idx="227">
                  <c:v>204112</c:v>
                </c:pt>
                <c:pt idx="228">
                  <c:v>204201</c:v>
                </c:pt>
                <c:pt idx="229">
                  <c:v>204202</c:v>
                </c:pt>
                <c:pt idx="230">
                  <c:v>204203</c:v>
                </c:pt>
                <c:pt idx="231">
                  <c:v>204204</c:v>
                </c:pt>
                <c:pt idx="232">
                  <c:v>204205</c:v>
                </c:pt>
                <c:pt idx="233">
                  <c:v>204206</c:v>
                </c:pt>
                <c:pt idx="234">
                  <c:v>204207</c:v>
                </c:pt>
                <c:pt idx="235">
                  <c:v>204208</c:v>
                </c:pt>
                <c:pt idx="236">
                  <c:v>204209</c:v>
                </c:pt>
                <c:pt idx="237">
                  <c:v>204210</c:v>
                </c:pt>
                <c:pt idx="238">
                  <c:v>204211</c:v>
                </c:pt>
                <c:pt idx="239">
                  <c:v>204212</c:v>
                </c:pt>
                <c:pt idx="240">
                  <c:v>204301</c:v>
                </c:pt>
                <c:pt idx="241">
                  <c:v>204302</c:v>
                </c:pt>
                <c:pt idx="242">
                  <c:v>204303</c:v>
                </c:pt>
                <c:pt idx="243">
                  <c:v>204304</c:v>
                </c:pt>
                <c:pt idx="244">
                  <c:v>204305</c:v>
                </c:pt>
                <c:pt idx="245">
                  <c:v>204306</c:v>
                </c:pt>
                <c:pt idx="246">
                  <c:v>204307</c:v>
                </c:pt>
                <c:pt idx="247">
                  <c:v>204308</c:v>
                </c:pt>
                <c:pt idx="248">
                  <c:v>204309</c:v>
                </c:pt>
                <c:pt idx="249">
                  <c:v>204310</c:v>
                </c:pt>
                <c:pt idx="250">
                  <c:v>204311</c:v>
                </c:pt>
                <c:pt idx="251">
                  <c:v>204312</c:v>
                </c:pt>
                <c:pt idx="252">
                  <c:v>204401</c:v>
                </c:pt>
                <c:pt idx="253">
                  <c:v>204402</c:v>
                </c:pt>
                <c:pt idx="254">
                  <c:v>204403</c:v>
                </c:pt>
                <c:pt idx="255">
                  <c:v>204404</c:v>
                </c:pt>
                <c:pt idx="256">
                  <c:v>204405</c:v>
                </c:pt>
                <c:pt idx="257">
                  <c:v>204406</c:v>
                </c:pt>
                <c:pt idx="258">
                  <c:v>204407</c:v>
                </c:pt>
                <c:pt idx="259">
                  <c:v>204408</c:v>
                </c:pt>
                <c:pt idx="260">
                  <c:v>204409</c:v>
                </c:pt>
                <c:pt idx="261">
                  <c:v>204410</c:v>
                </c:pt>
                <c:pt idx="262">
                  <c:v>204411</c:v>
                </c:pt>
                <c:pt idx="263">
                  <c:v>204412</c:v>
                </c:pt>
                <c:pt idx="264">
                  <c:v>204501</c:v>
                </c:pt>
                <c:pt idx="265">
                  <c:v>204502</c:v>
                </c:pt>
                <c:pt idx="266">
                  <c:v>204503</c:v>
                </c:pt>
                <c:pt idx="267">
                  <c:v>204504</c:v>
                </c:pt>
                <c:pt idx="268">
                  <c:v>204505</c:v>
                </c:pt>
                <c:pt idx="269">
                  <c:v>204506</c:v>
                </c:pt>
                <c:pt idx="270">
                  <c:v>204507</c:v>
                </c:pt>
                <c:pt idx="271">
                  <c:v>204508</c:v>
                </c:pt>
                <c:pt idx="272">
                  <c:v>204509</c:v>
                </c:pt>
                <c:pt idx="273">
                  <c:v>204510</c:v>
                </c:pt>
                <c:pt idx="274">
                  <c:v>204511</c:v>
                </c:pt>
                <c:pt idx="275">
                  <c:v>204512</c:v>
                </c:pt>
                <c:pt idx="276">
                  <c:v>204601</c:v>
                </c:pt>
                <c:pt idx="277">
                  <c:v>204602</c:v>
                </c:pt>
                <c:pt idx="278">
                  <c:v>204603</c:v>
                </c:pt>
                <c:pt idx="279">
                  <c:v>204604</c:v>
                </c:pt>
                <c:pt idx="280">
                  <c:v>204605</c:v>
                </c:pt>
                <c:pt idx="281">
                  <c:v>204606</c:v>
                </c:pt>
                <c:pt idx="282">
                  <c:v>204607</c:v>
                </c:pt>
                <c:pt idx="283">
                  <c:v>204608</c:v>
                </c:pt>
                <c:pt idx="284">
                  <c:v>204609</c:v>
                </c:pt>
                <c:pt idx="285">
                  <c:v>204610</c:v>
                </c:pt>
                <c:pt idx="286">
                  <c:v>204611</c:v>
                </c:pt>
                <c:pt idx="287">
                  <c:v>204612</c:v>
                </c:pt>
                <c:pt idx="288">
                  <c:v>204701</c:v>
                </c:pt>
                <c:pt idx="289">
                  <c:v>204702</c:v>
                </c:pt>
                <c:pt idx="290">
                  <c:v>204703</c:v>
                </c:pt>
                <c:pt idx="291">
                  <c:v>204704</c:v>
                </c:pt>
                <c:pt idx="292">
                  <c:v>204705</c:v>
                </c:pt>
                <c:pt idx="293">
                  <c:v>204706</c:v>
                </c:pt>
                <c:pt idx="294">
                  <c:v>204707</c:v>
                </c:pt>
                <c:pt idx="295">
                  <c:v>204708</c:v>
                </c:pt>
                <c:pt idx="296">
                  <c:v>204709</c:v>
                </c:pt>
                <c:pt idx="297">
                  <c:v>204710</c:v>
                </c:pt>
                <c:pt idx="298">
                  <c:v>204711</c:v>
                </c:pt>
                <c:pt idx="299">
                  <c:v>204712</c:v>
                </c:pt>
                <c:pt idx="300">
                  <c:v>204801</c:v>
                </c:pt>
                <c:pt idx="301">
                  <c:v>204802</c:v>
                </c:pt>
                <c:pt idx="302">
                  <c:v>204803</c:v>
                </c:pt>
                <c:pt idx="303">
                  <c:v>204804</c:v>
                </c:pt>
                <c:pt idx="304">
                  <c:v>204805</c:v>
                </c:pt>
                <c:pt idx="305">
                  <c:v>204806</c:v>
                </c:pt>
                <c:pt idx="306">
                  <c:v>204807</c:v>
                </c:pt>
                <c:pt idx="307">
                  <c:v>204808</c:v>
                </c:pt>
                <c:pt idx="308">
                  <c:v>204809</c:v>
                </c:pt>
                <c:pt idx="309">
                  <c:v>204810</c:v>
                </c:pt>
                <c:pt idx="310">
                  <c:v>204811</c:v>
                </c:pt>
                <c:pt idx="311">
                  <c:v>204812</c:v>
                </c:pt>
                <c:pt idx="312">
                  <c:v>204901</c:v>
                </c:pt>
                <c:pt idx="313">
                  <c:v>204902</c:v>
                </c:pt>
                <c:pt idx="314">
                  <c:v>204903</c:v>
                </c:pt>
                <c:pt idx="315">
                  <c:v>204904</c:v>
                </c:pt>
                <c:pt idx="316">
                  <c:v>204905</c:v>
                </c:pt>
                <c:pt idx="317">
                  <c:v>204906</c:v>
                </c:pt>
                <c:pt idx="318">
                  <c:v>204907</c:v>
                </c:pt>
                <c:pt idx="319">
                  <c:v>204908</c:v>
                </c:pt>
                <c:pt idx="320">
                  <c:v>204909</c:v>
                </c:pt>
                <c:pt idx="321">
                  <c:v>204910</c:v>
                </c:pt>
                <c:pt idx="322">
                  <c:v>204911</c:v>
                </c:pt>
                <c:pt idx="323">
                  <c:v>204912</c:v>
                </c:pt>
                <c:pt idx="324">
                  <c:v>205001</c:v>
                </c:pt>
                <c:pt idx="325">
                  <c:v>205002</c:v>
                </c:pt>
                <c:pt idx="326">
                  <c:v>205003</c:v>
                </c:pt>
                <c:pt idx="327">
                  <c:v>205004</c:v>
                </c:pt>
                <c:pt idx="328">
                  <c:v>205005</c:v>
                </c:pt>
                <c:pt idx="329">
                  <c:v>205006</c:v>
                </c:pt>
                <c:pt idx="330">
                  <c:v>205007</c:v>
                </c:pt>
                <c:pt idx="331">
                  <c:v>205008</c:v>
                </c:pt>
                <c:pt idx="332">
                  <c:v>205009</c:v>
                </c:pt>
                <c:pt idx="333">
                  <c:v>205010</c:v>
                </c:pt>
                <c:pt idx="334">
                  <c:v>205011</c:v>
                </c:pt>
                <c:pt idx="335">
                  <c:v>205012</c:v>
                </c:pt>
                <c:pt idx="336">
                  <c:v>205101</c:v>
                </c:pt>
                <c:pt idx="337">
                  <c:v>205102</c:v>
                </c:pt>
                <c:pt idx="338">
                  <c:v>205103</c:v>
                </c:pt>
                <c:pt idx="339">
                  <c:v>205104</c:v>
                </c:pt>
                <c:pt idx="340">
                  <c:v>205105</c:v>
                </c:pt>
                <c:pt idx="341">
                  <c:v>205106</c:v>
                </c:pt>
                <c:pt idx="342">
                  <c:v>205107</c:v>
                </c:pt>
                <c:pt idx="343">
                  <c:v>205108</c:v>
                </c:pt>
                <c:pt idx="344">
                  <c:v>205109</c:v>
                </c:pt>
                <c:pt idx="345">
                  <c:v>205110</c:v>
                </c:pt>
                <c:pt idx="346">
                  <c:v>205111</c:v>
                </c:pt>
                <c:pt idx="347">
                  <c:v>205112</c:v>
                </c:pt>
                <c:pt idx="348">
                  <c:v>205201</c:v>
                </c:pt>
                <c:pt idx="349">
                  <c:v>205202</c:v>
                </c:pt>
                <c:pt idx="350">
                  <c:v>205203</c:v>
                </c:pt>
                <c:pt idx="351">
                  <c:v>205204</c:v>
                </c:pt>
                <c:pt idx="352">
                  <c:v>205205</c:v>
                </c:pt>
                <c:pt idx="353">
                  <c:v>205206</c:v>
                </c:pt>
                <c:pt idx="354">
                  <c:v>205207</c:v>
                </c:pt>
                <c:pt idx="355">
                  <c:v>205208</c:v>
                </c:pt>
                <c:pt idx="356">
                  <c:v>205209</c:v>
                </c:pt>
                <c:pt idx="357">
                  <c:v>205210</c:v>
                </c:pt>
                <c:pt idx="358">
                  <c:v>205211</c:v>
                </c:pt>
                <c:pt idx="359">
                  <c:v>205212</c:v>
                </c:pt>
                <c:pt idx="360">
                  <c:v>205301</c:v>
                </c:pt>
              </c:numCache>
            </c:numRef>
          </c:cat>
          <c:val>
            <c:numRef>
              <c:f>'Normal Market Schedule'!$G$2:$G$205</c:f>
              <c:numCache>
                <c:formatCode>_("$"* #,##0.000_);_("$"* \(#,##0.000\);_("$"* "-"???_);_(@_)</c:formatCode>
                <c:ptCount val="204"/>
                <c:pt idx="0" formatCode="_(&quot;$&quot;* #,##0.00_);_(&quot;$&quot;* \(#,##0.00\);_(&quot;$&quot;* &quot;-&quot;??_);_(@_)">
                  <c:v>1000000</c:v>
                </c:pt>
                <c:pt idx="1">
                  <c:v>986279.92500000005</c:v>
                </c:pt>
                <c:pt idx="2">
                  <c:v>972748.09045800578</c:v>
                </c:pt>
                <c:pt idx="3">
                  <c:v>959401.91370081517</c:v>
                </c:pt>
                <c:pt idx="4">
                  <c:v>940608.28555352124</c:v>
                </c:pt>
                <c:pt idx="5">
                  <c:v>922182.8039086418</c:v>
                </c:pt>
                <c:pt idx="6">
                  <c:v>904118.25718115584</c:v>
                </c:pt>
                <c:pt idx="7">
                  <c:v>884502.01774263079</c:v>
                </c:pt>
                <c:pt idx="8">
                  <c:v>865311.38286042702</c:v>
                </c:pt>
                <c:pt idx="9">
                  <c:v>846537.11838755477</c:v>
                </c:pt>
                <c:pt idx="10">
                  <c:v>847483.010745737</c:v>
                </c:pt>
                <c:pt idx="11">
                  <c:v>848429.96001251054</c:v>
                </c:pt>
                <c:pt idx="12">
                  <c:v>849377.96736882976</c:v>
                </c:pt>
                <c:pt idx="13">
                  <c:v>842811.47585014941</c:v>
                </c:pt>
                <c:pt idx="14">
                  <c:v>836295.74949435471</c:v>
                </c:pt>
                <c:pt idx="15">
                  <c:v>829830.3958389326</c:v>
                </c:pt>
                <c:pt idx="16">
                  <c:v>827487.36971628142</c:v>
                </c:pt>
                <c:pt idx="17">
                  <c:v>825150.9591278875</c:v>
                </c:pt>
                <c:pt idx="18">
                  <c:v>822821.14539478999</c:v>
                </c:pt>
                <c:pt idx="19">
                  <c:v>827183.80481925898</c:v>
                </c:pt>
                <c:pt idx="20">
                  <c:v>831569.59539119597</c:v>
                </c:pt>
                <c:pt idx="21">
                  <c:v>835978.63975367963</c:v>
                </c:pt>
                <c:pt idx="22">
                  <c:v>831718.55530389282</c:v>
                </c:pt>
                <c:pt idx="23">
                  <c:v>827480.17992495582</c:v>
                </c:pt>
                <c:pt idx="24">
                  <c:v>823263.40298907179</c:v>
                </c:pt>
                <c:pt idx="25">
                  <c:v>810100.47769664368</c:v>
                </c:pt>
                <c:pt idx="26">
                  <c:v>797148.01068722073</c:v>
                </c:pt>
                <c:pt idx="27">
                  <c:v>784402.63700294576</c:v>
                </c:pt>
                <c:pt idx="28">
                  <c:v>778079.84842367668</c:v>
                </c:pt>
                <c:pt idx="29">
                  <c:v>771808.02557747916</c:v>
                </c:pt>
                <c:pt idx="30">
                  <c:v>765586.75764784159</c:v>
                </c:pt>
                <c:pt idx="31">
                  <c:v>767641.73286294064</c:v>
                </c:pt>
                <c:pt idx="32">
                  <c:v>769702.22400826239</c:v>
                </c:pt>
                <c:pt idx="33">
                  <c:v>771768.24588957499</c:v>
                </c:pt>
                <c:pt idx="34">
                  <c:v>775750.70509780827</c:v>
                </c:pt>
                <c:pt idx="35">
                  <c:v>779753.71449248644</c:v>
                </c:pt>
                <c:pt idx="36">
                  <c:v>783777.38011616783</c:v>
                </c:pt>
                <c:pt idx="37">
                  <c:v>778062.82004887192</c:v>
                </c:pt>
                <c:pt idx="38">
                  <c:v>772389.92512475466</c:v>
                </c:pt>
                <c:pt idx="39">
                  <c:v>766758.39156117383</c:v>
                </c:pt>
                <c:pt idx="40">
                  <c:v>768504.549615236</c:v>
                </c:pt>
                <c:pt idx="41">
                  <c:v>770254.68423868855</c:v>
                </c:pt>
                <c:pt idx="42">
                  <c:v>772008.80448747252</c:v>
                </c:pt>
                <c:pt idx="43">
                  <c:v>778000.30048503273</c:v>
                </c:pt>
                <c:pt idx="44">
                  <c:v>784038.29598373862</c:v>
                </c:pt>
                <c:pt idx="45">
                  <c:v>790123.15186234366</c:v>
                </c:pt>
                <c:pt idx="46">
                  <c:v>799913.81145837507</c:v>
                </c:pt>
                <c:pt idx="47">
                  <c:v>809825.79013624764</c:v>
                </c:pt>
                <c:pt idx="48">
                  <c:v>819860.59119811119</c:v>
                </c:pt>
                <c:pt idx="49">
                  <c:v>824010.09011879785</c:v>
                </c:pt>
                <c:pt idx="50">
                  <c:v>828180.59058715927</c:v>
                </c:pt>
                <c:pt idx="51">
                  <c:v>832372.19889675372</c:v>
                </c:pt>
                <c:pt idx="52">
                  <c:v>845476.56043642992</c:v>
                </c:pt>
                <c:pt idx="53">
                  <c:v>858787.22907236684</c:v>
                </c:pt>
                <c:pt idx="54">
                  <c:v>872307.45277798455</c:v>
                </c:pt>
                <c:pt idx="55">
                  <c:v>879172.70870052418</c:v>
                </c:pt>
                <c:pt idx="56">
                  <c:v>886091.99573185679</c:v>
                </c:pt>
                <c:pt idx="57">
                  <c:v>893065.7391089655</c:v>
                </c:pt>
                <c:pt idx="58">
                  <c:v>902678.84012680978</c:v>
                </c:pt>
                <c:pt idx="59">
                  <c:v>912395.41808608442</c:v>
                </c:pt>
                <c:pt idx="60">
                  <c:v>922216.58682897093</c:v>
                </c:pt>
                <c:pt idx="61">
                  <c:v>928047.33962488815</c:v>
                </c:pt>
                <c:pt idx="62">
                  <c:v>933914.95759830554</c:v>
                </c:pt>
                <c:pt idx="63">
                  <c:v>939819.673830844</c:v>
                </c:pt>
                <c:pt idx="64">
                  <c:v>949342.38884410448</c:v>
                </c:pt>
                <c:pt idx="65">
                  <c:v>958961.59268788085</c:v>
                </c:pt>
                <c:pt idx="66">
                  <c:v>968678.2630344443</c:v>
                </c:pt>
                <c:pt idx="67">
                  <c:v>979707.61759271682</c:v>
                </c:pt>
                <c:pt idx="68">
                  <c:v>990862.55219816731</c:v>
                </c:pt>
                <c:pt idx="69">
                  <c:v>1002144.4967031198</c:v>
                </c:pt>
                <c:pt idx="70">
                  <c:v>1009692.2732481014</c:v>
                </c:pt>
                <c:pt idx="71">
                  <c:v>1017296.8968156035</c:v>
                </c:pt>
                <c:pt idx="72">
                  <c:v>1024958.7955560823</c:v>
                </c:pt>
                <c:pt idx="73">
                  <c:v>1028719.2754224214</c:v>
                </c:pt>
                <c:pt idx="74">
                  <c:v>1032493.5521446795</c:v>
                </c:pt>
                <c:pt idx="75">
                  <c:v>1036281.6763422561</c:v>
                </c:pt>
                <c:pt idx="76">
                  <c:v>1046485.3806899569</c:v>
                </c:pt>
                <c:pt idx="77">
                  <c:v>1056789.5553873631</c:v>
                </c:pt>
                <c:pt idx="78">
                  <c:v>1067195.1897115866</c:v>
                </c:pt>
                <c:pt idx="79">
                  <c:v>1078182.2576683445</c:v>
                </c:pt>
                <c:pt idx="80">
                  <c:v>1089282.440511161</c:v>
                </c:pt>
                <c:pt idx="81">
                  <c:v>1100496.9027888945</c:v>
                </c:pt>
                <c:pt idx="82">
                  <c:v>1107330.0072788086</c:v>
                </c:pt>
                <c:pt idx="83">
                  <c:v>1114205.5392547536</c:v>
                </c:pt>
                <c:pt idx="84">
                  <c:v>1121123.7621535864</c:v>
                </c:pt>
                <c:pt idx="85">
                  <c:v>1129450.2642508191</c:v>
                </c:pt>
                <c:pt idx="86">
                  <c:v>1137838.6066546403</c:v>
                </c:pt>
                <c:pt idx="87">
                  <c:v>1146289.248648369</c:v>
                </c:pt>
                <c:pt idx="88">
                  <c:v>1152597.1733071664</c:v>
                </c:pt>
                <c:pt idx="89">
                  <c:v>1158939.8098971348</c:v>
                </c:pt>
                <c:pt idx="90">
                  <c:v>1165317.3494348496</c:v>
                </c:pt>
                <c:pt idx="91">
                  <c:v>1175711.2227355314</c:v>
                </c:pt>
                <c:pt idx="92">
                  <c:v>1186197.8026300375</c:v>
                </c:pt>
                <c:pt idx="93">
                  <c:v>1196777.9160009257</c:v>
                </c:pt>
                <c:pt idx="94">
                  <c:v>1203766.500641413</c:v>
                </c:pt>
                <c:pt idx="95">
                  <c:v>1210795.8951219085</c:v>
                </c:pt>
                <c:pt idx="96">
                  <c:v>1217866.3377514728</c:v>
                </c:pt>
                <c:pt idx="97">
                  <c:v>1224064.8917529543</c:v>
                </c:pt>
                <c:pt idx="98">
                  <c:v>1230294.9944314279</c:v>
                </c:pt>
                <c:pt idx="99">
                  <c:v>1236556.806359669</c:v>
                </c:pt>
                <c:pt idx="100">
                  <c:v>1245758.6953573946</c:v>
                </c:pt>
                <c:pt idx="101">
                  <c:v>1255029.0605955089</c:v>
                </c:pt>
                <c:pt idx="102">
                  <c:v>1264368.411642808</c:v>
                </c:pt>
                <c:pt idx="103">
                  <c:v>1270150.9795006495</c:v>
                </c:pt>
                <c:pt idx="104">
                  <c:v>1275959.9938362127</c:v>
                </c:pt>
                <c:pt idx="105">
                  <c:v>1281795.5756020227</c:v>
                </c:pt>
                <c:pt idx="106">
                  <c:v>1288203.9019006153</c:v>
                </c:pt>
                <c:pt idx="107">
                  <c:v>1294644.266573135</c:v>
                </c:pt>
                <c:pt idx="108">
                  <c:v>1301116.8297951652</c:v>
                </c:pt>
                <c:pt idx="109">
                  <c:v>1311576.4646193276</c:v>
                </c:pt>
                <c:pt idx="110">
                  <c:v>1322120.1840991869</c:v>
                </c:pt>
                <c:pt idx="111">
                  <c:v>1332748.6641884875</c:v>
                </c:pt>
                <c:pt idx="112">
                  <c:v>1336622.0982686516</c:v>
                </c:pt>
                <c:pt idx="113">
                  <c:v>1340506.7899039546</c:v>
                </c:pt>
                <c:pt idx="114">
                  <c:v>1344402.7718127919</c:v>
                </c:pt>
                <c:pt idx="115">
                  <c:v>1353389.4769544003</c:v>
                </c:pt>
                <c:pt idx="116">
                  <c:v>1362436.2540260847</c:v>
                </c:pt>
                <c:pt idx="117">
                  <c:v>1371543.504580664</c:v>
                </c:pt>
                <c:pt idx="118">
                  <c:v>1376547.7296410063</c:v>
                </c:pt>
                <c:pt idx="119">
                  <c:v>1381570.2131586056</c:v>
                </c:pt>
                <c:pt idx="120">
                  <c:v>1386611.0217514213</c:v>
                </c:pt>
                <c:pt idx="121">
                  <c:v>1389841.3632284279</c:v>
                </c:pt>
                <c:pt idx="122">
                  <c:v>1393079.2303242956</c:v>
                </c:pt>
                <c:pt idx="123">
                  <c:v>1396324.6405712075</c:v>
                </c:pt>
                <c:pt idx="124">
                  <c:v>1403513.1758137189</c:v>
                </c:pt>
                <c:pt idx="125">
                  <c:v>1410738.7189535568</c:v>
                </c:pt>
                <c:pt idx="126">
                  <c:v>1418001.4605141615</c:v>
                </c:pt>
                <c:pt idx="127">
                  <c:v>1427102.2293377779</c:v>
                </c:pt>
                <c:pt idx="128">
                  <c:v>1436261.4071232236</c:v>
                </c:pt>
                <c:pt idx="129">
                  <c:v>1445479.3687406757</c:v>
                </c:pt>
                <c:pt idx="130">
                  <c:v>1448009.3792341212</c:v>
                </c:pt>
                <c:pt idx="131">
                  <c:v>1450543.8179838499</c:v>
                </c:pt>
                <c:pt idx="132">
                  <c:v>1453082.692740602</c:v>
                </c:pt>
                <c:pt idx="133">
                  <c:v>1460813.8434253733</c:v>
                </c:pt>
                <c:pt idx="134">
                  <c:v>1468586.1278262155</c:v>
                </c:pt>
                <c:pt idx="135">
                  <c:v>1476399.7647957504</c:v>
                </c:pt>
                <c:pt idx="136">
                  <c:v>1482394.4645807389</c:v>
                </c:pt>
                <c:pt idx="137">
                  <c:v>1488413.5049449995</c:v>
                </c:pt>
                <c:pt idx="138">
                  <c:v>1494456.9847198029</c:v>
                </c:pt>
                <c:pt idx="139">
                  <c:v>1501897.8735929145</c:v>
                </c:pt>
                <c:pt idx="140">
                  <c:v>1509375.8105897182</c:v>
                </c:pt>
                <c:pt idx="141">
                  <c:v>1516890.9801725126</c:v>
                </c:pt>
                <c:pt idx="142">
                  <c:v>1526963.7430372501</c:v>
                </c:pt>
                <c:pt idx="143">
                  <c:v>1537103.3930765146</c:v>
                </c:pt>
                <c:pt idx="144">
                  <c:v>1547310.3744478999</c:v>
                </c:pt>
                <c:pt idx="145">
                  <c:v>1563442.2971613128</c:v>
                </c:pt>
                <c:pt idx="146">
                  <c:v>1579742.4078056857</c:v>
                </c:pt>
                <c:pt idx="147">
                  <c:v>1596212.4598719461</c:v>
                </c:pt>
                <c:pt idx="148">
                  <c:v>1623346.3158560633</c:v>
                </c:pt>
                <c:pt idx="149">
                  <c:v>1650941.4175446688</c:v>
                </c:pt>
                <c:pt idx="150">
                  <c:v>1679005.6056073688</c:v>
                </c:pt>
                <c:pt idx="151">
                  <c:v>1713796.1128605984</c:v>
                </c:pt>
                <c:pt idx="152">
                  <c:v>1749307.5107355714</c:v>
                </c:pt>
                <c:pt idx="153">
                  <c:v>1785554.7367347719</c:v>
                </c:pt>
                <c:pt idx="154">
                  <c:v>1814290.2494183339</c:v>
                </c:pt>
                <c:pt idx="155">
                  <c:v>1843488.2120465541</c:v>
                </c:pt>
                <c:pt idx="156">
                  <c:v>1873156.0669766881</c:v>
                </c:pt>
                <c:pt idx="157">
                  <c:v>1904486.8187648859</c:v>
                </c:pt>
                <c:pt idx="158">
                  <c:v>1909248.0358117979</c:v>
                </c:pt>
                <c:pt idx="159">
                  <c:v>1914021.1559013273</c:v>
                </c:pt>
                <c:pt idx="160">
                  <c:v>1918806.2087910804</c:v>
                </c:pt>
                <c:pt idx="161">
                  <c:v>1923603.224313058</c:v>
                </c:pt>
                <c:pt idx="162">
                  <c:v>1928412.2323738404</c:v>
                </c:pt>
                <c:pt idx="163">
                  <c:v>1933233.262954775</c:v>
                </c:pt>
                <c:pt idx="164">
                  <c:v>1938066.3461121619</c:v>
                </c:pt>
                <c:pt idx="165">
                  <c:v>1942911.5119774421</c:v>
                </c:pt>
                <c:pt idx="166">
                  <c:v>1947768.7907573855</c:v>
                </c:pt>
                <c:pt idx="167">
                  <c:v>1952638.212734279</c:v>
                </c:pt>
                <c:pt idx="168">
                  <c:v>1957519.8082661147</c:v>
                </c:pt>
                <c:pt idx="169">
                  <c:v>1962413.6077867798</c:v>
                </c:pt>
                <c:pt idx="170">
                  <c:v>1967319.6418062467</c:v>
                </c:pt>
                <c:pt idx="171">
                  <c:v>1972237.9409107622</c:v>
                </c:pt>
                <c:pt idx="172">
                  <c:v>1977168.535763039</c:v>
                </c:pt>
                <c:pt idx="173">
                  <c:v>1982111.4571024466</c:v>
                </c:pt>
                <c:pt idx="174">
                  <c:v>1987066.7357452025</c:v>
                </c:pt>
                <c:pt idx="175">
                  <c:v>1992034.4025845653</c:v>
                </c:pt>
                <c:pt idx="176">
                  <c:v>1997014.4885910267</c:v>
                </c:pt>
                <c:pt idx="177">
                  <c:v>2002007.0248125042</c:v>
                </c:pt>
                <c:pt idx="178">
                  <c:v>2007012.0423745352</c:v>
                </c:pt>
                <c:pt idx="179">
                  <c:v>2012029.5724804716</c:v>
                </c:pt>
                <c:pt idx="180">
                  <c:v>2017059.6464116727</c:v>
                </c:pt>
                <c:pt idx="181">
                  <c:v>2022102.2955277017</c:v>
                </c:pt>
                <c:pt idx="182">
                  <c:v>2027157.551266521</c:v>
                </c:pt>
                <c:pt idx="183">
                  <c:v>2032225.4451446871</c:v>
                </c:pt>
                <c:pt idx="184">
                  <c:v>2037306.0087575486</c:v>
                </c:pt>
                <c:pt idx="185">
                  <c:v>2042399.2737794423</c:v>
                </c:pt>
                <c:pt idx="186">
                  <c:v>2047505.2719638909</c:v>
                </c:pt>
                <c:pt idx="187">
                  <c:v>2052624.0351438005</c:v>
                </c:pt>
                <c:pt idx="188">
                  <c:v>2057755.5952316599</c:v>
                </c:pt>
                <c:pt idx="189">
                  <c:v>2062899.984219739</c:v>
                </c:pt>
                <c:pt idx="190">
                  <c:v>2068057.2341802882</c:v>
                </c:pt>
                <c:pt idx="191">
                  <c:v>2073227.3772657388</c:v>
                </c:pt>
                <c:pt idx="192">
                  <c:v>2078410.445708903</c:v>
                </c:pt>
                <c:pt idx="193">
                  <c:v>2083606.4718231752</c:v>
                </c:pt>
                <c:pt idx="194">
                  <c:v>2088815.4880027331</c:v>
                </c:pt>
                <c:pt idx="195">
                  <c:v>2094037.5267227399</c:v>
                </c:pt>
                <c:pt idx="196">
                  <c:v>2099272.6205395465</c:v>
                </c:pt>
                <c:pt idx="197">
                  <c:v>2104520.8020908954</c:v>
                </c:pt>
                <c:pt idx="198">
                  <c:v>2109782.1040961226</c:v>
                </c:pt>
                <c:pt idx="199">
                  <c:v>2115056.5593563626</c:v>
                </c:pt>
                <c:pt idx="200">
                  <c:v>2120344.2007547533</c:v>
                </c:pt>
                <c:pt idx="201">
                  <c:v>2125645.0612566401</c:v>
                </c:pt>
                <c:pt idx="202">
                  <c:v>2130959.1739097815</c:v>
                </c:pt>
                <c:pt idx="203">
                  <c:v>2136286.5718445559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1-E840-A3A4-E51DB3D9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298175"/>
        <c:axId val="743169375"/>
      </c:lineChart>
      <c:catAx>
        <c:axId val="74329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69375"/>
        <c:crosses val="autoZero"/>
        <c:auto val="1"/>
        <c:lblAlgn val="ctr"/>
        <c:lblOffset val="100"/>
        <c:noMultiLvlLbl val="0"/>
      </c:catAx>
      <c:valAx>
        <c:axId val="7431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9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Sheet1!$F$2:$F$67</c:f>
              <c:numCache>
                <c:formatCode>_("$"* #,##0.000_);_("$"* \(#,##0.000\);_("$"* "-"???_);_(@_)</c:formatCode>
                <c:ptCount val="66"/>
                <c:pt idx="0" formatCode="_(&quot;$&quot;* #,##0.00_);_(&quot;$&quot;* \(#,##0.00\);_(&quot;$&quot;* &quot;-&quot;??_);_(@_)">
                  <c:v>1000000</c:v>
                </c:pt>
                <c:pt idx="1">
                  <c:v>1002500</c:v>
                </c:pt>
                <c:pt idx="2">
                  <c:v>1005006.25</c:v>
                </c:pt>
                <c:pt idx="3">
                  <c:v>1007518.765625</c:v>
                </c:pt>
                <c:pt idx="4">
                  <c:v>1010037.5625390625</c:v>
                </c:pt>
                <c:pt idx="5">
                  <c:v>1012562.6564454101</c:v>
                </c:pt>
                <c:pt idx="6">
                  <c:v>1015094.0630865236</c:v>
                </c:pt>
                <c:pt idx="7">
                  <c:v>1017631.7982442398</c:v>
                </c:pt>
                <c:pt idx="8">
                  <c:v>1020175.8777398503</c:v>
                </c:pt>
                <c:pt idx="9">
                  <c:v>1022726.3174341999</c:v>
                </c:pt>
                <c:pt idx="10">
                  <c:v>1025283.1332277854</c:v>
                </c:pt>
                <c:pt idx="11">
                  <c:v>1027846.3410608547</c:v>
                </c:pt>
                <c:pt idx="12">
                  <c:v>1030415.9569135068</c:v>
                </c:pt>
                <c:pt idx="13">
                  <c:v>1032991.9968057906</c:v>
                </c:pt>
                <c:pt idx="14">
                  <c:v>1035574.4767978051</c:v>
                </c:pt>
                <c:pt idx="15">
                  <c:v>1038163.4129897995</c:v>
                </c:pt>
                <c:pt idx="16">
                  <c:v>1032972.5959248506</c:v>
                </c:pt>
                <c:pt idx="17">
                  <c:v>1027807.7329452262</c:v>
                </c:pt>
                <c:pt idx="18">
                  <c:v>1022668.6942805001</c:v>
                </c:pt>
                <c:pt idx="19">
                  <c:v>1017555.3508090975</c:v>
                </c:pt>
                <c:pt idx="20">
                  <c:v>1012467.574055052</c:v>
                </c:pt>
                <c:pt idx="21">
                  <c:v>1007405.2361847768</c:v>
                </c:pt>
                <c:pt idx="22">
                  <c:v>1002368.2100038528</c:v>
                </c:pt>
                <c:pt idx="23">
                  <c:v>997356.36895383359</c:v>
                </c:pt>
                <c:pt idx="24">
                  <c:v>992369.58710906445</c:v>
                </c:pt>
                <c:pt idx="25">
                  <c:v>987407.73917351908</c:v>
                </c:pt>
                <c:pt idx="26">
                  <c:v>982470.70047765144</c:v>
                </c:pt>
                <c:pt idx="27">
                  <c:v>977558.34697526321</c:v>
                </c:pt>
                <c:pt idx="28">
                  <c:v>972670.55524038686</c:v>
                </c:pt>
                <c:pt idx="29">
                  <c:v>967807.20246418496</c:v>
                </c:pt>
                <c:pt idx="30">
                  <c:v>962968.16645186406</c:v>
                </c:pt>
                <c:pt idx="31">
                  <c:v>958153.32561960479</c:v>
                </c:pt>
                <c:pt idx="32">
                  <c:v>953362.55899150681</c:v>
                </c:pt>
                <c:pt idx="33">
                  <c:v>950979.15259402804</c:v>
                </c:pt>
                <c:pt idx="34">
                  <c:v>948601.70471254305</c:v>
                </c:pt>
                <c:pt idx="35">
                  <c:v>946230.20045076171</c:v>
                </c:pt>
                <c:pt idx="36">
                  <c:v>943864.62494963489</c:v>
                </c:pt>
                <c:pt idx="37">
                  <c:v>941504.9633872608</c:v>
                </c:pt>
                <c:pt idx="38">
                  <c:v>939151.20097879274</c:v>
                </c:pt>
                <c:pt idx="39">
                  <c:v>936803.32297634578</c:v>
                </c:pt>
                <c:pt idx="40">
                  <c:v>934461.31466890499</c:v>
                </c:pt>
                <c:pt idx="41">
                  <c:v>932125.16138223279</c:v>
                </c:pt>
                <c:pt idx="42">
                  <c:v>929794.84847877722</c:v>
                </c:pt>
                <c:pt idx="43">
                  <c:v>927470.36135758029</c:v>
                </c:pt>
                <c:pt idx="44">
                  <c:v>925151.6854541864</c:v>
                </c:pt>
                <c:pt idx="45">
                  <c:v>927464.56466782186</c:v>
                </c:pt>
                <c:pt idx="46">
                  <c:v>929783.22607949132</c:v>
                </c:pt>
                <c:pt idx="47">
                  <c:v>932107.68414469005</c:v>
                </c:pt>
                <c:pt idx="48">
                  <c:v>934437.95335505169</c:v>
                </c:pt>
                <c:pt idx="49">
                  <c:v>936774.04823843925</c:v>
                </c:pt>
                <c:pt idx="50">
                  <c:v>939115.98335903534</c:v>
                </c:pt>
                <c:pt idx="51">
                  <c:v>941463.77331743285</c:v>
                </c:pt>
                <c:pt idx="52">
                  <c:v>943817.43275072635</c:v>
                </c:pt>
                <c:pt idx="53">
                  <c:v>946176.97633260314</c:v>
                </c:pt>
                <c:pt idx="54">
                  <c:v>948542.41877343459</c:v>
                </c:pt>
                <c:pt idx="55">
                  <c:v>950913.77482036815</c:v>
                </c:pt>
                <c:pt idx="56">
                  <c:v>953291.05925741908</c:v>
                </c:pt>
                <c:pt idx="57">
                  <c:v>955674.28690556262</c:v>
                </c:pt>
                <c:pt idx="58">
                  <c:v>958063.47262282646</c:v>
                </c:pt>
                <c:pt idx="59">
                  <c:v>960458.63130438351</c:v>
                </c:pt>
                <c:pt idx="60">
                  <c:v>962859.77788264444</c:v>
                </c:pt>
                <c:pt idx="61">
                  <c:v>965266.92732735095</c:v>
                </c:pt>
                <c:pt idx="62">
                  <c:v>967680.09464566922</c:v>
                </c:pt>
                <c:pt idx="63">
                  <c:v>970099.29488228331</c:v>
                </c:pt>
                <c:pt idx="64">
                  <c:v>972524.54311948898</c:v>
                </c:pt>
                <c:pt idx="65">
                  <c:v>974955.85447728762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4-4A4D-A2CC-CF0588D0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298175"/>
        <c:axId val="743169375"/>
      </c:lineChart>
      <c:catAx>
        <c:axId val="74329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69375"/>
        <c:crosses val="autoZero"/>
        <c:auto val="1"/>
        <c:lblAlgn val="ctr"/>
        <c:lblOffset val="100"/>
        <c:noMultiLvlLbl val="0"/>
      </c:catAx>
      <c:valAx>
        <c:axId val="7431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9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152400</xdr:rowOff>
    </xdr:from>
    <xdr:to>
      <xdr:col>17</xdr:col>
      <xdr:colOff>698500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22CED7-FA47-1C95-7F48-A6A42C13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152400</xdr:rowOff>
    </xdr:from>
    <xdr:to>
      <xdr:col>16</xdr:col>
      <xdr:colOff>508000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7A52A-786E-5A29-5D5B-772B7FF91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</xdr:row>
      <xdr:rowOff>116840</xdr:rowOff>
    </xdr:from>
    <xdr:to>
      <xdr:col>23</xdr:col>
      <xdr:colOff>406400</xdr:colOff>
      <xdr:row>35</xdr:row>
      <xdr:rowOff>78740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CFDB6-1D2F-7D40-B894-5093E9F1F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</xdr:row>
      <xdr:rowOff>66040</xdr:rowOff>
    </xdr:from>
    <xdr:to>
      <xdr:col>23</xdr:col>
      <xdr:colOff>406400</xdr:colOff>
      <xdr:row>36</xdr:row>
      <xdr:rowOff>27940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B06EF-7274-A545-B797-81B7E5689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0</xdr:row>
      <xdr:rowOff>63500</xdr:rowOff>
    </xdr:from>
    <xdr:to>
      <xdr:col>16</xdr:col>
      <xdr:colOff>342900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8CBEE-BB02-B386-293D-159FC13E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9780-D983-8141-814A-26C21677C92C}">
  <dimension ref="A1:B4"/>
  <sheetViews>
    <sheetView workbookViewId="0">
      <selection activeCell="A6" sqref="A6"/>
    </sheetView>
  </sheetViews>
  <sheetFormatPr baseColWidth="10" defaultRowHeight="16" x14ac:dyDescent="0.2"/>
  <cols>
    <col min="2" max="2" width="14" bestFit="1" customWidth="1"/>
  </cols>
  <sheetData>
    <row r="1" spans="1:2" x14ac:dyDescent="0.2">
      <c r="A1" t="s">
        <v>0</v>
      </c>
      <c r="B1" s="2">
        <v>1000000</v>
      </c>
    </row>
    <row r="2" spans="1:2" x14ac:dyDescent="0.2">
      <c r="A2" t="s">
        <v>1</v>
      </c>
      <c r="B2" s="1">
        <v>0.1</v>
      </c>
    </row>
    <row r="3" spans="1:2" x14ac:dyDescent="0.2">
      <c r="A3" t="s">
        <v>2</v>
      </c>
      <c r="B3" s="1">
        <v>5.5E-2</v>
      </c>
    </row>
    <row r="4" spans="1:2" x14ac:dyDescent="0.2">
      <c r="A4" t="s">
        <v>3</v>
      </c>
      <c r="B4" s="3">
        <f>B1*B2</f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6B6D-8071-B644-8774-C2035858A1B1}">
  <dimension ref="A1:D362"/>
  <sheetViews>
    <sheetView workbookViewId="0">
      <selection activeCell="I43" sqref="I43"/>
    </sheetView>
  </sheetViews>
  <sheetFormatPr baseColWidth="10" defaultRowHeight="16" x14ac:dyDescent="0.2"/>
  <cols>
    <col min="1" max="1" width="10.1640625" bestFit="1" customWidth="1"/>
    <col min="2" max="2" width="10.83203125" style="4"/>
  </cols>
  <sheetData>
    <row r="1" spans="1:4" x14ac:dyDescent="0.2">
      <c r="A1" t="s">
        <v>4</v>
      </c>
      <c r="B1" s="4" t="s">
        <v>5</v>
      </c>
      <c r="C1" t="s">
        <v>6</v>
      </c>
      <c r="D1" t="s">
        <v>7</v>
      </c>
    </row>
    <row r="2" spans="1:4" x14ac:dyDescent="0.2">
      <c r="A2">
        <v>202301</v>
      </c>
      <c r="B2" s="4">
        <v>8750</v>
      </c>
      <c r="C2">
        <v>150000</v>
      </c>
      <c r="D2">
        <f>C2/12*0.7</f>
        <v>8750</v>
      </c>
    </row>
    <row r="3" spans="1:4" x14ac:dyDescent="0.2">
      <c r="A3">
        <v>202302</v>
      </c>
      <c r="B3" s="4">
        <v>8750</v>
      </c>
      <c r="C3">
        <v>150000</v>
      </c>
      <c r="D3">
        <f>C3/12*0.7</f>
        <v>8750</v>
      </c>
    </row>
    <row r="4" spans="1:4" x14ac:dyDescent="0.2">
      <c r="A4">
        <v>202303</v>
      </c>
      <c r="B4" s="4">
        <v>8750</v>
      </c>
      <c r="C4">
        <v>150000</v>
      </c>
      <c r="D4">
        <f t="shared" ref="D4:D67" si="0">C4/12*0.7</f>
        <v>8750</v>
      </c>
    </row>
    <row r="5" spans="1:4" x14ac:dyDescent="0.2">
      <c r="A5">
        <v>202304</v>
      </c>
      <c r="B5" s="4">
        <v>8750</v>
      </c>
      <c r="C5">
        <v>150000</v>
      </c>
      <c r="D5">
        <f t="shared" si="0"/>
        <v>8750</v>
      </c>
    </row>
    <row r="6" spans="1:4" x14ac:dyDescent="0.2">
      <c r="A6">
        <v>202305</v>
      </c>
      <c r="B6" s="4">
        <v>8750</v>
      </c>
      <c r="C6">
        <v>150000</v>
      </c>
      <c r="D6">
        <f t="shared" si="0"/>
        <v>8750</v>
      </c>
    </row>
    <row r="7" spans="1:4" x14ac:dyDescent="0.2">
      <c r="A7">
        <v>202306</v>
      </c>
      <c r="B7" s="4">
        <v>8750</v>
      </c>
      <c r="C7">
        <v>150000</v>
      </c>
      <c r="D7">
        <f t="shared" si="0"/>
        <v>8750</v>
      </c>
    </row>
    <row r="8" spans="1:4" x14ac:dyDescent="0.2">
      <c r="A8">
        <v>202307</v>
      </c>
      <c r="B8" s="4">
        <v>8750</v>
      </c>
      <c r="C8">
        <v>150000</v>
      </c>
      <c r="D8">
        <f t="shared" si="0"/>
        <v>8750</v>
      </c>
    </row>
    <row r="9" spans="1:4" x14ac:dyDescent="0.2">
      <c r="A9">
        <v>202308</v>
      </c>
      <c r="B9" s="4">
        <v>8750</v>
      </c>
      <c r="C9">
        <v>150000</v>
      </c>
      <c r="D9">
        <f t="shared" si="0"/>
        <v>8750</v>
      </c>
    </row>
    <row r="10" spans="1:4" x14ac:dyDescent="0.2">
      <c r="A10">
        <v>202309</v>
      </c>
      <c r="B10" s="4">
        <v>8750</v>
      </c>
      <c r="C10">
        <v>150000</v>
      </c>
      <c r="D10">
        <f t="shared" si="0"/>
        <v>8750</v>
      </c>
    </row>
    <row r="11" spans="1:4" x14ac:dyDescent="0.2">
      <c r="A11">
        <v>202310</v>
      </c>
      <c r="B11" s="4">
        <v>8750</v>
      </c>
      <c r="C11">
        <v>150000</v>
      </c>
      <c r="D11">
        <f t="shared" si="0"/>
        <v>8750</v>
      </c>
    </row>
    <row r="12" spans="1:4" x14ac:dyDescent="0.2">
      <c r="A12">
        <v>202311</v>
      </c>
      <c r="B12" s="4">
        <v>8750</v>
      </c>
      <c r="C12">
        <v>150000</v>
      </c>
      <c r="D12">
        <f t="shared" si="0"/>
        <v>8750</v>
      </c>
    </row>
    <row r="13" spans="1:4" x14ac:dyDescent="0.2">
      <c r="A13">
        <v>202312</v>
      </c>
      <c r="B13" s="4">
        <v>8750</v>
      </c>
      <c r="C13">
        <v>150000</v>
      </c>
      <c r="D13">
        <f t="shared" si="0"/>
        <v>8750</v>
      </c>
    </row>
    <row r="14" spans="1:4" x14ac:dyDescent="0.2">
      <c r="A14">
        <v>202401</v>
      </c>
      <c r="B14" s="4">
        <v>10500</v>
      </c>
      <c r="C14">
        <v>180000</v>
      </c>
      <c r="D14">
        <f t="shared" si="0"/>
        <v>10500</v>
      </c>
    </row>
    <row r="15" spans="1:4" x14ac:dyDescent="0.2">
      <c r="A15">
        <v>202402</v>
      </c>
      <c r="B15" s="4">
        <v>10500</v>
      </c>
      <c r="C15">
        <v>180000</v>
      </c>
      <c r="D15">
        <f t="shared" si="0"/>
        <v>10500</v>
      </c>
    </row>
    <row r="16" spans="1:4" x14ac:dyDescent="0.2">
      <c r="A16">
        <v>202403</v>
      </c>
      <c r="B16" s="4">
        <v>10500</v>
      </c>
      <c r="C16">
        <v>180000</v>
      </c>
      <c r="D16">
        <f t="shared" si="0"/>
        <v>10500</v>
      </c>
    </row>
    <row r="17" spans="1:4" x14ac:dyDescent="0.2">
      <c r="A17">
        <v>202404</v>
      </c>
      <c r="B17" s="4">
        <v>10500</v>
      </c>
      <c r="C17">
        <v>180000</v>
      </c>
      <c r="D17">
        <f t="shared" si="0"/>
        <v>10500</v>
      </c>
    </row>
    <row r="18" spans="1:4" x14ac:dyDescent="0.2">
      <c r="A18">
        <v>202405</v>
      </c>
      <c r="B18" s="4">
        <v>10500</v>
      </c>
      <c r="C18">
        <v>180000</v>
      </c>
      <c r="D18">
        <f t="shared" si="0"/>
        <v>10500</v>
      </c>
    </row>
    <row r="19" spans="1:4" x14ac:dyDescent="0.2">
      <c r="A19">
        <v>202406</v>
      </c>
      <c r="B19" s="4">
        <v>10500</v>
      </c>
      <c r="C19">
        <v>180000</v>
      </c>
      <c r="D19">
        <f t="shared" si="0"/>
        <v>10500</v>
      </c>
    </row>
    <row r="20" spans="1:4" x14ac:dyDescent="0.2">
      <c r="A20">
        <v>202407</v>
      </c>
      <c r="B20" s="4">
        <v>10500</v>
      </c>
      <c r="C20">
        <v>180000</v>
      </c>
      <c r="D20">
        <f t="shared" si="0"/>
        <v>10500</v>
      </c>
    </row>
    <row r="21" spans="1:4" x14ac:dyDescent="0.2">
      <c r="A21">
        <v>202408</v>
      </c>
      <c r="B21" s="4">
        <v>10500</v>
      </c>
      <c r="C21">
        <v>180000</v>
      </c>
      <c r="D21">
        <f t="shared" si="0"/>
        <v>10500</v>
      </c>
    </row>
    <row r="22" spans="1:4" x14ac:dyDescent="0.2">
      <c r="A22">
        <v>202409</v>
      </c>
      <c r="B22" s="4">
        <v>10500</v>
      </c>
      <c r="C22">
        <v>180000</v>
      </c>
      <c r="D22">
        <f t="shared" si="0"/>
        <v>10500</v>
      </c>
    </row>
    <row r="23" spans="1:4" x14ac:dyDescent="0.2">
      <c r="A23">
        <v>202410</v>
      </c>
      <c r="B23" s="4">
        <v>10500</v>
      </c>
      <c r="C23">
        <v>180000</v>
      </c>
      <c r="D23">
        <f t="shared" si="0"/>
        <v>10500</v>
      </c>
    </row>
    <row r="24" spans="1:4" x14ac:dyDescent="0.2">
      <c r="A24">
        <v>202411</v>
      </c>
      <c r="B24" s="4">
        <v>10500</v>
      </c>
      <c r="C24">
        <v>180000</v>
      </c>
      <c r="D24">
        <f t="shared" si="0"/>
        <v>10500</v>
      </c>
    </row>
    <row r="25" spans="1:4" x14ac:dyDescent="0.2">
      <c r="A25">
        <v>202412</v>
      </c>
      <c r="B25" s="4">
        <v>10500</v>
      </c>
      <c r="C25">
        <v>180000</v>
      </c>
      <c r="D25">
        <f t="shared" si="0"/>
        <v>10500</v>
      </c>
    </row>
    <row r="26" spans="1:4" x14ac:dyDescent="0.2">
      <c r="A26">
        <v>202501</v>
      </c>
      <c r="B26" s="4">
        <v>11666</v>
      </c>
      <c r="C26">
        <v>200000</v>
      </c>
      <c r="D26">
        <f t="shared" si="0"/>
        <v>11666.666666666666</v>
      </c>
    </row>
    <row r="27" spans="1:4" x14ac:dyDescent="0.2">
      <c r="A27">
        <v>202502</v>
      </c>
      <c r="B27" s="4">
        <v>11666</v>
      </c>
      <c r="C27">
        <v>200000</v>
      </c>
      <c r="D27">
        <f t="shared" si="0"/>
        <v>11666.666666666666</v>
      </c>
    </row>
    <row r="28" spans="1:4" x14ac:dyDescent="0.2">
      <c r="A28">
        <v>202503</v>
      </c>
      <c r="B28" s="4">
        <v>11666</v>
      </c>
      <c r="C28">
        <v>200000</v>
      </c>
      <c r="D28">
        <f t="shared" si="0"/>
        <v>11666.666666666666</v>
      </c>
    </row>
    <row r="29" spans="1:4" x14ac:dyDescent="0.2">
      <c r="A29">
        <v>202504</v>
      </c>
      <c r="B29" s="4">
        <v>11666</v>
      </c>
      <c r="C29">
        <v>200000</v>
      </c>
      <c r="D29">
        <f t="shared" si="0"/>
        <v>11666.666666666666</v>
      </c>
    </row>
    <row r="30" spans="1:4" x14ac:dyDescent="0.2">
      <c r="A30">
        <v>202505</v>
      </c>
      <c r="B30" s="4">
        <v>11666</v>
      </c>
      <c r="C30">
        <v>200000</v>
      </c>
      <c r="D30">
        <f t="shared" si="0"/>
        <v>11666.666666666666</v>
      </c>
    </row>
    <row r="31" spans="1:4" x14ac:dyDescent="0.2">
      <c r="A31">
        <v>202506</v>
      </c>
      <c r="B31" s="4">
        <v>11666</v>
      </c>
      <c r="C31">
        <v>200000</v>
      </c>
      <c r="D31">
        <f t="shared" si="0"/>
        <v>11666.666666666666</v>
      </c>
    </row>
    <row r="32" spans="1:4" x14ac:dyDescent="0.2">
      <c r="A32">
        <v>202507</v>
      </c>
      <c r="B32" s="4">
        <v>11666</v>
      </c>
      <c r="C32">
        <v>200000</v>
      </c>
      <c r="D32">
        <f t="shared" si="0"/>
        <v>11666.666666666666</v>
      </c>
    </row>
    <row r="33" spans="1:4" x14ac:dyDescent="0.2">
      <c r="A33">
        <v>202508</v>
      </c>
      <c r="B33" s="4">
        <v>11666</v>
      </c>
      <c r="C33">
        <v>200000</v>
      </c>
      <c r="D33">
        <f t="shared" si="0"/>
        <v>11666.666666666666</v>
      </c>
    </row>
    <row r="34" spans="1:4" x14ac:dyDescent="0.2">
      <c r="A34">
        <v>202509</v>
      </c>
      <c r="B34" s="4">
        <v>11666</v>
      </c>
      <c r="C34">
        <v>200000</v>
      </c>
      <c r="D34">
        <f t="shared" si="0"/>
        <v>11666.666666666666</v>
      </c>
    </row>
    <row r="35" spans="1:4" x14ac:dyDescent="0.2">
      <c r="A35">
        <v>202510</v>
      </c>
      <c r="B35" s="4">
        <v>11666</v>
      </c>
      <c r="C35">
        <v>200000</v>
      </c>
      <c r="D35">
        <f t="shared" si="0"/>
        <v>11666.666666666666</v>
      </c>
    </row>
    <row r="36" spans="1:4" x14ac:dyDescent="0.2">
      <c r="A36">
        <v>202511</v>
      </c>
      <c r="B36" s="4">
        <v>11666</v>
      </c>
      <c r="C36">
        <v>200000</v>
      </c>
      <c r="D36">
        <f t="shared" si="0"/>
        <v>11666.666666666666</v>
      </c>
    </row>
    <row r="37" spans="1:4" x14ac:dyDescent="0.2">
      <c r="A37">
        <v>202512</v>
      </c>
      <c r="B37" s="4">
        <v>11666</v>
      </c>
      <c r="C37">
        <v>200000</v>
      </c>
      <c r="D37">
        <f t="shared" si="0"/>
        <v>11666.666666666666</v>
      </c>
    </row>
    <row r="38" spans="1:4" x14ac:dyDescent="0.2">
      <c r="A38">
        <v>202601</v>
      </c>
      <c r="B38" s="4">
        <v>11666</v>
      </c>
      <c r="C38">
        <v>200000</v>
      </c>
      <c r="D38">
        <f t="shared" si="0"/>
        <v>11666.666666666666</v>
      </c>
    </row>
    <row r="39" spans="1:4" x14ac:dyDescent="0.2">
      <c r="A39">
        <v>202602</v>
      </c>
      <c r="B39" s="4">
        <v>11666</v>
      </c>
      <c r="C39">
        <v>200000</v>
      </c>
      <c r="D39">
        <f t="shared" si="0"/>
        <v>11666.666666666666</v>
      </c>
    </row>
    <row r="40" spans="1:4" x14ac:dyDescent="0.2">
      <c r="A40">
        <v>202603</v>
      </c>
      <c r="B40" s="4">
        <v>11666</v>
      </c>
      <c r="C40">
        <v>200000</v>
      </c>
      <c r="D40">
        <f t="shared" si="0"/>
        <v>11666.666666666666</v>
      </c>
    </row>
    <row r="41" spans="1:4" x14ac:dyDescent="0.2">
      <c r="A41">
        <v>202604</v>
      </c>
      <c r="B41" s="4">
        <v>11666</v>
      </c>
      <c r="C41">
        <v>200000</v>
      </c>
      <c r="D41">
        <f t="shared" si="0"/>
        <v>11666.666666666666</v>
      </c>
    </row>
    <row r="42" spans="1:4" x14ac:dyDescent="0.2">
      <c r="A42">
        <v>202605</v>
      </c>
      <c r="B42" s="4">
        <v>11666</v>
      </c>
      <c r="C42">
        <v>200000</v>
      </c>
      <c r="D42">
        <f t="shared" si="0"/>
        <v>11666.666666666666</v>
      </c>
    </row>
    <row r="43" spans="1:4" x14ac:dyDescent="0.2">
      <c r="A43">
        <v>202606</v>
      </c>
      <c r="B43" s="4">
        <v>11666</v>
      </c>
      <c r="C43">
        <v>200000</v>
      </c>
      <c r="D43">
        <f t="shared" si="0"/>
        <v>11666.666666666666</v>
      </c>
    </row>
    <row r="44" spans="1:4" x14ac:dyDescent="0.2">
      <c r="A44">
        <v>202607</v>
      </c>
      <c r="B44" s="4">
        <v>11666</v>
      </c>
      <c r="C44">
        <v>200000</v>
      </c>
      <c r="D44">
        <f t="shared" si="0"/>
        <v>11666.666666666666</v>
      </c>
    </row>
    <row r="45" spans="1:4" x14ac:dyDescent="0.2">
      <c r="A45">
        <v>202608</v>
      </c>
      <c r="B45" s="4">
        <v>11666</v>
      </c>
      <c r="C45">
        <v>200000</v>
      </c>
      <c r="D45">
        <f t="shared" si="0"/>
        <v>11666.666666666666</v>
      </c>
    </row>
    <row r="46" spans="1:4" x14ac:dyDescent="0.2">
      <c r="A46">
        <v>202609</v>
      </c>
      <c r="B46" s="4">
        <v>11666</v>
      </c>
      <c r="C46">
        <v>200000</v>
      </c>
      <c r="D46">
        <f t="shared" si="0"/>
        <v>11666.666666666666</v>
      </c>
    </row>
    <row r="47" spans="1:4" x14ac:dyDescent="0.2">
      <c r="A47">
        <v>202610</v>
      </c>
      <c r="B47" s="4">
        <v>11666</v>
      </c>
      <c r="C47">
        <v>200000</v>
      </c>
      <c r="D47">
        <f t="shared" si="0"/>
        <v>11666.666666666666</v>
      </c>
    </row>
    <row r="48" spans="1:4" x14ac:dyDescent="0.2">
      <c r="A48">
        <v>202611</v>
      </c>
      <c r="B48" s="4">
        <v>11666</v>
      </c>
      <c r="C48">
        <v>200000</v>
      </c>
      <c r="D48">
        <f t="shared" si="0"/>
        <v>11666.666666666666</v>
      </c>
    </row>
    <row r="49" spans="1:4" x14ac:dyDescent="0.2">
      <c r="A49">
        <v>202612</v>
      </c>
      <c r="B49" s="4">
        <v>11666</v>
      </c>
      <c r="C49">
        <v>200000</v>
      </c>
      <c r="D49">
        <f t="shared" si="0"/>
        <v>11666.666666666666</v>
      </c>
    </row>
    <row r="50" spans="1:4" x14ac:dyDescent="0.2">
      <c r="A50">
        <v>202701</v>
      </c>
      <c r="B50" s="4">
        <v>11666</v>
      </c>
      <c r="C50">
        <v>200000</v>
      </c>
      <c r="D50">
        <f t="shared" si="0"/>
        <v>11666.666666666666</v>
      </c>
    </row>
    <row r="51" spans="1:4" x14ac:dyDescent="0.2">
      <c r="A51">
        <v>202702</v>
      </c>
      <c r="B51" s="4">
        <v>11666</v>
      </c>
      <c r="C51">
        <v>200000</v>
      </c>
      <c r="D51">
        <f t="shared" si="0"/>
        <v>11666.666666666666</v>
      </c>
    </row>
    <row r="52" spans="1:4" x14ac:dyDescent="0.2">
      <c r="A52">
        <v>202703</v>
      </c>
      <c r="B52" s="4">
        <v>11666</v>
      </c>
      <c r="C52">
        <v>200000</v>
      </c>
      <c r="D52">
        <f t="shared" si="0"/>
        <v>11666.666666666666</v>
      </c>
    </row>
    <row r="53" spans="1:4" x14ac:dyDescent="0.2">
      <c r="A53">
        <v>202704</v>
      </c>
      <c r="B53" s="4">
        <v>11666</v>
      </c>
      <c r="C53">
        <v>200000</v>
      </c>
      <c r="D53">
        <f t="shared" si="0"/>
        <v>11666.666666666666</v>
      </c>
    </row>
    <row r="54" spans="1:4" x14ac:dyDescent="0.2">
      <c r="A54">
        <v>202705</v>
      </c>
      <c r="B54" s="4">
        <v>11666</v>
      </c>
      <c r="C54">
        <v>200000</v>
      </c>
      <c r="D54">
        <f t="shared" si="0"/>
        <v>11666.666666666666</v>
      </c>
    </row>
    <row r="55" spans="1:4" x14ac:dyDescent="0.2">
      <c r="A55">
        <v>202706</v>
      </c>
      <c r="B55" s="4">
        <v>11666</v>
      </c>
      <c r="C55">
        <v>200000</v>
      </c>
      <c r="D55">
        <f t="shared" si="0"/>
        <v>11666.666666666666</v>
      </c>
    </row>
    <row r="56" spans="1:4" x14ac:dyDescent="0.2">
      <c r="A56">
        <v>202707</v>
      </c>
      <c r="B56" s="4">
        <v>11666</v>
      </c>
      <c r="C56">
        <v>200000</v>
      </c>
      <c r="D56">
        <f t="shared" si="0"/>
        <v>11666.666666666666</v>
      </c>
    </row>
    <row r="57" spans="1:4" x14ac:dyDescent="0.2">
      <c r="A57">
        <v>202708</v>
      </c>
      <c r="B57" s="4">
        <v>11666</v>
      </c>
      <c r="C57">
        <v>200000</v>
      </c>
      <c r="D57">
        <f t="shared" si="0"/>
        <v>11666.666666666666</v>
      </c>
    </row>
    <row r="58" spans="1:4" x14ac:dyDescent="0.2">
      <c r="A58">
        <v>202709</v>
      </c>
      <c r="B58" s="4">
        <v>11666</v>
      </c>
      <c r="C58">
        <v>200000</v>
      </c>
      <c r="D58">
        <f t="shared" si="0"/>
        <v>11666.666666666666</v>
      </c>
    </row>
    <row r="59" spans="1:4" x14ac:dyDescent="0.2">
      <c r="A59">
        <v>202710</v>
      </c>
      <c r="B59" s="4">
        <v>11666</v>
      </c>
      <c r="C59">
        <v>200000</v>
      </c>
      <c r="D59">
        <f t="shared" si="0"/>
        <v>11666.666666666666</v>
      </c>
    </row>
    <row r="60" spans="1:4" x14ac:dyDescent="0.2">
      <c r="A60">
        <v>202711</v>
      </c>
      <c r="B60" s="4">
        <v>11666</v>
      </c>
      <c r="C60">
        <v>200000</v>
      </c>
      <c r="D60">
        <f t="shared" si="0"/>
        <v>11666.666666666666</v>
      </c>
    </row>
    <row r="61" spans="1:4" x14ac:dyDescent="0.2">
      <c r="A61">
        <v>202712</v>
      </c>
      <c r="B61" s="4">
        <v>11666</v>
      </c>
      <c r="C61">
        <v>200000</v>
      </c>
      <c r="D61">
        <f t="shared" si="0"/>
        <v>11666.666666666666</v>
      </c>
    </row>
    <row r="62" spans="1:4" x14ac:dyDescent="0.2">
      <c r="A62">
        <v>202801</v>
      </c>
      <c r="B62" s="4">
        <v>11666</v>
      </c>
      <c r="C62">
        <v>200000</v>
      </c>
      <c r="D62">
        <f t="shared" si="0"/>
        <v>11666.666666666666</v>
      </c>
    </row>
    <row r="63" spans="1:4" x14ac:dyDescent="0.2">
      <c r="A63">
        <v>202802</v>
      </c>
      <c r="B63" s="4">
        <v>11666</v>
      </c>
      <c r="C63">
        <v>200000</v>
      </c>
      <c r="D63">
        <f t="shared" si="0"/>
        <v>11666.666666666666</v>
      </c>
    </row>
    <row r="64" spans="1:4" x14ac:dyDescent="0.2">
      <c r="A64">
        <v>202803</v>
      </c>
      <c r="B64" s="4">
        <v>11666</v>
      </c>
      <c r="C64">
        <v>200000</v>
      </c>
      <c r="D64">
        <f t="shared" si="0"/>
        <v>11666.666666666666</v>
      </c>
    </row>
    <row r="65" spans="1:4" x14ac:dyDescent="0.2">
      <c r="A65">
        <v>202804</v>
      </c>
      <c r="B65" s="4">
        <v>11666</v>
      </c>
      <c r="C65">
        <v>200000</v>
      </c>
      <c r="D65">
        <f t="shared" si="0"/>
        <v>11666.666666666666</v>
      </c>
    </row>
    <row r="66" spans="1:4" x14ac:dyDescent="0.2">
      <c r="A66">
        <v>202805</v>
      </c>
      <c r="B66" s="4">
        <v>11666</v>
      </c>
      <c r="C66">
        <v>200000</v>
      </c>
      <c r="D66">
        <f t="shared" si="0"/>
        <v>11666.666666666666</v>
      </c>
    </row>
    <row r="67" spans="1:4" x14ac:dyDescent="0.2">
      <c r="A67">
        <v>202806</v>
      </c>
      <c r="B67" s="4">
        <v>11666</v>
      </c>
      <c r="C67">
        <v>200000</v>
      </c>
      <c r="D67">
        <f t="shared" si="0"/>
        <v>11666.666666666666</v>
      </c>
    </row>
    <row r="68" spans="1:4" x14ac:dyDescent="0.2">
      <c r="A68">
        <v>202807</v>
      </c>
      <c r="B68" s="4">
        <v>11666</v>
      </c>
      <c r="C68">
        <v>200000</v>
      </c>
      <c r="D68">
        <f t="shared" ref="D68:D131" si="1">C68/12*0.7</f>
        <v>11666.666666666666</v>
      </c>
    </row>
    <row r="69" spans="1:4" x14ac:dyDescent="0.2">
      <c r="A69">
        <v>202808</v>
      </c>
      <c r="B69" s="4">
        <v>11666</v>
      </c>
      <c r="C69">
        <v>200000</v>
      </c>
      <c r="D69">
        <f t="shared" si="1"/>
        <v>11666.666666666666</v>
      </c>
    </row>
    <row r="70" spans="1:4" x14ac:dyDescent="0.2">
      <c r="A70">
        <v>202809</v>
      </c>
      <c r="B70" s="4">
        <v>11666</v>
      </c>
      <c r="C70">
        <v>200000</v>
      </c>
      <c r="D70">
        <f t="shared" si="1"/>
        <v>11666.666666666666</v>
      </c>
    </row>
    <row r="71" spans="1:4" x14ac:dyDescent="0.2">
      <c r="A71">
        <v>202810</v>
      </c>
      <c r="B71" s="4">
        <v>11666</v>
      </c>
      <c r="C71">
        <v>200000</v>
      </c>
      <c r="D71">
        <f t="shared" si="1"/>
        <v>11666.666666666666</v>
      </c>
    </row>
    <row r="72" spans="1:4" x14ac:dyDescent="0.2">
      <c r="A72">
        <v>202811</v>
      </c>
      <c r="B72" s="4">
        <v>11666</v>
      </c>
      <c r="C72">
        <v>200000</v>
      </c>
      <c r="D72">
        <f t="shared" si="1"/>
        <v>11666.666666666666</v>
      </c>
    </row>
    <row r="73" spans="1:4" x14ac:dyDescent="0.2">
      <c r="A73">
        <v>202812</v>
      </c>
      <c r="B73" s="4">
        <v>11666</v>
      </c>
      <c r="C73">
        <v>200000</v>
      </c>
      <c r="D73">
        <f t="shared" si="1"/>
        <v>11666.666666666666</v>
      </c>
    </row>
    <row r="74" spans="1:4" x14ac:dyDescent="0.2">
      <c r="A74">
        <v>202901</v>
      </c>
      <c r="B74" s="4">
        <v>11666</v>
      </c>
      <c r="C74">
        <v>200000</v>
      </c>
      <c r="D74">
        <f t="shared" si="1"/>
        <v>11666.666666666666</v>
      </c>
    </row>
    <row r="75" spans="1:4" x14ac:dyDescent="0.2">
      <c r="A75">
        <v>202902</v>
      </c>
      <c r="B75" s="4">
        <v>11666</v>
      </c>
      <c r="C75">
        <v>200000</v>
      </c>
      <c r="D75">
        <f t="shared" si="1"/>
        <v>11666.666666666666</v>
      </c>
    </row>
    <row r="76" spans="1:4" x14ac:dyDescent="0.2">
      <c r="A76">
        <v>202903</v>
      </c>
      <c r="B76" s="4">
        <v>11666</v>
      </c>
      <c r="C76">
        <v>200000</v>
      </c>
      <c r="D76">
        <f t="shared" si="1"/>
        <v>11666.666666666666</v>
      </c>
    </row>
    <row r="77" spans="1:4" x14ac:dyDescent="0.2">
      <c r="A77">
        <v>202904</v>
      </c>
      <c r="B77" s="4">
        <v>11666</v>
      </c>
      <c r="C77">
        <v>200000</v>
      </c>
      <c r="D77">
        <f t="shared" si="1"/>
        <v>11666.666666666666</v>
      </c>
    </row>
    <row r="78" spans="1:4" x14ac:dyDescent="0.2">
      <c r="A78">
        <v>202905</v>
      </c>
      <c r="B78" s="4">
        <v>11666</v>
      </c>
      <c r="C78">
        <v>200000</v>
      </c>
      <c r="D78">
        <f t="shared" si="1"/>
        <v>11666.666666666666</v>
      </c>
    </row>
    <row r="79" spans="1:4" x14ac:dyDescent="0.2">
      <c r="A79">
        <v>202906</v>
      </c>
      <c r="B79" s="4">
        <v>11666</v>
      </c>
      <c r="C79">
        <v>200000</v>
      </c>
      <c r="D79">
        <f t="shared" si="1"/>
        <v>11666.666666666666</v>
      </c>
    </row>
    <row r="80" spans="1:4" x14ac:dyDescent="0.2">
      <c r="A80">
        <v>202907</v>
      </c>
      <c r="B80" s="4">
        <v>11666</v>
      </c>
      <c r="C80">
        <v>200000</v>
      </c>
      <c r="D80">
        <f t="shared" si="1"/>
        <v>11666.666666666666</v>
      </c>
    </row>
    <row r="81" spans="1:4" x14ac:dyDescent="0.2">
      <c r="A81">
        <v>202908</v>
      </c>
      <c r="B81" s="4">
        <v>11666</v>
      </c>
      <c r="C81">
        <v>200000</v>
      </c>
      <c r="D81">
        <f t="shared" si="1"/>
        <v>11666.666666666666</v>
      </c>
    </row>
    <row r="82" spans="1:4" x14ac:dyDescent="0.2">
      <c r="A82">
        <v>202909</v>
      </c>
      <c r="B82" s="4">
        <v>11666</v>
      </c>
      <c r="C82">
        <v>200000</v>
      </c>
      <c r="D82">
        <f t="shared" si="1"/>
        <v>11666.666666666666</v>
      </c>
    </row>
    <row r="83" spans="1:4" x14ac:dyDescent="0.2">
      <c r="A83">
        <v>202910</v>
      </c>
      <c r="B83" s="4">
        <v>11666</v>
      </c>
      <c r="C83">
        <v>200000</v>
      </c>
      <c r="D83">
        <f t="shared" si="1"/>
        <v>11666.666666666666</v>
      </c>
    </row>
    <row r="84" spans="1:4" x14ac:dyDescent="0.2">
      <c r="A84">
        <v>202911</v>
      </c>
      <c r="B84" s="4">
        <v>11666</v>
      </c>
      <c r="C84">
        <v>200000</v>
      </c>
      <c r="D84">
        <f t="shared" si="1"/>
        <v>11666.666666666666</v>
      </c>
    </row>
    <row r="85" spans="1:4" x14ac:dyDescent="0.2">
      <c r="A85">
        <v>202912</v>
      </c>
      <c r="B85" s="4">
        <v>11666</v>
      </c>
      <c r="C85">
        <v>200000</v>
      </c>
      <c r="D85">
        <f t="shared" si="1"/>
        <v>11666.666666666666</v>
      </c>
    </row>
    <row r="86" spans="1:4" x14ac:dyDescent="0.2">
      <c r="A86">
        <v>203001</v>
      </c>
      <c r="B86" s="4">
        <v>11666</v>
      </c>
      <c r="C86">
        <v>200000</v>
      </c>
      <c r="D86">
        <f t="shared" si="1"/>
        <v>11666.666666666666</v>
      </c>
    </row>
    <row r="87" spans="1:4" x14ac:dyDescent="0.2">
      <c r="A87">
        <v>203002</v>
      </c>
      <c r="B87" s="4">
        <v>11666</v>
      </c>
      <c r="C87">
        <v>200000</v>
      </c>
      <c r="D87">
        <f t="shared" si="1"/>
        <v>11666.666666666666</v>
      </c>
    </row>
    <row r="88" spans="1:4" x14ac:dyDescent="0.2">
      <c r="A88">
        <v>203003</v>
      </c>
      <c r="B88" s="4">
        <v>11666</v>
      </c>
      <c r="C88">
        <v>200000</v>
      </c>
      <c r="D88">
        <f t="shared" si="1"/>
        <v>11666.666666666666</v>
      </c>
    </row>
    <row r="89" spans="1:4" x14ac:dyDescent="0.2">
      <c r="A89">
        <v>203004</v>
      </c>
      <c r="B89" s="4">
        <v>11666</v>
      </c>
      <c r="C89">
        <v>200000</v>
      </c>
      <c r="D89">
        <f t="shared" si="1"/>
        <v>11666.666666666666</v>
      </c>
    </row>
    <row r="90" spans="1:4" x14ac:dyDescent="0.2">
      <c r="A90">
        <v>203005</v>
      </c>
      <c r="B90" s="4">
        <v>11666</v>
      </c>
      <c r="C90">
        <v>200000</v>
      </c>
      <c r="D90">
        <f t="shared" si="1"/>
        <v>11666.666666666666</v>
      </c>
    </row>
    <row r="91" spans="1:4" x14ac:dyDescent="0.2">
      <c r="A91">
        <v>203006</v>
      </c>
      <c r="B91" s="4">
        <v>11666</v>
      </c>
      <c r="C91">
        <v>200000</v>
      </c>
      <c r="D91">
        <f t="shared" si="1"/>
        <v>11666.666666666666</v>
      </c>
    </row>
    <row r="92" spans="1:4" x14ac:dyDescent="0.2">
      <c r="A92">
        <v>203007</v>
      </c>
      <c r="B92" s="4">
        <v>11666</v>
      </c>
      <c r="C92">
        <v>200000</v>
      </c>
      <c r="D92">
        <f t="shared" si="1"/>
        <v>11666.666666666666</v>
      </c>
    </row>
    <row r="93" spans="1:4" x14ac:dyDescent="0.2">
      <c r="A93">
        <v>203008</v>
      </c>
      <c r="B93" s="4">
        <v>11666</v>
      </c>
      <c r="C93">
        <v>200000</v>
      </c>
      <c r="D93">
        <f t="shared" si="1"/>
        <v>11666.666666666666</v>
      </c>
    </row>
    <row r="94" spans="1:4" x14ac:dyDescent="0.2">
      <c r="A94">
        <v>203009</v>
      </c>
      <c r="B94" s="4">
        <v>11666</v>
      </c>
      <c r="C94">
        <v>200000</v>
      </c>
      <c r="D94">
        <f t="shared" si="1"/>
        <v>11666.666666666666</v>
      </c>
    </row>
    <row r="95" spans="1:4" x14ac:dyDescent="0.2">
      <c r="A95">
        <v>203010</v>
      </c>
      <c r="B95" s="4">
        <v>11666</v>
      </c>
      <c r="C95">
        <v>200000</v>
      </c>
      <c r="D95">
        <f t="shared" si="1"/>
        <v>11666.666666666666</v>
      </c>
    </row>
    <row r="96" spans="1:4" x14ac:dyDescent="0.2">
      <c r="A96">
        <v>203011</v>
      </c>
      <c r="B96" s="4">
        <v>11666</v>
      </c>
      <c r="C96">
        <v>200000</v>
      </c>
      <c r="D96">
        <f t="shared" si="1"/>
        <v>11666.666666666666</v>
      </c>
    </row>
    <row r="97" spans="1:4" x14ac:dyDescent="0.2">
      <c r="A97">
        <v>203012</v>
      </c>
      <c r="B97" s="4">
        <v>11666</v>
      </c>
      <c r="C97">
        <v>200000</v>
      </c>
      <c r="D97">
        <f t="shared" si="1"/>
        <v>11666.666666666666</v>
      </c>
    </row>
    <row r="98" spans="1:4" x14ac:dyDescent="0.2">
      <c r="A98">
        <v>203101</v>
      </c>
      <c r="B98" s="4">
        <v>11666</v>
      </c>
      <c r="C98">
        <v>200000</v>
      </c>
      <c r="D98">
        <f t="shared" si="1"/>
        <v>11666.666666666666</v>
      </c>
    </row>
    <row r="99" spans="1:4" x14ac:dyDescent="0.2">
      <c r="A99">
        <v>203102</v>
      </c>
      <c r="B99" s="4">
        <v>11666</v>
      </c>
      <c r="C99">
        <v>200000</v>
      </c>
      <c r="D99">
        <f t="shared" si="1"/>
        <v>11666.666666666666</v>
      </c>
    </row>
    <row r="100" spans="1:4" x14ac:dyDescent="0.2">
      <c r="A100">
        <v>203103</v>
      </c>
      <c r="B100" s="4">
        <v>11666</v>
      </c>
      <c r="C100">
        <v>200000</v>
      </c>
      <c r="D100">
        <f t="shared" si="1"/>
        <v>11666.666666666666</v>
      </c>
    </row>
    <row r="101" spans="1:4" x14ac:dyDescent="0.2">
      <c r="A101">
        <v>203104</v>
      </c>
      <c r="B101" s="4">
        <v>11666</v>
      </c>
      <c r="C101">
        <v>200000</v>
      </c>
      <c r="D101">
        <f t="shared" si="1"/>
        <v>11666.666666666666</v>
      </c>
    </row>
    <row r="102" spans="1:4" x14ac:dyDescent="0.2">
      <c r="A102">
        <v>203105</v>
      </c>
      <c r="B102" s="4">
        <v>11666</v>
      </c>
      <c r="C102">
        <v>200000</v>
      </c>
      <c r="D102">
        <f t="shared" si="1"/>
        <v>11666.666666666666</v>
      </c>
    </row>
    <row r="103" spans="1:4" x14ac:dyDescent="0.2">
      <c r="A103">
        <v>203106</v>
      </c>
      <c r="B103" s="4">
        <v>11666</v>
      </c>
      <c r="C103">
        <v>200000</v>
      </c>
      <c r="D103">
        <f t="shared" si="1"/>
        <v>11666.666666666666</v>
      </c>
    </row>
    <row r="104" spans="1:4" x14ac:dyDescent="0.2">
      <c r="A104">
        <v>203107</v>
      </c>
      <c r="B104" s="4">
        <v>11666</v>
      </c>
      <c r="C104">
        <v>200000</v>
      </c>
      <c r="D104">
        <f t="shared" si="1"/>
        <v>11666.666666666666</v>
      </c>
    </row>
    <row r="105" spans="1:4" x14ac:dyDescent="0.2">
      <c r="A105">
        <v>203108</v>
      </c>
      <c r="B105" s="4">
        <v>11666</v>
      </c>
      <c r="C105">
        <v>200000</v>
      </c>
      <c r="D105">
        <f t="shared" si="1"/>
        <v>11666.666666666666</v>
      </c>
    </row>
    <row r="106" spans="1:4" x14ac:dyDescent="0.2">
      <c r="A106">
        <v>203109</v>
      </c>
      <c r="B106" s="4">
        <v>11666</v>
      </c>
      <c r="C106">
        <v>200000</v>
      </c>
      <c r="D106">
        <f t="shared" si="1"/>
        <v>11666.666666666666</v>
      </c>
    </row>
    <row r="107" spans="1:4" x14ac:dyDescent="0.2">
      <c r="A107">
        <v>203110</v>
      </c>
      <c r="B107" s="4">
        <v>11666</v>
      </c>
      <c r="C107">
        <v>200000</v>
      </c>
      <c r="D107">
        <f t="shared" si="1"/>
        <v>11666.666666666666</v>
      </c>
    </row>
    <row r="108" spans="1:4" x14ac:dyDescent="0.2">
      <c r="A108">
        <v>203111</v>
      </c>
      <c r="B108" s="4">
        <v>11666</v>
      </c>
      <c r="C108">
        <v>200000</v>
      </c>
      <c r="D108">
        <f t="shared" si="1"/>
        <v>11666.666666666666</v>
      </c>
    </row>
    <row r="109" spans="1:4" x14ac:dyDescent="0.2">
      <c r="A109">
        <v>203112</v>
      </c>
      <c r="B109" s="4">
        <v>11666</v>
      </c>
      <c r="C109">
        <v>200000</v>
      </c>
      <c r="D109">
        <f t="shared" si="1"/>
        <v>11666.666666666666</v>
      </c>
    </row>
    <row r="110" spans="1:4" x14ac:dyDescent="0.2">
      <c r="A110">
        <v>203201</v>
      </c>
      <c r="B110" s="4">
        <v>11666</v>
      </c>
      <c r="C110">
        <v>200000</v>
      </c>
      <c r="D110">
        <f t="shared" si="1"/>
        <v>11666.666666666666</v>
      </c>
    </row>
    <row r="111" spans="1:4" x14ac:dyDescent="0.2">
      <c r="A111">
        <v>203202</v>
      </c>
      <c r="B111" s="4">
        <v>11666</v>
      </c>
      <c r="C111">
        <v>200000</v>
      </c>
      <c r="D111">
        <f t="shared" si="1"/>
        <v>11666.666666666666</v>
      </c>
    </row>
    <row r="112" spans="1:4" x14ac:dyDescent="0.2">
      <c r="A112">
        <v>203203</v>
      </c>
      <c r="B112" s="4">
        <v>11666</v>
      </c>
      <c r="C112">
        <v>200000</v>
      </c>
      <c r="D112">
        <f t="shared" si="1"/>
        <v>11666.666666666666</v>
      </c>
    </row>
    <row r="113" spans="1:4" x14ac:dyDescent="0.2">
      <c r="A113">
        <v>203204</v>
      </c>
      <c r="B113" s="4">
        <v>11666</v>
      </c>
      <c r="C113">
        <v>200000</v>
      </c>
      <c r="D113">
        <f t="shared" si="1"/>
        <v>11666.666666666666</v>
      </c>
    </row>
    <row r="114" spans="1:4" x14ac:dyDescent="0.2">
      <c r="A114">
        <v>203205</v>
      </c>
      <c r="B114" s="4">
        <v>11666</v>
      </c>
      <c r="C114">
        <v>200000</v>
      </c>
      <c r="D114">
        <f t="shared" si="1"/>
        <v>11666.666666666666</v>
      </c>
    </row>
    <row r="115" spans="1:4" x14ac:dyDescent="0.2">
      <c r="A115">
        <v>203206</v>
      </c>
      <c r="B115" s="4">
        <v>11666</v>
      </c>
      <c r="C115">
        <v>200000</v>
      </c>
      <c r="D115">
        <f t="shared" si="1"/>
        <v>11666.666666666666</v>
      </c>
    </row>
    <row r="116" spans="1:4" x14ac:dyDescent="0.2">
      <c r="A116">
        <v>203207</v>
      </c>
      <c r="B116" s="4">
        <v>11666</v>
      </c>
      <c r="C116">
        <v>200000</v>
      </c>
      <c r="D116">
        <f t="shared" si="1"/>
        <v>11666.666666666666</v>
      </c>
    </row>
    <row r="117" spans="1:4" x14ac:dyDescent="0.2">
      <c r="A117">
        <v>203208</v>
      </c>
      <c r="B117" s="4">
        <v>11666</v>
      </c>
      <c r="C117">
        <v>200000</v>
      </c>
      <c r="D117">
        <f t="shared" si="1"/>
        <v>11666.666666666666</v>
      </c>
    </row>
    <row r="118" spans="1:4" x14ac:dyDescent="0.2">
      <c r="A118">
        <v>203209</v>
      </c>
      <c r="B118" s="4">
        <v>11666</v>
      </c>
      <c r="C118">
        <v>200000</v>
      </c>
      <c r="D118">
        <f t="shared" si="1"/>
        <v>11666.666666666666</v>
      </c>
    </row>
    <row r="119" spans="1:4" x14ac:dyDescent="0.2">
      <c r="A119">
        <v>203210</v>
      </c>
      <c r="B119" s="4">
        <v>11666</v>
      </c>
      <c r="C119">
        <v>200000</v>
      </c>
      <c r="D119">
        <f t="shared" si="1"/>
        <v>11666.666666666666</v>
      </c>
    </row>
    <row r="120" spans="1:4" x14ac:dyDescent="0.2">
      <c r="A120">
        <v>203211</v>
      </c>
      <c r="B120" s="4">
        <v>11666</v>
      </c>
      <c r="C120">
        <v>200000</v>
      </c>
      <c r="D120">
        <f t="shared" si="1"/>
        <v>11666.666666666666</v>
      </c>
    </row>
    <row r="121" spans="1:4" x14ac:dyDescent="0.2">
      <c r="A121">
        <v>203212</v>
      </c>
      <c r="B121" s="4">
        <v>11666</v>
      </c>
      <c r="C121">
        <v>200000</v>
      </c>
      <c r="D121">
        <f t="shared" si="1"/>
        <v>11666.666666666666</v>
      </c>
    </row>
    <row r="122" spans="1:4" x14ac:dyDescent="0.2">
      <c r="A122">
        <v>203301</v>
      </c>
      <c r="B122" s="4">
        <v>11666</v>
      </c>
      <c r="C122">
        <v>200000</v>
      </c>
      <c r="D122">
        <f t="shared" si="1"/>
        <v>11666.666666666666</v>
      </c>
    </row>
    <row r="123" spans="1:4" x14ac:dyDescent="0.2">
      <c r="A123">
        <v>203302</v>
      </c>
      <c r="B123" s="4">
        <v>11666</v>
      </c>
      <c r="C123">
        <v>200000</v>
      </c>
      <c r="D123">
        <f t="shared" si="1"/>
        <v>11666.666666666666</v>
      </c>
    </row>
    <row r="124" spans="1:4" x14ac:dyDescent="0.2">
      <c r="A124">
        <v>203303</v>
      </c>
      <c r="B124" s="4">
        <v>11666</v>
      </c>
      <c r="C124">
        <v>200000</v>
      </c>
      <c r="D124">
        <f t="shared" si="1"/>
        <v>11666.666666666666</v>
      </c>
    </row>
    <row r="125" spans="1:4" x14ac:dyDescent="0.2">
      <c r="A125">
        <v>203304</v>
      </c>
      <c r="B125" s="4">
        <v>11666</v>
      </c>
      <c r="C125">
        <v>200000</v>
      </c>
      <c r="D125">
        <f t="shared" si="1"/>
        <v>11666.666666666666</v>
      </c>
    </row>
    <row r="126" spans="1:4" x14ac:dyDescent="0.2">
      <c r="A126">
        <v>203305</v>
      </c>
      <c r="B126" s="4">
        <v>11666</v>
      </c>
      <c r="C126">
        <v>200000</v>
      </c>
      <c r="D126">
        <f t="shared" si="1"/>
        <v>11666.666666666666</v>
      </c>
    </row>
    <row r="127" spans="1:4" x14ac:dyDescent="0.2">
      <c r="A127">
        <v>203306</v>
      </c>
      <c r="B127" s="4">
        <v>11666</v>
      </c>
      <c r="C127">
        <v>200000</v>
      </c>
      <c r="D127">
        <f t="shared" si="1"/>
        <v>11666.666666666666</v>
      </c>
    </row>
    <row r="128" spans="1:4" x14ac:dyDescent="0.2">
      <c r="A128">
        <v>203307</v>
      </c>
      <c r="B128" s="4">
        <v>11666</v>
      </c>
      <c r="C128">
        <v>200000</v>
      </c>
      <c r="D128">
        <f t="shared" si="1"/>
        <v>11666.666666666666</v>
      </c>
    </row>
    <row r="129" spans="1:4" x14ac:dyDescent="0.2">
      <c r="A129">
        <v>203308</v>
      </c>
      <c r="B129" s="4">
        <v>11666</v>
      </c>
      <c r="C129">
        <v>200000</v>
      </c>
      <c r="D129">
        <f t="shared" si="1"/>
        <v>11666.666666666666</v>
      </c>
    </row>
    <row r="130" spans="1:4" x14ac:dyDescent="0.2">
      <c r="A130">
        <v>203309</v>
      </c>
      <c r="B130" s="4">
        <v>11666</v>
      </c>
      <c r="C130">
        <v>200000</v>
      </c>
      <c r="D130">
        <f t="shared" si="1"/>
        <v>11666.666666666666</v>
      </c>
    </row>
    <row r="131" spans="1:4" x14ac:dyDescent="0.2">
      <c r="A131">
        <v>203310</v>
      </c>
      <c r="B131" s="4">
        <v>11666</v>
      </c>
      <c r="C131">
        <v>200000</v>
      </c>
      <c r="D131">
        <f t="shared" si="1"/>
        <v>11666.666666666666</v>
      </c>
    </row>
    <row r="132" spans="1:4" x14ac:dyDescent="0.2">
      <c r="A132">
        <v>203311</v>
      </c>
      <c r="B132" s="4">
        <v>11666</v>
      </c>
      <c r="C132">
        <v>200000</v>
      </c>
      <c r="D132">
        <f t="shared" ref="D132:D195" si="2">C132/12*0.7</f>
        <v>11666.666666666666</v>
      </c>
    </row>
    <row r="133" spans="1:4" x14ac:dyDescent="0.2">
      <c r="A133">
        <v>203312</v>
      </c>
      <c r="B133" s="4">
        <v>11666</v>
      </c>
      <c r="C133">
        <v>200000</v>
      </c>
      <c r="D133">
        <f t="shared" si="2"/>
        <v>11666.666666666666</v>
      </c>
    </row>
    <row r="134" spans="1:4" x14ac:dyDescent="0.2">
      <c r="A134">
        <v>203401</v>
      </c>
      <c r="B134" s="4">
        <v>11666</v>
      </c>
      <c r="C134">
        <v>200000</v>
      </c>
      <c r="D134">
        <f t="shared" si="2"/>
        <v>11666.666666666666</v>
      </c>
    </row>
    <row r="135" spans="1:4" x14ac:dyDescent="0.2">
      <c r="A135">
        <v>203402</v>
      </c>
      <c r="B135" s="4">
        <v>11666</v>
      </c>
      <c r="C135">
        <v>200000</v>
      </c>
      <c r="D135">
        <f t="shared" si="2"/>
        <v>11666.666666666666</v>
      </c>
    </row>
    <row r="136" spans="1:4" x14ac:dyDescent="0.2">
      <c r="A136">
        <v>203403</v>
      </c>
      <c r="B136" s="4">
        <v>11666</v>
      </c>
      <c r="C136">
        <v>200000</v>
      </c>
      <c r="D136">
        <f t="shared" si="2"/>
        <v>11666.666666666666</v>
      </c>
    </row>
    <row r="137" spans="1:4" x14ac:dyDescent="0.2">
      <c r="A137">
        <v>203404</v>
      </c>
      <c r="B137" s="4">
        <v>11666</v>
      </c>
      <c r="C137">
        <v>200000</v>
      </c>
      <c r="D137">
        <f t="shared" si="2"/>
        <v>11666.666666666666</v>
      </c>
    </row>
    <row r="138" spans="1:4" x14ac:dyDescent="0.2">
      <c r="A138">
        <v>203405</v>
      </c>
      <c r="B138" s="4">
        <v>11666</v>
      </c>
      <c r="C138">
        <v>200000</v>
      </c>
      <c r="D138">
        <f t="shared" si="2"/>
        <v>11666.666666666666</v>
      </c>
    </row>
    <row r="139" spans="1:4" x14ac:dyDescent="0.2">
      <c r="A139">
        <v>203406</v>
      </c>
      <c r="B139" s="4">
        <v>11666</v>
      </c>
      <c r="C139">
        <v>200000</v>
      </c>
      <c r="D139">
        <f t="shared" si="2"/>
        <v>11666.666666666666</v>
      </c>
    </row>
    <row r="140" spans="1:4" x14ac:dyDescent="0.2">
      <c r="A140">
        <v>203407</v>
      </c>
      <c r="B140" s="4">
        <v>11666</v>
      </c>
      <c r="C140">
        <v>200000</v>
      </c>
      <c r="D140">
        <f t="shared" si="2"/>
        <v>11666.666666666666</v>
      </c>
    </row>
    <row r="141" spans="1:4" x14ac:dyDescent="0.2">
      <c r="A141">
        <v>203408</v>
      </c>
      <c r="B141" s="4">
        <v>11666</v>
      </c>
      <c r="C141">
        <v>200000</v>
      </c>
      <c r="D141">
        <f t="shared" si="2"/>
        <v>11666.666666666666</v>
      </c>
    </row>
    <row r="142" spans="1:4" x14ac:dyDescent="0.2">
      <c r="A142">
        <v>203409</v>
      </c>
      <c r="B142" s="4">
        <v>11666</v>
      </c>
      <c r="C142">
        <v>200000</v>
      </c>
      <c r="D142">
        <f t="shared" si="2"/>
        <v>11666.666666666666</v>
      </c>
    </row>
    <row r="143" spans="1:4" x14ac:dyDescent="0.2">
      <c r="A143">
        <v>203410</v>
      </c>
      <c r="B143" s="4">
        <v>11666</v>
      </c>
      <c r="C143">
        <v>200000</v>
      </c>
      <c r="D143">
        <f t="shared" si="2"/>
        <v>11666.666666666666</v>
      </c>
    </row>
    <row r="144" spans="1:4" x14ac:dyDescent="0.2">
      <c r="A144">
        <v>203411</v>
      </c>
      <c r="B144" s="4">
        <v>11666</v>
      </c>
      <c r="C144">
        <v>200000</v>
      </c>
      <c r="D144">
        <f t="shared" si="2"/>
        <v>11666.666666666666</v>
      </c>
    </row>
    <row r="145" spans="1:4" x14ac:dyDescent="0.2">
      <c r="A145">
        <v>203412</v>
      </c>
      <c r="B145" s="4">
        <v>11666</v>
      </c>
      <c r="C145">
        <v>200000</v>
      </c>
      <c r="D145">
        <f t="shared" si="2"/>
        <v>11666.666666666666</v>
      </c>
    </row>
    <row r="146" spans="1:4" x14ac:dyDescent="0.2">
      <c r="A146">
        <v>203501</v>
      </c>
      <c r="B146" s="4">
        <v>11666</v>
      </c>
      <c r="C146">
        <v>200000</v>
      </c>
      <c r="D146">
        <f t="shared" si="2"/>
        <v>11666.666666666666</v>
      </c>
    </row>
    <row r="147" spans="1:4" x14ac:dyDescent="0.2">
      <c r="A147">
        <v>203502</v>
      </c>
      <c r="B147" s="4">
        <v>11666</v>
      </c>
      <c r="C147">
        <v>200000</v>
      </c>
      <c r="D147">
        <f t="shared" si="2"/>
        <v>11666.666666666666</v>
      </c>
    </row>
    <row r="148" spans="1:4" x14ac:dyDescent="0.2">
      <c r="A148">
        <v>203503</v>
      </c>
      <c r="B148" s="4">
        <v>11666</v>
      </c>
      <c r="C148">
        <v>200000</v>
      </c>
      <c r="D148">
        <f t="shared" si="2"/>
        <v>11666.666666666666</v>
      </c>
    </row>
    <row r="149" spans="1:4" x14ac:dyDescent="0.2">
      <c r="A149">
        <v>203504</v>
      </c>
      <c r="B149" s="4">
        <v>11666</v>
      </c>
      <c r="C149">
        <v>200000</v>
      </c>
      <c r="D149">
        <f t="shared" si="2"/>
        <v>11666.666666666666</v>
      </c>
    </row>
    <row r="150" spans="1:4" x14ac:dyDescent="0.2">
      <c r="A150">
        <v>203505</v>
      </c>
      <c r="B150" s="4">
        <v>11666</v>
      </c>
      <c r="C150">
        <v>200000</v>
      </c>
      <c r="D150">
        <f t="shared" si="2"/>
        <v>11666.666666666666</v>
      </c>
    </row>
    <row r="151" spans="1:4" x14ac:dyDescent="0.2">
      <c r="A151">
        <v>203506</v>
      </c>
      <c r="B151" s="4">
        <v>11666</v>
      </c>
      <c r="C151">
        <v>200000</v>
      </c>
      <c r="D151">
        <f t="shared" si="2"/>
        <v>11666.666666666666</v>
      </c>
    </row>
    <row r="152" spans="1:4" x14ac:dyDescent="0.2">
      <c r="A152">
        <v>203507</v>
      </c>
      <c r="B152" s="4">
        <v>11666</v>
      </c>
      <c r="C152">
        <v>200000</v>
      </c>
      <c r="D152">
        <f t="shared" si="2"/>
        <v>11666.666666666666</v>
      </c>
    </row>
    <row r="153" spans="1:4" x14ac:dyDescent="0.2">
      <c r="A153">
        <v>203508</v>
      </c>
      <c r="B153" s="4">
        <v>11666</v>
      </c>
      <c r="C153">
        <v>200000</v>
      </c>
      <c r="D153">
        <f t="shared" si="2"/>
        <v>11666.666666666666</v>
      </c>
    </row>
    <row r="154" spans="1:4" x14ac:dyDescent="0.2">
      <c r="A154">
        <v>203509</v>
      </c>
      <c r="B154" s="4">
        <v>11666</v>
      </c>
      <c r="C154">
        <v>200000</v>
      </c>
      <c r="D154">
        <f t="shared" si="2"/>
        <v>11666.666666666666</v>
      </c>
    </row>
    <row r="155" spans="1:4" x14ac:dyDescent="0.2">
      <c r="A155">
        <v>203510</v>
      </c>
      <c r="B155" s="4">
        <v>11666</v>
      </c>
      <c r="C155">
        <v>200000</v>
      </c>
      <c r="D155">
        <f t="shared" si="2"/>
        <v>11666.666666666666</v>
      </c>
    </row>
    <row r="156" spans="1:4" x14ac:dyDescent="0.2">
      <c r="A156">
        <v>203511</v>
      </c>
      <c r="B156" s="4">
        <v>11666</v>
      </c>
      <c r="C156">
        <v>200000</v>
      </c>
      <c r="D156">
        <f t="shared" si="2"/>
        <v>11666.666666666666</v>
      </c>
    </row>
    <row r="157" spans="1:4" x14ac:dyDescent="0.2">
      <c r="A157">
        <v>203512</v>
      </c>
      <c r="B157" s="4">
        <v>11666</v>
      </c>
      <c r="C157">
        <v>200000</v>
      </c>
      <c r="D157">
        <f t="shared" si="2"/>
        <v>11666.666666666666</v>
      </c>
    </row>
    <row r="158" spans="1:4" x14ac:dyDescent="0.2">
      <c r="A158">
        <v>203601</v>
      </c>
      <c r="B158" s="4">
        <v>11666</v>
      </c>
      <c r="C158">
        <v>200000</v>
      </c>
      <c r="D158">
        <f t="shared" si="2"/>
        <v>11666.666666666666</v>
      </c>
    </row>
    <row r="159" spans="1:4" x14ac:dyDescent="0.2">
      <c r="A159">
        <v>203602</v>
      </c>
      <c r="B159" s="4">
        <v>11666</v>
      </c>
      <c r="C159">
        <v>200000</v>
      </c>
      <c r="D159">
        <f t="shared" si="2"/>
        <v>11666.666666666666</v>
      </c>
    </row>
    <row r="160" spans="1:4" x14ac:dyDescent="0.2">
      <c r="A160">
        <v>203603</v>
      </c>
      <c r="B160" s="4">
        <v>11666</v>
      </c>
      <c r="C160">
        <v>200000</v>
      </c>
      <c r="D160">
        <f t="shared" si="2"/>
        <v>11666.666666666666</v>
      </c>
    </row>
    <row r="161" spans="1:4" x14ac:dyDescent="0.2">
      <c r="A161">
        <v>203604</v>
      </c>
      <c r="B161" s="4">
        <v>11666</v>
      </c>
      <c r="C161">
        <v>200000</v>
      </c>
      <c r="D161">
        <f t="shared" si="2"/>
        <v>11666.666666666666</v>
      </c>
    </row>
    <row r="162" spans="1:4" x14ac:dyDescent="0.2">
      <c r="A162">
        <v>203605</v>
      </c>
      <c r="B162" s="4">
        <v>11666</v>
      </c>
      <c r="C162">
        <v>200000</v>
      </c>
      <c r="D162">
        <f t="shared" si="2"/>
        <v>11666.666666666666</v>
      </c>
    </row>
    <row r="163" spans="1:4" x14ac:dyDescent="0.2">
      <c r="A163">
        <v>203606</v>
      </c>
      <c r="B163" s="4">
        <v>11666</v>
      </c>
      <c r="C163">
        <v>200000</v>
      </c>
      <c r="D163">
        <f t="shared" si="2"/>
        <v>11666.666666666666</v>
      </c>
    </row>
    <row r="164" spans="1:4" x14ac:dyDescent="0.2">
      <c r="A164">
        <v>203607</v>
      </c>
      <c r="B164" s="4">
        <v>11666</v>
      </c>
      <c r="C164">
        <v>200000</v>
      </c>
      <c r="D164">
        <f t="shared" si="2"/>
        <v>11666.666666666666</v>
      </c>
    </row>
    <row r="165" spans="1:4" x14ac:dyDescent="0.2">
      <c r="A165">
        <v>203608</v>
      </c>
      <c r="B165" s="4">
        <v>11666</v>
      </c>
      <c r="C165">
        <v>200000</v>
      </c>
      <c r="D165">
        <f t="shared" si="2"/>
        <v>11666.666666666666</v>
      </c>
    </row>
    <row r="166" spans="1:4" x14ac:dyDescent="0.2">
      <c r="A166">
        <v>203609</v>
      </c>
      <c r="B166" s="4">
        <v>11666</v>
      </c>
      <c r="C166">
        <v>200000</v>
      </c>
      <c r="D166">
        <f t="shared" si="2"/>
        <v>11666.666666666666</v>
      </c>
    </row>
    <row r="167" spans="1:4" x14ac:dyDescent="0.2">
      <c r="A167">
        <v>203610</v>
      </c>
      <c r="B167" s="4">
        <v>11666</v>
      </c>
      <c r="C167">
        <v>200000</v>
      </c>
      <c r="D167">
        <f t="shared" si="2"/>
        <v>11666.666666666666</v>
      </c>
    </row>
    <row r="168" spans="1:4" x14ac:dyDescent="0.2">
      <c r="A168">
        <v>203611</v>
      </c>
      <c r="B168" s="4">
        <v>11666</v>
      </c>
      <c r="C168">
        <v>200000</v>
      </c>
      <c r="D168">
        <f t="shared" si="2"/>
        <v>11666.666666666666</v>
      </c>
    </row>
    <row r="169" spans="1:4" x14ac:dyDescent="0.2">
      <c r="A169">
        <v>203612</v>
      </c>
      <c r="B169" s="4">
        <v>11666</v>
      </c>
      <c r="C169">
        <v>200000</v>
      </c>
      <c r="D169">
        <f t="shared" si="2"/>
        <v>11666.666666666666</v>
      </c>
    </row>
    <row r="170" spans="1:4" x14ac:dyDescent="0.2">
      <c r="A170">
        <v>203701</v>
      </c>
      <c r="B170" s="4">
        <v>11666</v>
      </c>
      <c r="C170">
        <v>200000</v>
      </c>
      <c r="D170">
        <f t="shared" si="2"/>
        <v>11666.666666666666</v>
      </c>
    </row>
    <row r="171" spans="1:4" x14ac:dyDescent="0.2">
      <c r="A171">
        <v>203702</v>
      </c>
      <c r="B171" s="4">
        <v>11666</v>
      </c>
      <c r="C171">
        <v>200000</v>
      </c>
      <c r="D171">
        <f t="shared" si="2"/>
        <v>11666.666666666666</v>
      </c>
    </row>
    <row r="172" spans="1:4" x14ac:dyDescent="0.2">
      <c r="A172">
        <v>203703</v>
      </c>
      <c r="B172" s="4">
        <v>11666</v>
      </c>
      <c r="C172">
        <v>200000</v>
      </c>
      <c r="D172">
        <f t="shared" si="2"/>
        <v>11666.666666666666</v>
      </c>
    </row>
    <row r="173" spans="1:4" x14ac:dyDescent="0.2">
      <c r="A173">
        <v>203704</v>
      </c>
      <c r="B173" s="4">
        <v>11666</v>
      </c>
      <c r="C173">
        <v>200000</v>
      </c>
      <c r="D173">
        <f t="shared" si="2"/>
        <v>11666.666666666666</v>
      </c>
    </row>
    <row r="174" spans="1:4" x14ac:dyDescent="0.2">
      <c r="A174">
        <v>203705</v>
      </c>
      <c r="B174" s="4">
        <v>11666</v>
      </c>
      <c r="C174">
        <v>200000</v>
      </c>
      <c r="D174">
        <f t="shared" si="2"/>
        <v>11666.666666666666</v>
      </c>
    </row>
    <row r="175" spans="1:4" x14ac:dyDescent="0.2">
      <c r="A175">
        <v>203706</v>
      </c>
      <c r="B175" s="4">
        <v>11666</v>
      </c>
      <c r="C175">
        <v>200000</v>
      </c>
      <c r="D175">
        <f t="shared" si="2"/>
        <v>11666.666666666666</v>
      </c>
    </row>
    <row r="176" spans="1:4" x14ac:dyDescent="0.2">
      <c r="A176">
        <v>203707</v>
      </c>
      <c r="B176" s="4">
        <v>11666</v>
      </c>
      <c r="C176">
        <v>200000</v>
      </c>
      <c r="D176">
        <f t="shared" si="2"/>
        <v>11666.666666666666</v>
      </c>
    </row>
    <row r="177" spans="1:4" x14ac:dyDescent="0.2">
      <c r="A177">
        <v>203708</v>
      </c>
      <c r="B177" s="4">
        <v>11666</v>
      </c>
      <c r="C177">
        <v>200000</v>
      </c>
      <c r="D177">
        <f t="shared" si="2"/>
        <v>11666.666666666666</v>
      </c>
    </row>
    <row r="178" spans="1:4" x14ac:dyDescent="0.2">
      <c r="A178">
        <v>203709</v>
      </c>
      <c r="B178" s="4">
        <v>11666</v>
      </c>
      <c r="C178">
        <v>200000</v>
      </c>
      <c r="D178">
        <f t="shared" si="2"/>
        <v>11666.666666666666</v>
      </c>
    </row>
    <row r="179" spans="1:4" x14ac:dyDescent="0.2">
      <c r="A179">
        <v>203710</v>
      </c>
      <c r="B179" s="4">
        <v>11666</v>
      </c>
      <c r="C179">
        <v>200000</v>
      </c>
      <c r="D179">
        <f t="shared" si="2"/>
        <v>11666.666666666666</v>
      </c>
    </row>
    <row r="180" spans="1:4" x14ac:dyDescent="0.2">
      <c r="A180">
        <v>203711</v>
      </c>
      <c r="B180" s="4">
        <v>11666</v>
      </c>
      <c r="C180">
        <v>200000</v>
      </c>
      <c r="D180">
        <f t="shared" si="2"/>
        <v>11666.666666666666</v>
      </c>
    </row>
    <row r="181" spans="1:4" x14ac:dyDescent="0.2">
      <c r="A181">
        <v>203712</v>
      </c>
      <c r="B181" s="4">
        <v>11666</v>
      </c>
      <c r="C181">
        <v>200000</v>
      </c>
      <c r="D181">
        <f t="shared" si="2"/>
        <v>11666.666666666666</v>
      </c>
    </row>
    <row r="182" spans="1:4" x14ac:dyDescent="0.2">
      <c r="A182">
        <v>203801</v>
      </c>
      <c r="B182" s="4">
        <v>11666</v>
      </c>
      <c r="C182">
        <v>200000</v>
      </c>
      <c r="D182">
        <f t="shared" si="2"/>
        <v>11666.666666666666</v>
      </c>
    </row>
    <row r="183" spans="1:4" x14ac:dyDescent="0.2">
      <c r="A183">
        <v>203802</v>
      </c>
      <c r="B183" s="4">
        <v>11666</v>
      </c>
      <c r="C183">
        <v>200000</v>
      </c>
      <c r="D183">
        <f t="shared" si="2"/>
        <v>11666.666666666666</v>
      </c>
    </row>
    <row r="184" spans="1:4" x14ac:dyDescent="0.2">
      <c r="A184">
        <v>203803</v>
      </c>
      <c r="B184" s="4">
        <v>11666</v>
      </c>
      <c r="C184">
        <v>200000</v>
      </c>
      <c r="D184">
        <f t="shared" si="2"/>
        <v>11666.666666666666</v>
      </c>
    </row>
    <row r="185" spans="1:4" x14ac:dyDescent="0.2">
      <c r="A185">
        <v>203804</v>
      </c>
      <c r="B185" s="4">
        <v>11666</v>
      </c>
      <c r="C185">
        <v>200000</v>
      </c>
      <c r="D185">
        <f t="shared" si="2"/>
        <v>11666.666666666666</v>
      </c>
    </row>
    <row r="186" spans="1:4" x14ac:dyDescent="0.2">
      <c r="A186">
        <v>203805</v>
      </c>
      <c r="B186" s="4">
        <v>11666</v>
      </c>
      <c r="C186">
        <v>200000</v>
      </c>
      <c r="D186">
        <f t="shared" si="2"/>
        <v>11666.666666666666</v>
      </c>
    </row>
    <row r="187" spans="1:4" x14ac:dyDescent="0.2">
      <c r="A187">
        <v>203806</v>
      </c>
      <c r="B187" s="4">
        <v>11666</v>
      </c>
      <c r="C187">
        <v>200000</v>
      </c>
      <c r="D187">
        <f t="shared" si="2"/>
        <v>11666.666666666666</v>
      </c>
    </row>
    <row r="188" spans="1:4" x14ac:dyDescent="0.2">
      <c r="A188">
        <v>203807</v>
      </c>
      <c r="B188" s="4">
        <v>11666</v>
      </c>
      <c r="C188">
        <v>200000</v>
      </c>
      <c r="D188">
        <f t="shared" si="2"/>
        <v>11666.666666666666</v>
      </c>
    </row>
    <row r="189" spans="1:4" x14ac:dyDescent="0.2">
      <c r="A189">
        <v>203808</v>
      </c>
      <c r="B189" s="4">
        <v>11666</v>
      </c>
      <c r="C189">
        <v>200000</v>
      </c>
      <c r="D189">
        <f t="shared" si="2"/>
        <v>11666.666666666666</v>
      </c>
    </row>
    <row r="190" spans="1:4" x14ac:dyDescent="0.2">
      <c r="A190">
        <v>203809</v>
      </c>
      <c r="B190" s="4">
        <v>11666</v>
      </c>
      <c r="C190">
        <v>200000</v>
      </c>
      <c r="D190">
        <f t="shared" si="2"/>
        <v>11666.666666666666</v>
      </c>
    </row>
    <row r="191" spans="1:4" x14ac:dyDescent="0.2">
      <c r="A191">
        <v>203810</v>
      </c>
      <c r="B191" s="4">
        <v>11666</v>
      </c>
      <c r="C191">
        <v>200000</v>
      </c>
      <c r="D191">
        <f t="shared" si="2"/>
        <v>11666.666666666666</v>
      </c>
    </row>
    <row r="192" spans="1:4" x14ac:dyDescent="0.2">
      <c r="A192">
        <v>203811</v>
      </c>
      <c r="B192" s="4">
        <v>11666</v>
      </c>
      <c r="C192">
        <v>200000</v>
      </c>
      <c r="D192">
        <f t="shared" si="2"/>
        <v>11666.666666666666</v>
      </c>
    </row>
    <row r="193" spans="1:4" x14ac:dyDescent="0.2">
      <c r="A193">
        <v>203812</v>
      </c>
      <c r="B193" s="4">
        <v>11666</v>
      </c>
      <c r="C193">
        <v>200000</v>
      </c>
      <c r="D193">
        <f t="shared" si="2"/>
        <v>11666.666666666666</v>
      </c>
    </row>
    <row r="194" spans="1:4" x14ac:dyDescent="0.2">
      <c r="A194">
        <v>203901</v>
      </c>
      <c r="B194" s="4">
        <v>11666</v>
      </c>
      <c r="C194">
        <v>200000</v>
      </c>
      <c r="D194">
        <f t="shared" si="2"/>
        <v>11666.666666666666</v>
      </c>
    </row>
    <row r="195" spans="1:4" x14ac:dyDescent="0.2">
      <c r="A195">
        <v>203902</v>
      </c>
      <c r="B195" s="4">
        <v>11666</v>
      </c>
      <c r="C195">
        <v>200000</v>
      </c>
      <c r="D195">
        <f t="shared" si="2"/>
        <v>11666.666666666666</v>
      </c>
    </row>
    <row r="196" spans="1:4" x14ac:dyDescent="0.2">
      <c r="A196">
        <v>203903</v>
      </c>
      <c r="B196" s="4">
        <v>11666</v>
      </c>
      <c r="C196">
        <v>200000</v>
      </c>
      <c r="D196">
        <f t="shared" ref="D196:D259" si="3">C196/12*0.7</f>
        <v>11666.666666666666</v>
      </c>
    </row>
    <row r="197" spans="1:4" x14ac:dyDescent="0.2">
      <c r="A197">
        <v>203904</v>
      </c>
      <c r="B197" s="4">
        <v>11666</v>
      </c>
      <c r="C197">
        <v>200000</v>
      </c>
      <c r="D197">
        <f t="shared" si="3"/>
        <v>11666.666666666666</v>
      </c>
    </row>
    <row r="198" spans="1:4" x14ac:dyDescent="0.2">
      <c r="A198">
        <v>203905</v>
      </c>
      <c r="B198" s="4">
        <v>11666</v>
      </c>
      <c r="C198">
        <v>200000</v>
      </c>
      <c r="D198">
        <f t="shared" si="3"/>
        <v>11666.666666666666</v>
      </c>
    </row>
    <row r="199" spans="1:4" x14ac:dyDescent="0.2">
      <c r="A199">
        <v>203906</v>
      </c>
      <c r="B199" s="4">
        <v>11666</v>
      </c>
      <c r="C199">
        <v>200000</v>
      </c>
      <c r="D199">
        <f t="shared" si="3"/>
        <v>11666.666666666666</v>
      </c>
    </row>
    <row r="200" spans="1:4" x14ac:dyDescent="0.2">
      <c r="A200">
        <v>203907</v>
      </c>
      <c r="B200" s="4">
        <v>11666</v>
      </c>
      <c r="C200">
        <v>200000</v>
      </c>
      <c r="D200">
        <f t="shared" si="3"/>
        <v>11666.666666666666</v>
      </c>
    </row>
    <row r="201" spans="1:4" x14ac:dyDescent="0.2">
      <c r="A201">
        <v>203908</v>
      </c>
      <c r="B201" s="4">
        <v>11666</v>
      </c>
      <c r="C201">
        <v>200000</v>
      </c>
      <c r="D201">
        <f t="shared" si="3"/>
        <v>11666.666666666666</v>
      </c>
    </row>
    <row r="202" spans="1:4" x14ac:dyDescent="0.2">
      <c r="A202">
        <v>203909</v>
      </c>
      <c r="B202" s="4">
        <v>11666</v>
      </c>
      <c r="C202">
        <v>200000</v>
      </c>
      <c r="D202">
        <f t="shared" si="3"/>
        <v>11666.666666666666</v>
      </c>
    </row>
    <row r="203" spans="1:4" x14ac:dyDescent="0.2">
      <c r="A203">
        <v>203910</v>
      </c>
      <c r="B203" s="4">
        <v>11666</v>
      </c>
      <c r="C203">
        <v>200000</v>
      </c>
      <c r="D203">
        <f t="shared" si="3"/>
        <v>11666.666666666666</v>
      </c>
    </row>
    <row r="204" spans="1:4" x14ac:dyDescent="0.2">
      <c r="A204">
        <v>203911</v>
      </c>
      <c r="B204" s="4">
        <v>11666</v>
      </c>
      <c r="C204">
        <v>200000</v>
      </c>
      <c r="D204">
        <f t="shared" si="3"/>
        <v>11666.666666666666</v>
      </c>
    </row>
    <row r="205" spans="1:4" x14ac:dyDescent="0.2">
      <c r="A205">
        <v>203912</v>
      </c>
      <c r="B205" s="4">
        <v>11666</v>
      </c>
      <c r="C205">
        <v>200000</v>
      </c>
      <c r="D205">
        <f t="shared" si="3"/>
        <v>11666.666666666666</v>
      </c>
    </row>
    <row r="206" spans="1:4" x14ac:dyDescent="0.2">
      <c r="A206">
        <v>204001</v>
      </c>
      <c r="B206" s="4">
        <v>11666</v>
      </c>
      <c r="C206">
        <v>200000</v>
      </c>
      <c r="D206">
        <f t="shared" si="3"/>
        <v>11666.666666666666</v>
      </c>
    </row>
    <row r="207" spans="1:4" x14ac:dyDescent="0.2">
      <c r="A207">
        <v>204002</v>
      </c>
      <c r="B207" s="4">
        <v>11666</v>
      </c>
      <c r="C207">
        <v>200000</v>
      </c>
      <c r="D207">
        <f t="shared" si="3"/>
        <v>11666.666666666666</v>
      </c>
    </row>
    <row r="208" spans="1:4" x14ac:dyDescent="0.2">
      <c r="A208">
        <v>204003</v>
      </c>
      <c r="B208" s="4">
        <v>11666</v>
      </c>
      <c r="C208">
        <v>200000</v>
      </c>
      <c r="D208">
        <f t="shared" si="3"/>
        <v>11666.666666666666</v>
      </c>
    </row>
    <row r="209" spans="1:4" x14ac:dyDescent="0.2">
      <c r="A209">
        <v>204004</v>
      </c>
      <c r="B209" s="4">
        <v>11666</v>
      </c>
      <c r="C209">
        <v>200000</v>
      </c>
      <c r="D209">
        <f t="shared" si="3"/>
        <v>11666.666666666666</v>
      </c>
    </row>
    <row r="210" spans="1:4" x14ac:dyDescent="0.2">
      <c r="A210">
        <v>204005</v>
      </c>
      <c r="B210" s="4">
        <v>11666</v>
      </c>
      <c r="C210">
        <v>200000</v>
      </c>
      <c r="D210">
        <f t="shared" si="3"/>
        <v>11666.666666666666</v>
      </c>
    </row>
    <row r="211" spans="1:4" x14ac:dyDescent="0.2">
      <c r="A211">
        <v>204006</v>
      </c>
      <c r="B211" s="4">
        <v>11666</v>
      </c>
      <c r="C211">
        <v>200000</v>
      </c>
      <c r="D211">
        <f t="shared" si="3"/>
        <v>11666.666666666666</v>
      </c>
    </row>
    <row r="212" spans="1:4" x14ac:dyDescent="0.2">
      <c r="A212">
        <v>204007</v>
      </c>
      <c r="B212" s="4">
        <v>11666</v>
      </c>
      <c r="C212">
        <v>200000</v>
      </c>
      <c r="D212">
        <f t="shared" si="3"/>
        <v>11666.666666666666</v>
      </c>
    </row>
    <row r="213" spans="1:4" x14ac:dyDescent="0.2">
      <c r="A213">
        <v>204008</v>
      </c>
      <c r="B213" s="4">
        <v>11666</v>
      </c>
      <c r="C213">
        <v>200000</v>
      </c>
      <c r="D213">
        <f t="shared" si="3"/>
        <v>11666.666666666666</v>
      </c>
    </row>
    <row r="214" spans="1:4" x14ac:dyDescent="0.2">
      <c r="A214">
        <v>204009</v>
      </c>
      <c r="B214" s="4">
        <v>11666</v>
      </c>
      <c r="C214">
        <v>200000</v>
      </c>
      <c r="D214">
        <f t="shared" si="3"/>
        <v>11666.666666666666</v>
      </c>
    </row>
    <row r="215" spans="1:4" x14ac:dyDescent="0.2">
      <c r="A215">
        <v>204010</v>
      </c>
      <c r="B215" s="4">
        <v>11666</v>
      </c>
      <c r="C215">
        <v>200000</v>
      </c>
      <c r="D215">
        <f t="shared" si="3"/>
        <v>11666.666666666666</v>
      </c>
    </row>
    <row r="216" spans="1:4" x14ac:dyDescent="0.2">
      <c r="A216">
        <v>204011</v>
      </c>
      <c r="B216" s="4">
        <v>11666</v>
      </c>
      <c r="C216">
        <v>200000</v>
      </c>
      <c r="D216">
        <f t="shared" si="3"/>
        <v>11666.666666666666</v>
      </c>
    </row>
    <row r="217" spans="1:4" x14ac:dyDescent="0.2">
      <c r="A217">
        <v>204012</v>
      </c>
      <c r="B217" s="4">
        <v>11666</v>
      </c>
      <c r="C217">
        <v>200000</v>
      </c>
      <c r="D217">
        <f t="shared" si="3"/>
        <v>11666.666666666666</v>
      </c>
    </row>
    <row r="218" spans="1:4" x14ac:dyDescent="0.2">
      <c r="A218">
        <v>204101</v>
      </c>
      <c r="B218" s="4">
        <v>11666</v>
      </c>
      <c r="C218">
        <v>200000</v>
      </c>
      <c r="D218">
        <f t="shared" si="3"/>
        <v>11666.666666666666</v>
      </c>
    </row>
    <row r="219" spans="1:4" x14ac:dyDescent="0.2">
      <c r="A219">
        <v>204102</v>
      </c>
      <c r="B219" s="4">
        <v>11666</v>
      </c>
      <c r="C219">
        <v>200000</v>
      </c>
      <c r="D219">
        <f t="shared" si="3"/>
        <v>11666.666666666666</v>
      </c>
    </row>
    <row r="220" spans="1:4" x14ac:dyDescent="0.2">
      <c r="A220">
        <v>204103</v>
      </c>
      <c r="B220" s="4">
        <v>11666</v>
      </c>
      <c r="C220">
        <v>200000</v>
      </c>
      <c r="D220">
        <f t="shared" si="3"/>
        <v>11666.666666666666</v>
      </c>
    </row>
    <row r="221" spans="1:4" x14ac:dyDescent="0.2">
      <c r="A221">
        <v>204104</v>
      </c>
      <c r="B221" s="4">
        <v>11666</v>
      </c>
      <c r="C221">
        <v>200000</v>
      </c>
      <c r="D221">
        <f t="shared" si="3"/>
        <v>11666.666666666666</v>
      </c>
    </row>
    <row r="222" spans="1:4" x14ac:dyDescent="0.2">
      <c r="A222">
        <v>204105</v>
      </c>
      <c r="B222" s="4">
        <v>11666</v>
      </c>
      <c r="C222">
        <v>200000</v>
      </c>
      <c r="D222">
        <f t="shared" si="3"/>
        <v>11666.666666666666</v>
      </c>
    </row>
    <row r="223" spans="1:4" x14ac:dyDescent="0.2">
      <c r="A223">
        <v>204106</v>
      </c>
      <c r="B223" s="4">
        <v>11666</v>
      </c>
      <c r="C223">
        <v>200000</v>
      </c>
      <c r="D223">
        <f t="shared" si="3"/>
        <v>11666.666666666666</v>
      </c>
    </row>
    <row r="224" spans="1:4" x14ac:dyDescent="0.2">
      <c r="A224">
        <v>204107</v>
      </c>
      <c r="B224" s="4">
        <v>11666</v>
      </c>
      <c r="C224">
        <v>200000</v>
      </c>
      <c r="D224">
        <f t="shared" si="3"/>
        <v>11666.666666666666</v>
      </c>
    </row>
    <row r="225" spans="1:4" x14ac:dyDescent="0.2">
      <c r="A225">
        <v>204108</v>
      </c>
      <c r="B225" s="4">
        <v>11666</v>
      </c>
      <c r="C225">
        <v>200000</v>
      </c>
      <c r="D225">
        <f t="shared" si="3"/>
        <v>11666.666666666666</v>
      </c>
    </row>
    <row r="226" spans="1:4" x14ac:dyDescent="0.2">
      <c r="A226">
        <v>204109</v>
      </c>
      <c r="B226" s="4">
        <v>11666</v>
      </c>
      <c r="C226">
        <v>200000</v>
      </c>
      <c r="D226">
        <f t="shared" si="3"/>
        <v>11666.666666666666</v>
      </c>
    </row>
    <row r="227" spans="1:4" x14ac:dyDescent="0.2">
      <c r="A227">
        <v>204110</v>
      </c>
      <c r="B227" s="4">
        <v>11666</v>
      </c>
      <c r="C227">
        <v>200000</v>
      </c>
      <c r="D227">
        <f t="shared" si="3"/>
        <v>11666.666666666666</v>
      </c>
    </row>
    <row r="228" spans="1:4" x14ac:dyDescent="0.2">
      <c r="A228">
        <v>204111</v>
      </c>
      <c r="B228" s="4">
        <v>11666</v>
      </c>
      <c r="C228">
        <v>200000</v>
      </c>
      <c r="D228">
        <f t="shared" si="3"/>
        <v>11666.666666666666</v>
      </c>
    </row>
    <row r="229" spans="1:4" x14ac:dyDescent="0.2">
      <c r="A229">
        <v>204112</v>
      </c>
      <c r="B229" s="4">
        <v>11666</v>
      </c>
      <c r="C229">
        <v>200000</v>
      </c>
      <c r="D229">
        <f t="shared" si="3"/>
        <v>11666.666666666666</v>
      </c>
    </row>
    <row r="230" spans="1:4" x14ac:dyDescent="0.2">
      <c r="A230">
        <v>204201</v>
      </c>
      <c r="B230" s="4">
        <v>11666</v>
      </c>
      <c r="C230">
        <v>200000</v>
      </c>
      <c r="D230">
        <f t="shared" si="3"/>
        <v>11666.666666666666</v>
      </c>
    </row>
    <row r="231" spans="1:4" x14ac:dyDescent="0.2">
      <c r="A231">
        <v>204202</v>
      </c>
      <c r="B231" s="4">
        <v>11666</v>
      </c>
      <c r="C231">
        <v>200000</v>
      </c>
      <c r="D231">
        <f t="shared" si="3"/>
        <v>11666.666666666666</v>
      </c>
    </row>
    <row r="232" spans="1:4" x14ac:dyDescent="0.2">
      <c r="A232">
        <v>204203</v>
      </c>
      <c r="B232" s="4">
        <v>11666</v>
      </c>
      <c r="C232">
        <v>200000</v>
      </c>
      <c r="D232">
        <f t="shared" si="3"/>
        <v>11666.666666666666</v>
      </c>
    </row>
    <row r="233" spans="1:4" x14ac:dyDescent="0.2">
      <c r="A233">
        <v>204204</v>
      </c>
      <c r="B233" s="4">
        <v>11666</v>
      </c>
      <c r="C233">
        <v>200000</v>
      </c>
      <c r="D233">
        <f t="shared" si="3"/>
        <v>11666.666666666666</v>
      </c>
    </row>
    <row r="234" spans="1:4" x14ac:dyDescent="0.2">
      <c r="A234">
        <v>204205</v>
      </c>
      <c r="B234" s="4">
        <v>11666</v>
      </c>
      <c r="C234">
        <v>200000</v>
      </c>
      <c r="D234">
        <f t="shared" si="3"/>
        <v>11666.666666666666</v>
      </c>
    </row>
    <row r="235" spans="1:4" x14ac:dyDescent="0.2">
      <c r="A235">
        <v>204206</v>
      </c>
      <c r="B235" s="4">
        <v>11666</v>
      </c>
      <c r="C235">
        <v>200000</v>
      </c>
      <c r="D235">
        <f t="shared" si="3"/>
        <v>11666.666666666666</v>
      </c>
    </row>
    <row r="236" spans="1:4" x14ac:dyDescent="0.2">
      <c r="A236">
        <v>204207</v>
      </c>
      <c r="B236" s="4">
        <v>11666</v>
      </c>
      <c r="C236">
        <v>200000</v>
      </c>
      <c r="D236">
        <f t="shared" si="3"/>
        <v>11666.666666666666</v>
      </c>
    </row>
    <row r="237" spans="1:4" x14ac:dyDescent="0.2">
      <c r="A237">
        <v>204208</v>
      </c>
      <c r="B237" s="4">
        <v>11666</v>
      </c>
      <c r="C237">
        <v>200000</v>
      </c>
      <c r="D237">
        <f t="shared" si="3"/>
        <v>11666.666666666666</v>
      </c>
    </row>
    <row r="238" spans="1:4" x14ac:dyDescent="0.2">
      <c r="A238">
        <v>204209</v>
      </c>
      <c r="B238" s="4">
        <v>11666</v>
      </c>
      <c r="C238">
        <v>200000</v>
      </c>
      <c r="D238">
        <f t="shared" si="3"/>
        <v>11666.666666666666</v>
      </c>
    </row>
    <row r="239" spans="1:4" x14ac:dyDescent="0.2">
      <c r="A239">
        <v>204210</v>
      </c>
      <c r="B239" s="4">
        <v>11666</v>
      </c>
      <c r="C239">
        <v>200000</v>
      </c>
      <c r="D239">
        <f t="shared" si="3"/>
        <v>11666.666666666666</v>
      </c>
    </row>
    <row r="240" spans="1:4" x14ac:dyDescent="0.2">
      <c r="A240">
        <v>204211</v>
      </c>
      <c r="B240" s="4">
        <v>11666</v>
      </c>
      <c r="C240">
        <v>200000</v>
      </c>
      <c r="D240">
        <f t="shared" si="3"/>
        <v>11666.666666666666</v>
      </c>
    </row>
    <row r="241" spans="1:4" x14ac:dyDescent="0.2">
      <c r="A241">
        <v>204212</v>
      </c>
      <c r="B241" s="4">
        <v>11666</v>
      </c>
      <c r="C241">
        <v>200000</v>
      </c>
      <c r="D241">
        <f t="shared" si="3"/>
        <v>11666.666666666666</v>
      </c>
    </row>
    <row r="242" spans="1:4" x14ac:dyDescent="0.2">
      <c r="A242">
        <v>204301</v>
      </c>
      <c r="B242" s="4">
        <v>11666</v>
      </c>
      <c r="C242">
        <v>200000</v>
      </c>
      <c r="D242">
        <f t="shared" si="3"/>
        <v>11666.666666666666</v>
      </c>
    </row>
    <row r="243" spans="1:4" x14ac:dyDescent="0.2">
      <c r="A243">
        <v>204302</v>
      </c>
      <c r="B243" s="4">
        <v>11666</v>
      </c>
      <c r="C243">
        <v>200000</v>
      </c>
      <c r="D243">
        <f t="shared" si="3"/>
        <v>11666.666666666666</v>
      </c>
    </row>
    <row r="244" spans="1:4" x14ac:dyDescent="0.2">
      <c r="A244">
        <v>204303</v>
      </c>
      <c r="B244" s="4">
        <v>11666</v>
      </c>
      <c r="C244">
        <v>200000</v>
      </c>
      <c r="D244">
        <f t="shared" si="3"/>
        <v>11666.666666666666</v>
      </c>
    </row>
    <row r="245" spans="1:4" x14ac:dyDescent="0.2">
      <c r="A245">
        <v>204304</v>
      </c>
      <c r="B245" s="4">
        <v>11666</v>
      </c>
      <c r="C245">
        <v>200000</v>
      </c>
      <c r="D245">
        <f t="shared" si="3"/>
        <v>11666.666666666666</v>
      </c>
    </row>
    <row r="246" spans="1:4" x14ac:dyDescent="0.2">
      <c r="A246">
        <v>204305</v>
      </c>
      <c r="B246" s="4">
        <v>11666</v>
      </c>
      <c r="C246">
        <v>200000</v>
      </c>
      <c r="D246">
        <f t="shared" si="3"/>
        <v>11666.666666666666</v>
      </c>
    </row>
    <row r="247" spans="1:4" x14ac:dyDescent="0.2">
      <c r="A247">
        <v>204306</v>
      </c>
      <c r="B247" s="4">
        <v>11666</v>
      </c>
      <c r="C247">
        <v>200000</v>
      </c>
      <c r="D247">
        <f t="shared" si="3"/>
        <v>11666.666666666666</v>
      </c>
    </row>
    <row r="248" spans="1:4" x14ac:dyDescent="0.2">
      <c r="A248">
        <v>204307</v>
      </c>
      <c r="B248" s="4">
        <v>11666</v>
      </c>
      <c r="C248">
        <v>200000</v>
      </c>
      <c r="D248">
        <f t="shared" si="3"/>
        <v>11666.666666666666</v>
      </c>
    </row>
    <row r="249" spans="1:4" x14ac:dyDescent="0.2">
      <c r="A249">
        <v>204308</v>
      </c>
      <c r="B249" s="4">
        <v>11666</v>
      </c>
      <c r="C249">
        <v>200000</v>
      </c>
      <c r="D249">
        <f t="shared" si="3"/>
        <v>11666.666666666666</v>
      </c>
    </row>
    <row r="250" spans="1:4" x14ac:dyDescent="0.2">
      <c r="A250">
        <v>204309</v>
      </c>
      <c r="B250" s="4">
        <v>11666</v>
      </c>
      <c r="C250">
        <v>200000</v>
      </c>
      <c r="D250">
        <f t="shared" si="3"/>
        <v>11666.666666666666</v>
      </c>
    </row>
    <row r="251" spans="1:4" x14ac:dyDescent="0.2">
      <c r="A251">
        <v>204310</v>
      </c>
      <c r="B251" s="4">
        <v>11666</v>
      </c>
      <c r="C251">
        <v>200000</v>
      </c>
      <c r="D251">
        <f t="shared" si="3"/>
        <v>11666.666666666666</v>
      </c>
    </row>
    <row r="252" spans="1:4" x14ac:dyDescent="0.2">
      <c r="A252">
        <v>204311</v>
      </c>
      <c r="B252" s="4">
        <v>11666</v>
      </c>
      <c r="C252">
        <v>200000</v>
      </c>
      <c r="D252">
        <f t="shared" si="3"/>
        <v>11666.666666666666</v>
      </c>
    </row>
    <row r="253" spans="1:4" x14ac:dyDescent="0.2">
      <c r="A253">
        <v>204312</v>
      </c>
      <c r="B253" s="4">
        <v>11666</v>
      </c>
      <c r="C253">
        <v>200000</v>
      </c>
      <c r="D253">
        <f t="shared" si="3"/>
        <v>11666.666666666666</v>
      </c>
    </row>
    <row r="254" spans="1:4" x14ac:dyDescent="0.2">
      <c r="A254">
        <v>204401</v>
      </c>
      <c r="B254" s="4">
        <v>11666</v>
      </c>
      <c r="C254">
        <v>200000</v>
      </c>
      <c r="D254">
        <f t="shared" si="3"/>
        <v>11666.666666666666</v>
      </c>
    </row>
    <row r="255" spans="1:4" x14ac:dyDescent="0.2">
      <c r="A255">
        <v>204402</v>
      </c>
      <c r="B255" s="4">
        <v>11666</v>
      </c>
      <c r="C255">
        <v>200000</v>
      </c>
      <c r="D255">
        <f t="shared" si="3"/>
        <v>11666.666666666666</v>
      </c>
    </row>
    <row r="256" spans="1:4" x14ac:dyDescent="0.2">
      <c r="A256">
        <v>204403</v>
      </c>
      <c r="B256" s="4">
        <v>11666</v>
      </c>
      <c r="C256">
        <v>200000</v>
      </c>
      <c r="D256">
        <f t="shared" si="3"/>
        <v>11666.666666666666</v>
      </c>
    </row>
    <row r="257" spans="1:4" x14ac:dyDescent="0.2">
      <c r="A257">
        <v>204404</v>
      </c>
      <c r="B257" s="4">
        <v>11666</v>
      </c>
      <c r="C257">
        <v>200000</v>
      </c>
      <c r="D257">
        <f t="shared" si="3"/>
        <v>11666.666666666666</v>
      </c>
    </row>
    <row r="258" spans="1:4" x14ac:dyDescent="0.2">
      <c r="A258">
        <v>204405</v>
      </c>
      <c r="B258" s="4">
        <v>11666</v>
      </c>
      <c r="C258">
        <v>200000</v>
      </c>
      <c r="D258">
        <f t="shared" si="3"/>
        <v>11666.666666666666</v>
      </c>
    </row>
    <row r="259" spans="1:4" x14ac:dyDescent="0.2">
      <c r="A259">
        <v>204406</v>
      </c>
      <c r="B259" s="4">
        <v>11666</v>
      </c>
      <c r="C259">
        <v>200000</v>
      </c>
      <c r="D259">
        <f t="shared" si="3"/>
        <v>11666.666666666666</v>
      </c>
    </row>
    <row r="260" spans="1:4" x14ac:dyDescent="0.2">
      <c r="A260">
        <v>204407</v>
      </c>
      <c r="B260" s="4">
        <v>11666</v>
      </c>
      <c r="C260">
        <v>200000</v>
      </c>
      <c r="D260">
        <f t="shared" ref="D260:D323" si="4">C260/12*0.7</f>
        <v>11666.666666666666</v>
      </c>
    </row>
    <row r="261" spans="1:4" x14ac:dyDescent="0.2">
      <c r="A261">
        <v>204408</v>
      </c>
      <c r="B261" s="4">
        <v>11666</v>
      </c>
      <c r="C261">
        <v>200000</v>
      </c>
      <c r="D261">
        <f t="shared" si="4"/>
        <v>11666.666666666666</v>
      </c>
    </row>
    <row r="262" spans="1:4" x14ac:dyDescent="0.2">
      <c r="A262">
        <v>204409</v>
      </c>
      <c r="B262" s="4">
        <v>11666</v>
      </c>
      <c r="C262">
        <v>200000</v>
      </c>
      <c r="D262">
        <f t="shared" si="4"/>
        <v>11666.666666666666</v>
      </c>
    </row>
    <row r="263" spans="1:4" x14ac:dyDescent="0.2">
      <c r="A263">
        <v>204410</v>
      </c>
      <c r="B263" s="4">
        <v>11666</v>
      </c>
      <c r="C263">
        <v>200000</v>
      </c>
      <c r="D263">
        <f t="shared" si="4"/>
        <v>11666.666666666666</v>
      </c>
    </row>
    <row r="264" spans="1:4" x14ac:dyDescent="0.2">
      <c r="A264">
        <v>204411</v>
      </c>
      <c r="B264" s="4">
        <v>11666</v>
      </c>
      <c r="C264">
        <v>200000</v>
      </c>
      <c r="D264">
        <f t="shared" si="4"/>
        <v>11666.666666666666</v>
      </c>
    </row>
    <row r="265" spans="1:4" x14ac:dyDescent="0.2">
      <c r="A265">
        <v>204412</v>
      </c>
      <c r="B265" s="4">
        <v>11666</v>
      </c>
      <c r="C265">
        <v>200000</v>
      </c>
      <c r="D265">
        <f t="shared" si="4"/>
        <v>11666.666666666666</v>
      </c>
    </row>
    <row r="266" spans="1:4" x14ac:dyDescent="0.2">
      <c r="A266">
        <v>204501</v>
      </c>
      <c r="B266" s="4">
        <v>11666</v>
      </c>
      <c r="C266">
        <v>200000</v>
      </c>
      <c r="D266">
        <f t="shared" si="4"/>
        <v>11666.666666666666</v>
      </c>
    </row>
    <row r="267" spans="1:4" x14ac:dyDescent="0.2">
      <c r="A267">
        <v>204502</v>
      </c>
      <c r="B267" s="4">
        <v>11666</v>
      </c>
      <c r="C267">
        <v>200000</v>
      </c>
      <c r="D267">
        <f t="shared" si="4"/>
        <v>11666.666666666666</v>
      </c>
    </row>
    <row r="268" spans="1:4" x14ac:dyDescent="0.2">
      <c r="A268">
        <v>204503</v>
      </c>
      <c r="B268" s="4">
        <v>11666</v>
      </c>
      <c r="C268">
        <v>200000</v>
      </c>
      <c r="D268">
        <f t="shared" si="4"/>
        <v>11666.666666666666</v>
      </c>
    </row>
    <row r="269" spans="1:4" x14ac:dyDescent="0.2">
      <c r="A269">
        <v>204504</v>
      </c>
      <c r="B269" s="4">
        <v>11666</v>
      </c>
      <c r="C269">
        <v>200000</v>
      </c>
      <c r="D269">
        <f t="shared" si="4"/>
        <v>11666.666666666666</v>
      </c>
    </row>
    <row r="270" spans="1:4" x14ac:dyDescent="0.2">
      <c r="A270">
        <v>204505</v>
      </c>
      <c r="B270" s="4">
        <v>11666</v>
      </c>
      <c r="C270">
        <v>200000</v>
      </c>
      <c r="D270">
        <f t="shared" si="4"/>
        <v>11666.666666666666</v>
      </c>
    </row>
    <row r="271" spans="1:4" x14ac:dyDescent="0.2">
      <c r="A271">
        <v>204506</v>
      </c>
      <c r="B271" s="4">
        <v>11666</v>
      </c>
      <c r="C271">
        <v>200000</v>
      </c>
      <c r="D271">
        <f t="shared" si="4"/>
        <v>11666.666666666666</v>
      </c>
    </row>
    <row r="272" spans="1:4" x14ac:dyDescent="0.2">
      <c r="A272">
        <v>204507</v>
      </c>
      <c r="B272" s="4">
        <v>11666</v>
      </c>
      <c r="C272">
        <v>200000</v>
      </c>
      <c r="D272">
        <f t="shared" si="4"/>
        <v>11666.666666666666</v>
      </c>
    </row>
    <row r="273" spans="1:4" x14ac:dyDescent="0.2">
      <c r="A273">
        <v>204508</v>
      </c>
      <c r="B273" s="4">
        <v>11666</v>
      </c>
      <c r="C273">
        <v>200000</v>
      </c>
      <c r="D273">
        <f t="shared" si="4"/>
        <v>11666.666666666666</v>
      </c>
    </row>
    <row r="274" spans="1:4" x14ac:dyDescent="0.2">
      <c r="A274">
        <v>204509</v>
      </c>
      <c r="B274" s="4">
        <v>11666</v>
      </c>
      <c r="C274">
        <v>200000</v>
      </c>
      <c r="D274">
        <f t="shared" si="4"/>
        <v>11666.666666666666</v>
      </c>
    </row>
    <row r="275" spans="1:4" x14ac:dyDescent="0.2">
      <c r="A275">
        <v>204510</v>
      </c>
      <c r="B275" s="4">
        <v>11666</v>
      </c>
      <c r="C275">
        <v>200000</v>
      </c>
      <c r="D275">
        <f t="shared" si="4"/>
        <v>11666.666666666666</v>
      </c>
    </row>
    <row r="276" spans="1:4" x14ac:dyDescent="0.2">
      <c r="A276">
        <v>204511</v>
      </c>
      <c r="B276" s="4">
        <v>11666</v>
      </c>
      <c r="C276">
        <v>200000</v>
      </c>
      <c r="D276">
        <f t="shared" si="4"/>
        <v>11666.666666666666</v>
      </c>
    </row>
    <row r="277" spans="1:4" x14ac:dyDescent="0.2">
      <c r="A277">
        <v>204512</v>
      </c>
      <c r="B277" s="4">
        <v>11666</v>
      </c>
      <c r="C277">
        <v>200000</v>
      </c>
      <c r="D277">
        <f t="shared" si="4"/>
        <v>11666.666666666666</v>
      </c>
    </row>
    <row r="278" spans="1:4" x14ac:dyDescent="0.2">
      <c r="A278">
        <v>204601</v>
      </c>
      <c r="B278" s="4">
        <v>11666</v>
      </c>
      <c r="C278">
        <v>200000</v>
      </c>
      <c r="D278">
        <f t="shared" si="4"/>
        <v>11666.666666666666</v>
      </c>
    </row>
    <row r="279" spans="1:4" x14ac:dyDescent="0.2">
      <c r="A279">
        <v>204602</v>
      </c>
      <c r="B279" s="4">
        <v>11666</v>
      </c>
      <c r="C279">
        <v>200000</v>
      </c>
      <c r="D279">
        <f t="shared" si="4"/>
        <v>11666.666666666666</v>
      </c>
    </row>
    <row r="280" spans="1:4" x14ac:dyDescent="0.2">
      <c r="A280">
        <v>204603</v>
      </c>
      <c r="B280" s="4">
        <v>11666</v>
      </c>
      <c r="C280">
        <v>200000</v>
      </c>
      <c r="D280">
        <f t="shared" si="4"/>
        <v>11666.666666666666</v>
      </c>
    </row>
    <row r="281" spans="1:4" x14ac:dyDescent="0.2">
      <c r="A281">
        <v>204604</v>
      </c>
      <c r="B281" s="4">
        <v>11666</v>
      </c>
      <c r="C281">
        <v>200000</v>
      </c>
      <c r="D281">
        <f t="shared" si="4"/>
        <v>11666.666666666666</v>
      </c>
    </row>
    <row r="282" spans="1:4" x14ac:dyDescent="0.2">
      <c r="A282">
        <v>204605</v>
      </c>
      <c r="B282" s="4">
        <v>11666</v>
      </c>
      <c r="C282">
        <v>200000</v>
      </c>
      <c r="D282">
        <f t="shared" si="4"/>
        <v>11666.666666666666</v>
      </c>
    </row>
    <row r="283" spans="1:4" x14ac:dyDescent="0.2">
      <c r="A283">
        <v>204606</v>
      </c>
      <c r="B283" s="4">
        <v>11666</v>
      </c>
      <c r="C283">
        <v>200000</v>
      </c>
      <c r="D283">
        <f t="shared" si="4"/>
        <v>11666.666666666666</v>
      </c>
    </row>
    <row r="284" spans="1:4" x14ac:dyDescent="0.2">
      <c r="A284">
        <v>204607</v>
      </c>
      <c r="B284" s="4">
        <v>11666</v>
      </c>
      <c r="C284">
        <v>200000</v>
      </c>
      <c r="D284">
        <f t="shared" si="4"/>
        <v>11666.666666666666</v>
      </c>
    </row>
    <row r="285" spans="1:4" x14ac:dyDescent="0.2">
      <c r="A285">
        <v>204608</v>
      </c>
      <c r="B285" s="4">
        <v>11666</v>
      </c>
      <c r="C285">
        <v>200000</v>
      </c>
      <c r="D285">
        <f t="shared" si="4"/>
        <v>11666.666666666666</v>
      </c>
    </row>
    <row r="286" spans="1:4" x14ac:dyDescent="0.2">
      <c r="A286">
        <v>204609</v>
      </c>
      <c r="B286" s="4">
        <v>11666</v>
      </c>
      <c r="C286">
        <v>200000</v>
      </c>
      <c r="D286">
        <f t="shared" si="4"/>
        <v>11666.666666666666</v>
      </c>
    </row>
    <row r="287" spans="1:4" x14ac:dyDescent="0.2">
      <c r="A287">
        <v>204610</v>
      </c>
      <c r="B287" s="4">
        <v>11666</v>
      </c>
      <c r="C287">
        <v>200000</v>
      </c>
      <c r="D287">
        <f t="shared" si="4"/>
        <v>11666.666666666666</v>
      </c>
    </row>
    <row r="288" spans="1:4" x14ac:dyDescent="0.2">
      <c r="A288">
        <v>204611</v>
      </c>
      <c r="B288" s="4">
        <v>11666</v>
      </c>
      <c r="C288">
        <v>200000</v>
      </c>
      <c r="D288">
        <f t="shared" si="4"/>
        <v>11666.666666666666</v>
      </c>
    </row>
    <row r="289" spans="1:4" x14ac:dyDescent="0.2">
      <c r="A289">
        <v>204612</v>
      </c>
      <c r="B289" s="4">
        <v>11666</v>
      </c>
      <c r="C289">
        <v>200000</v>
      </c>
      <c r="D289">
        <f t="shared" si="4"/>
        <v>11666.666666666666</v>
      </c>
    </row>
    <row r="290" spans="1:4" x14ac:dyDescent="0.2">
      <c r="A290">
        <v>204701</v>
      </c>
      <c r="B290" s="4">
        <v>11666</v>
      </c>
      <c r="C290">
        <v>200000</v>
      </c>
      <c r="D290">
        <f t="shared" si="4"/>
        <v>11666.666666666666</v>
      </c>
    </row>
    <row r="291" spans="1:4" x14ac:dyDescent="0.2">
      <c r="A291">
        <v>204702</v>
      </c>
      <c r="B291" s="4">
        <v>11666</v>
      </c>
      <c r="C291">
        <v>200000</v>
      </c>
      <c r="D291">
        <f t="shared" si="4"/>
        <v>11666.666666666666</v>
      </c>
    </row>
    <row r="292" spans="1:4" x14ac:dyDescent="0.2">
      <c r="A292">
        <v>204703</v>
      </c>
      <c r="B292" s="4">
        <v>11666</v>
      </c>
      <c r="C292">
        <v>200000</v>
      </c>
      <c r="D292">
        <f t="shared" si="4"/>
        <v>11666.666666666666</v>
      </c>
    </row>
    <row r="293" spans="1:4" x14ac:dyDescent="0.2">
      <c r="A293">
        <v>204704</v>
      </c>
      <c r="B293" s="4">
        <v>11666</v>
      </c>
      <c r="C293">
        <v>200000</v>
      </c>
      <c r="D293">
        <f t="shared" si="4"/>
        <v>11666.666666666666</v>
      </c>
    </row>
    <row r="294" spans="1:4" x14ac:dyDescent="0.2">
      <c r="A294">
        <v>204705</v>
      </c>
      <c r="B294" s="4">
        <v>11666</v>
      </c>
      <c r="C294">
        <v>200000</v>
      </c>
      <c r="D294">
        <f t="shared" si="4"/>
        <v>11666.666666666666</v>
      </c>
    </row>
    <row r="295" spans="1:4" x14ac:dyDescent="0.2">
      <c r="A295">
        <v>204706</v>
      </c>
      <c r="B295" s="4">
        <v>11666</v>
      </c>
      <c r="C295">
        <v>200000</v>
      </c>
      <c r="D295">
        <f t="shared" si="4"/>
        <v>11666.666666666666</v>
      </c>
    </row>
    <row r="296" spans="1:4" x14ac:dyDescent="0.2">
      <c r="A296">
        <v>204707</v>
      </c>
      <c r="B296" s="4">
        <v>11666</v>
      </c>
      <c r="C296">
        <v>200000</v>
      </c>
      <c r="D296">
        <f t="shared" si="4"/>
        <v>11666.666666666666</v>
      </c>
    </row>
    <row r="297" spans="1:4" x14ac:dyDescent="0.2">
      <c r="A297">
        <v>204708</v>
      </c>
      <c r="B297" s="4">
        <v>11666</v>
      </c>
      <c r="C297">
        <v>200000</v>
      </c>
      <c r="D297">
        <f t="shared" si="4"/>
        <v>11666.666666666666</v>
      </c>
    </row>
    <row r="298" spans="1:4" x14ac:dyDescent="0.2">
      <c r="A298">
        <v>204709</v>
      </c>
      <c r="B298" s="4">
        <v>11666</v>
      </c>
      <c r="C298">
        <v>200000</v>
      </c>
      <c r="D298">
        <f t="shared" si="4"/>
        <v>11666.666666666666</v>
      </c>
    </row>
    <row r="299" spans="1:4" x14ac:dyDescent="0.2">
      <c r="A299">
        <v>204710</v>
      </c>
      <c r="B299" s="4">
        <v>11666</v>
      </c>
      <c r="C299">
        <v>200000</v>
      </c>
      <c r="D299">
        <f t="shared" si="4"/>
        <v>11666.666666666666</v>
      </c>
    </row>
    <row r="300" spans="1:4" x14ac:dyDescent="0.2">
      <c r="A300">
        <v>204711</v>
      </c>
      <c r="B300" s="4">
        <v>11666</v>
      </c>
      <c r="C300">
        <v>200000</v>
      </c>
      <c r="D300">
        <f t="shared" si="4"/>
        <v>11666.666666666666</v>
      </c>
    </row>
    <row r="301" spans="1:4" x14ac:dyDescent="0.2">
      <c r="A301">
        <v>204712</v>
      </c>
      <c r="B301" s="4">
        <v>11666</v>
      </c>
      <c r="C301">
        <v>200000</v>
      </c>
      <c r="D301">
        <f t="shared" si="4"/>
        <v>11666.666666666666</v>
      </c>
    </row>
    <row r="302" spans="1:4" x14ac:dyDescent="0.2">
      <c r="A302">
        <v>204801</v>
      </c>
      <c r="B302" s="4">
        <v>11666</v>
      </c>
      <c r="C302">
        <v>200000</v>
      </c>
      <c r="D302">
        <f t="shared" si="4"/>
        <v>11666.666666666666</v>
      </c>
    </row>
    <row r="303" spans="1:4" x14ac:dyDescent="0.2">
      <c r="A303">
        <v>204802</v>
      </c>
      <c r="B303" s="4">
        <v>11666</v>
      </c>
      <c r="C303">
        <v>200000</v>
      </c>
      <c r="D303">
        <f t="shared" si="4"/>
        <v>11666.666666666666</v>
      </c>
    </row>
    <row r="304" spans="1:4" x14ac:dyDescent="0.2">
      <c r="A304">
        <v>204803</v>
      </c>
      <c r="B304" s="4">
        <v>11666</v>
      </c>
      <c r="C304">
        <v>200000</v>
      </c>
      <c r="D304">
        <f t="shared" si="4"/>
        <v>11666.666666666666</v>
      </c>
    </row>
    <row r="305" spans="1:4" x14ac:dyDescent="0.2">
      <c r="A305">
        <v>204804</v>
      </c>
      <c r="B305" s="4">
        <v>11666</v>
      </c>
      <c r="C305">
        <v>200000</v>
      </c>
      <c r="D305">
        <f t="shared" si="4"/>
        <v>11666.666666666666</v>
      </c>
    </row>
    <row r="306" spans="1:4" x14ac:dyDescent="0.2">
      <c r="A306">
        <v>204805</v>
      </c>
      <c r="B306" s="4">
        <v>11666</v>
      </c>
      <c r="C306">
        <v>200000</v>
      </c>
      <c r="D306">
        <f t="shared" si="4"/>
        <v>11666.666666666666</v>
      </c>
    </row>
    <row r="307" spans="1:4" x14ac:dyDescent="0.2">
      <c r="A307">
        <v>204806</v>
      </c>
      <c r="B307" s="4">
        <v>11666</v>
      </c>
      <c r="C307">
        <v>200000</v>
      </c>
      <c r="D307">
        <f t="shared" si="4"/>
        <v>11666.666666666666</v>
      </c>
    </row>
    <row r="308" spans="1:4" x14ac:dyDescent="0.2">
      <c r="A308">
        <v>204807</v>
      </c>
      <c r="B308" s="4">
        <v>11666</v>
      </c>
      <c r="C308">
        <v>200000</v>
      </c>
      <c r="D308">
        <f t="shared" si="4"/>
        <v>11666.666666666666</v>
      </c>
    </row>
    <row r="309" spans="1:4" x14ac:dyDescent="0.2">
      <c r="A309">
        <v>204808</v>
      </c>
      <c r="B309" s="4">
        <v>11666</v>
      </c>
      <c r="C309">
        <v>200000</v>
      </c>
      <c r="D309">
        <f t="shared" si="4"/>
        <v>11666.666666666666</v>
      </c>
    </row>
    <row r="310" spans="1:4" x14ac:dyDescent="0.2">
      <c r="A310">
        <v>204809</v>
      </c>
      <c r="B310" s="4">
        <v>11666</v>
      </c>
      <c r="C310">
        <v>200000</v>
      </c>
      <c r="D310">
        <f t="shared" si="4"/>
        <v>11666.666666666666</v>
      </c>
    </row>
    <row r="311" spans="1:4" x14ac:dyDescent="0.2">
      <c r="A311">
        <v>204810</v>
      </c>
      <c r="B311" s="4">
        <v>11666</v>
      </c>
      <c r="C311">
        <v>200000</v>
      </c>
      <c r="D311">
        <f t="shared" si="4"/>
        <v>11666.666666666666</v>
      </c>
    </row>
    <row r="312" spans="1:4" x14ac:dyDescent="0.2">
      <c r="A312">
        <v>204811</v>
      </c>
      <c r="B312" s="4">
        <v>11666</v>
      </c>
      <c r="C312">
        <v>200000</v>
      </c>
      <c r="D312">
        <f t="shared" si="4"/>
        <v>11666.666666666666</v>
      </c>
    </row>
    <row r="313" spans="1:4" x14ac:dyDescent="0.2">
      <c r="A313">
        <v>204812</v>
      </c>
      <c r="B313" s="4">
        <v>11666</v>
      </c>
      <c r="C313">
        <v>200000</v>
      </c>
      <c r="D313">
        <f t="shared" si="4"/>
        <v>11666.666666666666</v>
      </c>
    </row>
    <row r="314" spans="1:4" x14ac:dyDescent="0.2">
      <c r="A314">
        <v>204901</v>
      </c>
      <c r="B314" s="4">
        <v>11666</v>
      </c>
      <c r="C314">
        <v>200000</v>
      </c>
      <c r="D314">
        <f t="shared" si="4"/>
        <v>11666.666666666666</v>
      </c>
    </row>
    <row r="315" spans="1:4" x14ac:dyDescent="0.2">
      <c r="A315">
        <v>204902</v>
      </c>
      <c r="B315" s="4">
        <v>11666</v>
      </c>
      <c r="C315">
        <v>200000</v>
      </c>
      <c r="D315">
        <f t="shared" si="4"/>
        <v>11666.666666666666</v>
      </c>
    </row>
    <row r="316" spans="1:4" x14ac:dyDescent="0.2">
      <c r="A316">
        <v>204903</v>
      </c>
      <c r="B316" s="4">
        <v>11666</v>
      </c>
      <c r="C316">
        <v>200000</v>
      </c>
      <c r="D316">
        <f t="shared" si="4"/>
        <v>11666.666666666666</v>
      </c>
    </row>
    <row r="317" spans="1:4" x14ac:dyDescent="0.2">
      <c r="A317">
        <v>204904</v>
      </c>
      <c r="B317" s="4">
        <v>11666</v>
      </c>
      <c r="C317">
        <v>200000</v>
      </c>
      <c r="D317">
        <f t="shared" si="4"/>
        <v>11666.666666666666</v>
      </c>
    </row>
    <row r="318" spans="1:4" x14ac:dyDescent="0.2">
      <c r="A318">
        <v>204905</v>
      </c>
      <c r="B318" s="4">
        <v>11666</v>
      </c>
      <c r="C318">
        <v>200000</v>
      </c>
      <c r="D318">
        <f t="shared" si="4"/>
        <v>11666.666666666666</v>
      </c>
    </row>
    <row r="319" spans="1:4" x14ac:dyDescent="0.2">
      <c r="A319">
        <v>204906</v>
      </c>
      <c r="B319" s="4">
        <v>11666</v>
      </c>
      <c r="C319">
        <v>200000</v>
      </c>
      <c r="D319">
        <f t="shared" si="4"/>
        <v>11666.666666666666</v>
      </c>
    </row>
    <row r="320" spans="1:4" x14ac:dyDescent="0.2">
      <c r="A320">
        <v>204907</v>
      </c>
      <c r="B320" s="4">
        <v>11666</v>
      </c>
      <c r="C320">
        <v>200000</v>
      </c>
      <c r="D320">
        <f t="shared" si="4"/>
        <v>11666.666666666666</v>
      </c>
    </row>
    <row r="321" spans="1:4" x14ac:dyDescent="0.2">
      <c r="A321">
        <v>204908</v>
      </c>
      <c r="B321" s="4">
        <v>11666</v>
      </c>
      <c r="C321">
        <v>200000</v>
      </c>
      <c r="D321">
        <f t="shared" si="4"/>
        <v>11666.666666666666</v>
      </c>
    </row>
    <row r="322" spans="1:4" x14ac:dyDescent="0.2">
      <c r="A322">
        <v>204909</v>
      </c>
      <c r="B322" s="4">
        <v>11666</v>
      </c>
      <c r="C322">
        <v>200000</v>
      </c>
      <c r="D322">
        <f t="shared" si="4"/>
        <v>11666.666666666666</v>
      </c>
    </row>
    <row r="323" spans="1:4" x14ac:dyDescent="0.2">
      <c r="A323">
        <v>204910</v>
      </c>
      <c r="B323" s="4">
        <v>11666</v>
      </c>
      <c r="C323">
        <v>200000</v>
      </c>
      <c r="D323">
        <f t="shared" si="4"/>
        <v>11666.666666666666</v>
      </c>
    </row>
    <row r="324" spans="1:4" x14ac:dyDescent="0.2">
      <c r="A324">
        <v>204911</v>
      </c>
      <c r="B324" s="4">
        <v>11666</v>
      </c>
      <c r="C324">
        <v>200000</v>
      </c>
      <c r="D324">
        <f t="shared" ref="D324:D362" si="5">C324/12*0.7</f>
        <v>11666.666666666666</v>
      </c>
    </row>
    <row r="325" spans="1:4" x14ac:dyDescent="0.2">
      <c r="A325">
        <v>204912</v>
      </c>
      <c r="B325" s="4">
        <v>11666</v>
      </c>
      <c r="C325">
        <v>200000</v>
      </c>
      <c r="D325">
        <f t="shared" si="5"/>
        <v>11666.666666666666</v>
      </c>
    </row>
    <row r="326" spans="1:4" x14ac:dyDescent="0.2">
      <c r="A326">
        <v>205001</v>
      </c>
      <c r="B326" s="4">
        <v>11666</v>
      </c>
      <c r="C326">
        <v>200000</v>
      </c>
      <c r="D326">
        <f t="shared" si="5"/>
        <v>11666.666666666666</v>
      </c>
    </row>
    <row r="327" spans="1:4" x14ac:dyDescent="0.2">
      <c r="A327">
        <v>205002</v>
      </c>
      <c r="B327" s="4">
        <v>11666</v>
      </c>
      <c r="C327">
        <v>200000</v>
      </c>
      <c r="D327">
        <f t="shared" si="5"/>
        <v>11666.666666666666</v>
      </c>
    </row>
    <row r="328" spans="1:4" x14ac:dyDescent="0.2">
      <c r="A328">
        <v>205003</v>
      </c>
      <c r="B328" s="4">
        <v>11666</v>
      </c>
      <c r="C328">
        <v>200000</v>
      </c>
      <c r="D328">
        <f t="shared" si="5"/>
        <v>11666.666666666666</v>
      </c>
    </row>
    <row r="329" spans="1:4" x14ac:dyDescent="0.2">
      <c r="A329">
        <v>205004</v>
      </c>
      <c r="B329" s="4">
        <v>11666</v>
      </c>
      <c r="C329">
        <v>200000</v>
      </c>
      <c r="D329">
        <f t="shared" si="5"/>
        <v>11666.666666666666</v>
      </c>
    </row>
    <row r="330" spans="1:4" x14ac:dyDescent="0.2">
      <c r="A330">
        <v>205005</v>
      </c>
      <c r="B330" s="4">
        <v>11666</v>
      </c>
      <c r="C330">
        <v>200000</v>
      </c>
      <c r="D330">
        <f t="shared" si="5"/>
        <v>11666.666666666666</v>
      </c>
    </row>
    <row r="331" spans="1:4" x14ac:dyDescent="0.2">
      <c r="A331">
        <v>205006</v>
      </c>
      <c r="B331" s="4">
        <v>11666</v>
      </c>
      <c r="C331">
        <v>200000</v>
      </c>
      <c r="D331">
        <f t="shared" si="5"/>
        <v>11666.666666666666</v>
      </c>
    </row>
    <row r="332" spans="1:4" x14ac:dyDescent="0.2">
      <c r="A332">
        <v>205007</v>
      </c>
      <c r="B332" s="4">
        <v>11666</v>
      </c>
      <c r="C332">
        <v>200000</v>
      </c>
      <c r="D332">
        <f t="shared" si="5"/>
        <v>11666.666666666666</v>
      </c>
    </row>
    <row r="333" spans="1:4" x14ac:dyDescent="0.2">
      <c r="A333">
        <v>205008</v>
      </c>
      <c r="B333" s="4">
        <v>11666</v>
      </c>
      <c r="C333">
        <v>200000</v>
      </c>
      <c r="D333">
        <f t="shared" si="5"/>
        <v>11666.666666666666</v>
      </c>
    </row>
    <row r="334" spans="1:4" x14ac:dyDescent="0.2">
      <c r="A334">
        <v>205009</v>
      </c>
      <c r="B334" s="4">
        <v>11666</v>
      </c>
      <c r="C334">
        <v>200000</v>
      </c>
      <c r="D334">
        <f t="shared" si="5"/>
        <v>11666.666666666666</v>
      </c>
    </row>
    <row r="335" spans="1:4" x14ac:dyDescent="0.2">
      <c r="A335">
        <v>205010</v>
      </c>
      <c r="B335" s="4">
        <v>11666</v>
      </c>
      <c r="C335">
        <v>200000</v>
      </c>
      <c r="D335">
        <f t="shared" si="5"/>
        <v>11666.666666666666</v>
      </c>
    </row>
    <row r="336" spans="1:4" x14ac:dyDescent="0.2">
      <c r="A336">
        <v>205011</v>
      </c>
      <c r="B336" s="4">
        <v>11666</v>
      </c>
      <c r="C336">
        <v>200000</v>
      </c>
      <c r="D336">
        <f t="shared" si="5"/>
        <v>11666.666666666666</v>
      </c>
    </row>
    <row r="337" spans="1:4" x14ac:dyDescent="0.2">
      <c r="A337">
        <v>205012</v>
      </c>
      <c r="B337" s="4">
        <v>11666</v>
      </c>
      <c r="C337">
        <v>200000</v>
      </c>
      <c r="D337">
        <f t="shared" si="5"/>
        <v>11666.666666666666</v>
      </c>
    </row>
    <row r="338" spans="1:4" x14ac:dyDescent="0.2">
      <c r="A338">
        <v>205101</v>
      </c>
      <c r="B338" s="4">
        <v>11666</v>
      </c>
      <c r="C338">
        <v>200000</v>
      </c>
      <c r="D338">
        <f t="shared" si="5"/>
        <v>11666.666666666666</v>
      </c>
    </row>
    <row r="339" spans="1:4" x14ac:dyDescent="0.2">
      <c r="A339">
        <v>205102</v>
      </c>
      <c r="B339" s="4">
        <v>11666</v>
      </c>
      <c r="C339">
        <v>200000</v>
      </c>
      <c r="D339">
        <f t="shared" si="5"/>
        <v>11666.666666666666</v>
      </c>
    </row>
    <row r="340" spans="1:4" x14ac:dyDescent="0.2">
      <c r="A340">
        <v>205103</v>
      </c>
      <c r="B340" s="4">
        <v>11666</v>
      </c>
      <c r="C340">
        <v>200000</v>
      </c>
      <c r="D340">
        <f t="shared" si="5"/>
        <v>11666.666666666666</v>
      </c>
    </row>
    <row r="341" spans="1:4" x14ac:dyDescent="0.2">
      <c r="A341">
        <v>205104</v>
      </c>
      <c r="B341" s="4">
        <v>11666</v>
      </c>
      <c r="C341">
        <v>200000</v>
      </c>
      <c r="D341">
        <f t="shared" si="5"/>
        <v>11666.666666666666</v>
      </c>
    </row>
    <row r="342" spans="1:4" x14ac:dyDescent="0.2">
      <c r="A342">
        <v>205105</v>
      </c>
      <c r="B342" s="4">
        <v>11666</v>
      </c>
      <c r="C342">
        <v>200000</v>
      </c>
      <c r="D342">
        <f t="shared" si="5"/>
        <v>11666.666666666666</v>
      </c>
    </row>
    <row r="343" spans="1:4" x14ac:dyDescent="0.2">
      <c r="A343">
        <v>205106</v>
      </c>
      <c r="B343" s="4">
        <v>11666</v>
      </c>
      <c r="C343">
        <v>200000</v>
      </c>
      <c r="D343">
        <f t="shared" si="5"/>
        <v>11666.666666666666</v>
      </c>
    </row>
    <row r="344" spans="1:4" x14ac:dyDescent="0.2">
      <c r="A344">
        <v>205107</v>
      </c>
      <c r="B344" s="4">
        <v>11666</v>
      </c>
      <c r="C344">
        <v>200000</v>
      </c>
      <c r="D344">
        <f t="shared" si="5"/>
        <v>11666.666666666666</v>
      </c>
    </row>
    <row r="345" spans="1:4" x14ac:dyDescent="0.2">
      <c r="A345">
        <v>205108</v>
      </c>
      <c r="B345" s="4">
        <v>11666</v>
      </c>
      <c r="C345">
        <v>200000</v>
      </c>
      <c r="D345">
        <f t="shared" si="5"/>
        <v>11666.666666666666</v>
      </c>
    </row>
    <row r="346" spans="1:4" x14ac:dyDescent="0.2">
      <c r="A346">
        <v>205109</v>
      </c>
      <c r="B346" s="4">
        <v>11666</v>
      </c>
      <c r="C346">
        <v>200000</v>
      </c>
      <c r="D346">
        <f t="shared" si="5"/>
        <v>11666.666666666666</v>
      </c>
    </row>
    <row r="347" spans="1:4" x14ac:dyDescent="0.2">
      <c r="A347">
        <v>205110</v>
      </c>
      <c r="B347" s="4">
        <v>11666</v>
      </c>
      <c r="C347">
        <v>200000</v>
      </c>
      <c r="D347">
        <f t="shared" si="5"/>
        <v>11666.666666666666</v>
      </c>
    </row>
    <row r="348" spans="1:4" x14ac:dyDescent="0.2">
      <c r="A348">
        <v>205111</v>
      </c>
      <c r="B348" s="4">
        <v>11666</v>
      </c>
      <c r="C348">
        <v>200000</v>
      </c>
      <c r="D348">
        <f t="shared" si="5"/>
        <v>11666.666666666666</v>
      </c>
    </row>
    <row r="349" spans="1:4" x14ac:dyDescent="0.2">
      <c r="A349">
        <v>205112</v>
      </c>
      <c r="B349" s="4">
        <v>11666</v>
      </c>
      <c r="C349">
        <v>200000</v>
      </c>
      <c r="D349">
        <f t="shared" si="5"/>
        <v>11666.666666666666</v>
      </c>
    </row>
    <row r="350" spans="1:4" x14ac:dyDescent="0.2">
      <c r="A350">
        <v>205201</v>
      </c>
      <c r="B350" s="4">
        <v>11666</v>
      </c>
      <c r="C350">
        <v>200000</v>
      </c>
      <c r="D350">
        <f t="shared" si="5"/>
        <v>11666.666666666666</v>
      </c>
    </row>
    <row r="351" spans="1:4" x14ac:dyDescent="0.2">
      <c r="A351">
        <v>205202</v>
      </c>
      <c r="B351" s="4">
        <v>11666</v>
      </c>
      <c r="C351">
        <v>200000</v>
      </c>
      <c r="D351">
        <f t="shared" si="5"/>
        <v>11666.666666666666</v>
      </c>
    </row>
    <row r="352" spans="1:4" x14ac:dyDescent="0.2">
      <c r="A352">
        <v>205203</v>
      </c>
      <c r="B352" s="4">
        <v>11666</v>
      </c>
      <c r="C352">
        <v>200000</v>
      </c>
      <c r="D352">
        <f t="shared" si="5"/>
        <v>11666.666666666666</v>
      </c>
    </row>
    <row r="353" spans="1:4" x14ac:dyDescent="0.2">
      <c r="A353">
        <v>205204</v>
      </c>
      <c r="B353" s="4">
        <v>11666</v>
      </c>
      <c r="C353">
        <v>200000</v>
      </c>
      <c r="D353">
        <f t="shared" si="5"/>
        <v>11666.666666666666</v>
      </c>
    </row>
    <row r="354" spans="1:4" x14ac:dyDescent="0.2">
      <c r="A354">
        <v>205205</v>
      </c>
      <c r="B354" s="4">
        <v>11666</v>
      </c>
      <c r="C354">
        <v>200000</v>
      </c>
      <c r="D354">
        <f t="shared" si="5"/>
        <v>11666.666666666666</v>
      </c>
    </row>
    <row r="355" spans="1:4" x14ac:dyDescent="0.2">
      <c r="A355">
        <v>205206</v>
      </c>
      <c r="B355" s="4">
        <v>11666</v>
      </c>
      <c r="C355">
        <v>200000</v>
      </c>
      <c r="D355">
        <f t="shared" si="5"/>
        <v>11666.666666666666</v>
      </c>
    </row>
    <row r="356" spans="1:4" x14ac:dyDescent="0.2">
      <c r="A356">
        <v>205207</v>
      </c>
      <c r="B356" s="4">
        <v>11666</v>
      </c>
      <c r="C356">
        <v>200000</v>
      </c>
      <c r="D356">
        <f t="shared" si="5"/>
        <v>11666.666666666666</v>
      </c>
    </row>
    <row r="357" spans="1:4" x14ac:dyDescent="0.2">
      <c r="A357">
        <v>205208</v>
      </c>
      <c r="B357" s="4">
        <v>11666</v>
      </c>
      <c r="C357">
        <v>200000</v>
      </c>
      <c r="D357">
        <f t="shared" si="5"/>
        <v>11666.666666666666</v>
      </c>
    </row>
    <row r="358" spans="1:4" x14ac:dyDescent="0.2">
      <c r="A358">
        <v>205209</v>
      </c>
      <c r="B358" s="4">
        <v>11666</v>
      </c>
      <c r="C358">
        <v>200000</v>
      </c>
      <c r="D358">
        <f t="shared" si="5"/>
        <v>11666.666666666666</v>
      </c>
    </row>
    <row r="359" spans="1:4" x14ac:dyDescent="0.2">
      <c r="A359">
        <v>205210</v>
      </c>
      <c r="B359" s="4">
        <v>11666</v>
      </c>
      <c r="C359">
        <v>200000</v>
      </c>
      <c r="D359">
        <f t="shared" si="5"/>
        <v>11666.666666666666</v>
      </c>
    </row>
    <row r="360" spans="1:4" x14ac:dyDescent="0.2">
      <c r="A360">
        <v>205211</v>
      </c>
      <c r="B360" s="4">
        <v>11666</v>
      </c>
      <c r="C360">
        <v>200000</v>
      </c>
      <c r="D360">
        <f t="shared" si="5"/>
        <v>11666.666666666666</v>
      </c>
    </row>
    <row r="361" spans="1:4" x14ac:dyDescent="0.2">
      <c r="A361">
        <v>205212</v>
      </c>
      <c r="B361" s="4">
        <v>11666</v>
      </c>
      <c r="C361">
        <v>200000</v>
      </c>
      <c r="D361">
        <f t="shared" si="5"/>
        <v>11666.666666666666</v>
      </c>
    </row>
    <row r="362" spans="1:4" x14ac:dyDescent="0.2">
      <c r="A362">
        <v>205301</v>
      </c>
      <c r="B362" s="4">
        <v>11666</v>
      </c>
      <c r="C362">
        <v>200000</v>
      </c>
      <c r="D362">
        <f t="shared" si="5"/>
        <v>11666.666666666666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D216-7AE1-7849-AE5D-B628DA7D2215}">
  <dimension ref="A1:D362"/>
  <sheetViews>
    <sheetView workbookViewId="0">
      <selection activeCell="F41" sqref="F41"/>
    </sheetView>
  </sheetViews>
  <sheetFormatPr baseColWidth="10" defaultRowHeight="16" x14ac:dyDescent="0.2"/>
  <cols>
    <col min="1" max="1" width="10.1640625" bestFit="1" customWidth="1"/>
    <col min="2" max="2" width="10.83203125" style="4"/>
  </cols>
  <sheetData>
    <row r="1" spans="1:4" x14ac:dyDescent="0.2">
      <c r="A1" t="s">
        <v>4</v>
      </c>
      <c r="B1" s="4" t="s">
        <v>5</v>
      </c>
      <c r="C1" t="s">
        <v>6</v>
      </c>
      <c r="D1" t="s">
        <v>7</v>
      </c>
    </row>
    <row r="2" spans="1:4" x14ac:dyDescent="0.2">
      <c r="A2">
        <v>202301</v>
      </c>
      <c r="B2" s="4">
        <f>D2</f>
        <v>5795.833333333333</v>
      </c>
      <c r="C2">
        <v>107000</v>
      </c>
      <c r="D2">
        <f>C2/12 * 0.65</f>
        <v>5795.833333333333</v>
      </c>
    </row>
    <row r="3" spans="1:4" x14ac:dyDescent="0.2">
      <c r="A3">
        <v>202302</v>
      </c>
      <c r="B3" s="4">
        <f t="shared" ref="B3:B66" si="0">D3</f>
        <v>5795.833333333333</v>
      </c>
      <c r="C3">
        <v>107000</v>
      </c>
      <c r="D3">
        <f t="shared" ref="D3:D66" si="1">C3/12 * 0.65</f>
        <v>5795.833333333333</v>
      </c>
    </row>
    <row r="4" spans="1:4" x14ac:dyDescent="0.2">
      <c r="A4">
        <v>202303</v>
      </c>
      <c r="B4" s="4">
        <f t="shared" si="0"/>
        <v>5795.833333333333</v>
      </c>
      <c r="C4">
        <v>107000</v>
      </c>
      <c r="D4">
        <f t="shared" si="1"/>
        <v>5795.833333333333</v>
      </c>
    </row>
    <row r="5" spans="1:4" x14ac:dyDescent="0.2">
      <c r="A5">
        <v>202304</v>
      </c>
      <c r="B5" s="4">
        <f t="shared" si="0"/>
        <v>5795.833333333333</v>
      </c>
      <c r="C5">
        <v>107000</v>
      </c>
      <c r="D5">
        <f t="shared" si="1"/>
        <v>5795.833333333333</v>
      </c>
    </row>
    <row r="6" spans="1:4" x14ac:dyDescent="0.2">
      <c r="A6">
        <v>202305</v>
      </c>
      <c r="B6" s="4">
        <f t="shared" si="0"/>
        <v>5795.833333333333</v>
      </c>
      <c r="C6">
        <v>107000</v>
      </c>
      <c r="D6">
        <f t="shared" si="1"/>
        <v>5795.833333333333</v>
      </c>
    </row>
    <row r="7" spans="1:4" x14ac:dyDescent="0.2">
      <c r="A7">
        <v>202306</v>
      </c>
      <c r="B7" s="4">
        <f t="shared" si="0"/>
        <v>5795.833333333333</v>
      </c>
      <c r="C7">
        <v>107000</v>
      </c>
      <c r="D7">
        <f t="shared" si="1"/>
        <v>5795.833333333333</v>
      </c>
    </row>
    <row r="8" spans="1:4" x14ac:dyDescent="0.2">
      <c r="A8">
        <v>202307</v>
      </c>
      <c r="B8" s="4">
        <f t="shared" si="0"/>
        <v>7041.666666666667</v>
      </c>
      <c r="C8">
        <v>130000</v>
      </c>
      <c r="D8">
        <f t="shared" si="1"/>
        <v>7041.666666666667</v>
      </c>
    </row>
    <row r="9" spans="1:4" x14ac:dyDescent="0.2">
      <c r="A9">
        <v>202308</v>
      </c>
      <c r="B9" s="4">
        <f t="shared" si="0"/>
        <v>7041.7208333333328</v>
      </c>
      <c r="C9">
        <v>130001</v>
      </c>
      <c r="D9">
        <f t="shared" si="1"/>
        <v>7041.7208333333328</v>
      </c>
    </row>
    <row r="10" spans="1:4" x14ac:dyDescent="0.2">
      <c r="A10">
        <v>202309</v>
      </c>
      <c r="B10" s="4">
        <f t="shared" si="0"/>
        <v>7041.7750000000005</v>
      </c>
      <c r="C10">
        <v>130002</v>
      </c>
      <c r="D10">
        <f t="shared" si="1"/>
        <v>7041.7750000000005</v>
      </c>
    </row>
    <row r="11" spans="1:4" x14ac:dyDescent="0.2">
      <c r="A11">
        <v>202310</v>
      </c>
      <c r="B11" s="4">
        <f t="shared" si="0"/>
        <v>7041.8291666666673</v>
      </c>
      <c r="C11">
        <v>130003</v>
      </c>
      <c r="D11">
        <f>C11/12 * 0.65</f>
        <v>7041.8291666666673</v>
      </c>
    </row>
    <row r="12" spans="1:4" x14ac:dyDescent="0.2">
      <c r="A12">
        <v>202311</v>
      </c>
      <c r="B12" s="4">
        <f t="shared" si="0"/>
        <v>7041.8833333333332</v>
      </c>
      <c r="C12">
        <v>130004</v>
      </c>
      <c r="D12">
        <f t="shared" si="1"/>
        <v>7041.8833333333332</v>
      </c>
    </row>
    <row r="13" spans="1:4" x14ac:dyDescent="0.2">
      <c r="A13">
        <v>202312</v>
      </c>
      <c r="B13" s="4">
        <f t="shared" si="0"/>
        <v>7041.9375</v>
      </c>
      <c r="C13">
        <v>130005</v>
      </c>
      <c r="D13">
        <f t="shared" si="1"/>
        <v>7041.9375</v>
      </c>
    </row>
    <row r="14" spans="1:4" x14ac:dyDescent="0.2">
      <c r="A14">
        <v>202401</v>
      </c>
      <c r="B14" s="4">
        <f t="shared" si="0"/>
        <v>7041.9916666666677</v>
      </c>
      <c r="C14">
        <v>130006</v>
      </c>
      <c r="D14">
        <f t="shared" si="1"/>
        <v>7041.9916666666677</v>
      </c>
    </row>
    <row r="15" spans="1:4" x14ac:dyDescent="0.2">
      <c r="A15">
        <v>202402</v>
      </c>
      <c r="B15" s="4">
        <f t="shared" si="0"/>
        <v>7042.0458333333336</v>
      </c>
      <c r="C15">
        <v>130007</v>
      </c>
      <c r="D15">
        <f t="shared" si="1"/>
        <v>7042.0458333333336</v>
      </c>
    </row>
    <row r="16" spans="1:4" x14ac:dyDescent="0.2">
      <c r="A16">
        <v>202403</v>
      </c>
      <c r="B16" s="4">
        <f t="shared" si="0"/>
        <v>7042.1</v>
      </c>
      <c r="C16">
        <v>130008</v>
      </c>
      <c r="D16">
        <f t="shared" si="1"/>
        <v>7042.1</v>
      </c>
    </row>
    <row r="17" spans="1:4" x14ac:dyDescent="0.2">
      <c r="A17">
        <v>202404</v>
      </c>
      <c r="B17" s="4">
        <f t="shared" si="0"/>
        <v>7042.1541666666672</v>
      </c>
      <c r="C17">
        <v>130009</v>
      </c>
      <c r="D17">
        <f t="shared" si="1"/>
        <v>7042.1541666666672</v>
      </c>
    </row>
    <row r="18" spans="1:4" x14ac:dyDescent="0.2">
      <c r="A18">
        <v>202405</v>
      </c>
      <c r="B18" s="4">
        <f t="shared" si="0"/>
        <v>7042.208333333333</v>
      </c>
      <c r="C18">
        <v>130010</v>
      </c>
      <c r="D18">
        <f t="shared" si="1"/>
        <v>7042.208333333333</v>
      </c>
    </row>
    <row r="19" spans="1:4" x14ac:dyDescent="0.2">
      <c r="A19">
        <v>202406</v>
      </c>
      <c r="B19" s="4">
        <f t="shared" si="0"/>
        <v>7042.2624999999998</v>
      </c>
      <c r="C19">
        <v>130011</v>
      </c>
      <c r="D19">
        <f t="shared" si="1"/>
        <v>7042.2624999999998</v>
      </c>
    </row>
    <row r="20" spans="1:4" x14ac:dyDescent="0.2">
      <c r="A20">
        <v>202407</v>
      </c>
      <c r="B20" s="4">
        <f t="shared" si="0"/>
        <v>7042.3166666666675</v>
      </c>
      <c r="C20">
        <v>130012</v>
      </c>
      <c r="D20">
        <f t="shared" si="1"/>
        <v>7042.3166666666675</v>
      </c>
    </row>
    <row r="21" spans="1:4" x14ac:dyDescent="0.2">
      <c r="A21">
        <v>202408</v>
      </c>
      <c r="B21" s="4">
        <f t="shared" si="0"/>
        <v>7042.3708333333334</v>
      </c>
      <c r="C21">
        <v>130013</v>
      </c>
      <c r="D21">
        <f t="shared" si="1"/>
        <v>7042.3708333333334</v>
      </c>
    </row>
    <row r="22" spans="1:4" x14ac:dyDescent="0.2">
      <c r="A22">
        <v>202409</v>
      </c>
      <c r="B22" s="4">
        <f t="shared" si="0"/>
        <v>7042.4250000000002</v>
      </c>
      <c r="C22">
        <v>130014</v>
      </c>
      <c r="D22">
        <f t="shared" si="1"/>
        <v>7042.4250000000002</v>
      </c>
    </row>
    <row r="23" spans="1:4" x14ac:dyDescent="0.2">
      <c r="A23">
        <v>202410</v>
      </c>
      <c r="B23" s="4">
        <f t="shared" si="0"/>
        <v>7042.479166666667</v>
      </c>
      <c r="C23">
        <v>130015</v>
      </c>
      <c r="D23">
        <f t="shared" si="1"/>
        <v>7042.479166666667</v>
      </c>
    </row>
    <row r="24" spans="1:4" x14ac:dyDescent="0.2">
      <c r="A24">
        <v>202411</v>
      </c>
      <c r="B24" s="4">
        <f t="shared" si="0"/>
        <v>7042.5333333333328</v>
      </c>
      <c r="C24">
        <v>130016</v>
      </c>
      <c r="D24">
        <f t="shared" si="1"/>
        <v>7042.5333333333328</v>
      </c>
    </row>
    <row r="25" spans="1:4" x14ac:dyDescent="0.2">
      <c r="A25">
        <v>202412</v>
      </c>
      <c r="B25" s="4">
        <f t="shared" si="0"/>
        <v>7042.5875000000005</v>
      </c>
      <c r="C25">
        <v>130017</v>
      </c>
      <c r="D25">
        <f t="shared" si="1"/>
        <v>7042.5875000000005</v>
      </c>
    </row>
    <row r="26" spans="1:4" x14ac:dyDescent="0.2">
      <c r="A26">
        <v>202501</v>
      </c>
      <c r="B26" s="4">
        <f t="shared" si="0"/>
        <v>8125</v>
      </c>
      <c r="C26">
        <v>150000</v>
      </c>
      <c r="D26">
        <f t="shared" si="1"/>
        <v>8125</v>
      </c>
    </row>
    <row r="27" spans="1:4" x14ac:dyDescent="0.2">
      <c r="A27">
        <v>202502</v>
      </c>
      <c r="B27" s="4">
        <f t="shared" si="0"/>
        <v>8125.0541666666677</v>
      </c>
      <c r="C27">
        <v>150001</v>
      </c>
      <c r="D27">
        <f t="shared" si="1"/>
        <v>8125.0541666666677</v>
      </c>
    </row>
    <row r="28" spans="1:4" x14ac:dyDescent="0.2">
      <c r="A28">
        <v>202503</v>
      </c>
      <c r="B28" s="4">
        <f t="shared" si="0"/>
        <v>8125.1083333333336</v>
      </c>
      <c r="C28">
        <v>150002</v>
      </c>
      <c r="D28">
        <f t="shared" si="1"/>
        <v>8125.1083333333336</v>
      </c>
    </row>
    <row r="29" spans="1:4" x14ac:dyDescent="0.2">
      <c r="A29">
        <v>202504</v>
      </c>
      <c r="B29" s="4">
        <f t="shared" si="0"/>
        <v>8125.1625000000004</v>
      </c>
      <c r="C29">
        <v>150003</v>
      </c>
      <c r="D29">
        <f t="shared" si="1"/>
        <v>8125.1625000000004</v>
      </c>
    </row>
    <row r="30" spans="1:4" x14ac:dyDescent="0.2">
      <c r="A30">
        <v>202505</v>
      </c>
      <c r="B30" s="4">
        <f t="shared" si="0"/>
        <v>8125.2166666666672</v>
      </c>
      <c r="C30">
        <v>150004</v>
      </c>
      <c r="D30">
        <f t="shared" si="1"/>
        <v>8125.2166666666672</v>
      </c>
    </row>
    <row r="31" spans="1:4" x14ac:dyDescent="0.2">
      <c r="A31">
        <v>202506</v>
      </c>
      <c r="B31" s="4">
        <f t="shared" si="0"/>
        <v>8125.270833333333</v>
      </c>
      <c r="C31">
        <v>150005</v>
      </c>
      <c r="D31">
        <f t="shared" si="1"/>
        <v>8125.270833333333</v>
      </c>
    </row>
    <row r="32" spans="1:4" x14ac:dyDescent="0.2">
      <c r="A32">
        <v>202507</v>
      </c>
      <c r="B32" s="4">
        <f t="shared" si="0"/>
        <v>8125.3250000000007</v>
      </c>
      <c r="C32">
        <v>150006</v>
      </c>
      <c r="D32">
        <f t="shared" si="1"/>
        <v>8125.3250000000007</v>
      </c>
    </row>
    <row r="33" spans="1:4" x14ac:dyDescent="0.2">
      <c r="A33">
        <v>202508</v>
      </c>
      <c r="B33" s="4">
        <f t="shared" si="0"/>
        <v>8125.3791666666675</v>
      </c>
      <c r="C33">
        <v>150007</v>
      </c>
      <c r="D33">
        <f t="shared" si="1"/>
        <v>8125.3791666666675</v>
      </c>
    </row>
    <row r="34" spans="1:4" x14ac:dyDescent="0.2">
      <c r="A34">
        <v>202509</v>
      </c>
      <c r="B34" s="4">
        <f t="shared" si="0"/>
        <v>8125.4333333333334</v>
      </c>
      <c r="C34">
        <v>150008</v>
      </c>
      <c r="D34">
        <f t="shared" si="1"/>
        <v>8125.4333333333334</v>
      </c>
    </row>
    <row r="35" spans="1:4" x14ac:dyDescent="0.2">
      <c r="A35">
        <v>202510</v>
      </c>
      <c r="B35" s="4">
        <f t="shared" si="0"/>
        <v>8125.4875000000002</v>
      </c>
      <c r="C35">
        <v>150009</v>
      </c>
      <c r="D35">
        <f t="shared" si="1"/>
        <v>8125.4875000000002</v>
      </c>
    </row>
    <row r="36" spans="1:4" x14ac:dyDescent="0.2">
      <c r="A36">
        <v>202511</v>
      </c>
      <c r="B36" s="4">
        <f t="shared" si="0"/>
        <v>8125.541666666667</v>
      </c>
      <c r="C36">
        <v>150010</v>
      </c>
      <c r="D36">
        <f t="shared" si="1"/>
        <v>8125.541666666667</v>
      </c>
    </row>
    <row r="37" spans="1:4" x14ac:dyDescent="0.2">
      <c r="A37">
        <v>202512</v>
      </c>
      <c r="B37" s="4">
        <f t="shared" si="0"/>
        <v>8125.5958333333328</v>
      </c>
      <c r="C37">
        <v>150011</v>
      </c>
      <c r="D37">
        <f t="shared" si="1"/>
        <v>8125.5958333333328</v>
      </c>
    </row>
    <row r="38" spans="1:4" x14ac:dyDescent="0.2">
      <c r="A38">
        <v>202601</v>
      </c>
      <c r="B38" s="4">
        <f t="shared" si="0"/>
        <v>8125.6500000000005</v>
      </c>
      <c r="C38">
        <v>150012</v>
      </c>
      <c r="D38">
        <f t="shared" si="1"/>
        <v>8125.6500000000005</v>
      </c>
    </row>
    <row r="39" spans="1:4" x14ac:dyDescent="0.2">
      <c r="A39">
        <v>202602</v>
      </c>
      <c r="B39" s="4">
        <f t="shared" si="0"/>
        <v>8125.7041666666673</v>
      </c>
      <c r="C39">
        <v>150013</v>
      </c>
      <c r="D39">
        <f t="shared" si="1"/>
        <v>8125.7041666666673</v>
      </c>
    </row>
    <row r="40" spans="1:4" x14ac:dyDescent="0.2">
      <c r="A40">
        <v>202603</v>
      </c>
      <c r="B40" s="4">
        <f t="shared" si="0"/>
        <v>8125.7583333333332</v>
      </c>
      <c r="C40">
        <v>150014</v>
      </c>
      <c r="D40">
        <f t="shared" si="1"/>
        <v>8125.7583333333332</v>
      </c>
    </row>
    <row r="41" spans="1:4" x14ac:dyDescent="0.2">
      <c r="A41">
        <v>202604</v>
      </c>
      <c r="B41" s="4">
        <f t="shared" si="0"/>
        <v>8125.8125</v>
      </c>
      <c r="C41">
        <v>150015</v>
      </c>
      <c r="D41">
        <f t="shared" si="1"/>
        <v>8125.8125</v>
      </c>
    </row>
    <row r="42" spans="1:4" x14ac:dyDescent="0.2">
      <c r="A42">
        <v>202605</v>
      </c>
      <c r="B42" s="4">
        <f t="shared" si="0"/>
        <v>8125.8666666666677</v>
      </c>
      <c r="C42">
        <v>150016</v>
      </c>
      <c r="D42">
        <f t="shared" si="1"/>
        <v>8125.8666666666677</v>
      </c>
    </row>
    <row r="43" spans="1:4" x14ac:dyDescent="0.2">
      <c r="A43">
        <v>202606</v>
      </c>
      <c r="B43" s="4">
        <f t="shared" si="0"/>
        <v>8125.9208333333336</v>
      </c>
      <c r="C43">
        <v>150017</v>
      </c>
      <c r="D43">
        <f t="shared" si="1"/>
        <v>8125.9208333333336</v>
      </c>
    </row>
    <row r="44" spans="1:4" x14ac:dyDescent="0.2">
      <c r="A44">
        <v>202607</v>
      </c>
      <c r="B44" s="4">
        <f t="shared" si="0"/>
        <v>8125.9750000000004</v>
      </c>
      <c r="C44">
        <v>150018</v>
      </c>
      <c r="D44">
        <f t="shared" si="1"/>
        <v>8125.9750000000004</v>
      </c>
    </row>
    <row r="45" spans="1:4" x14ac:dyDescent="0.2">
      <c r="A45">
        <v>202608</v>
      </c>
      <c r="B45" s="4">
        <f t="shared" si="0"/>
        <v>8126.0291666666672</v>
      </c>
      <c r="C45">
        <v>150019</v>
      </c>
      <c r="D45">
        <f t="shared" si="1"/>
        <v>8126.0291666666672</v>
      </c>
    </row>
    <row r="46" spans="1:4" x14ac:dyDescent="0.2">
      <c r="A46">
        <v>202609</v>
      </c>
      <c r="B46" s="4">
        <f t="shared" si="0"/>
        <v>8126.083333333333</v>
      </c>
      <c r="C46">
        <v>150020</v>
      </c>
      <c r="D46">
        <f t="shared" si="1"/>
        <v>8126.083333333333</v>
      </c>
    </row>
    <row r="47" spans="1:4" x14ac:dyDescent="0.2">
      <c r="A47">
        <v>202610</v>
      </c>
      <c r="B47" s="4">
        <f t="shared" si="0"/>
        <v>8126.1375000000007</v>
      </c>
      <c r="C47">
        <v>150021</v>
      </c>
      <c r="D47">
        <f t="shared" si="1"/>
        <v>8126.1375000000007</v>
      </c>
    </row>
    <row r="48" spans="1:4" x14ac:dyDescent="0.2">
      <c r="A48">
        <v>202611</v>
      </c>
      <c r="B48" s="4">
        <f t="shared" si="0"/>
        <v>8126.1916666666675</v>
      </c>
      <c r="C48">
        <v>150022</v>
      </c>
      <c r="D48">
        <f t="shared" si="1"/>
        <v>8126.1916666666675</v>
      </c>
    </row>
    <row r="49" spans="1:4" x14ac:dyDescent="0.2">
      <c r="A49">
        <v>202612</v>
      </c>
      <c r="B49" s="4">
        <f t="shared" si="0"/>
        <v>8126.2458333333334</v>
      </c>
      <c r="C49">
        <v>150023</v>
      </c>
      <c r="D49">
        <f t="shared" si="1"/>
        <v>8126.2458333333334</v>
      </c>
    </row>
    <row r="50" spans="1:4" x14ac:dyDescent="0.2">
      <c r="A50">
        <v>202701</v>
      </c>
      <c r="B50" s="4">
        <f t="shared" si="0"/>
        <v>8126.3</v>
      </c>
      <c r="C50">
        <v>150024</v>
      </c>
      <c r="D50">
        <f t="shared" si="1"/>
        <v>8126.3</v>
      </c>
    </row>
    <row r="51" spans="1:4" x14ac:dyDescent="0.2">
      <c r="A51">
        <v>202702</v>
      </c>
      <c r="B51" s="4">
        <f t="shared" si="0"/>
        <v>8126.354166666667</v>
      </c>
      <c r="C51">
        <v>150025</v>
      </c>
      <c r="D51">
        <f t="shared" si="1"/>
        <v>8126.354166666667</v>
      </c>
    </row>
    <row r="52" spans="1:4" x14ac:dyDescent="0.2">
      <c r="A52">
        <v>202703</v>
      </c>
      <c r="B52" s="4">
        <f t="shared" si="0"/>
        <v>8126.4083333333328</v>
      </c>
      <c r="C52">
        <v>150026</v>
      </c>
      <c r="D52">
        <f t="shared" si="1"/>
        <v>8126.4083333333328</v>
      </c>
    </row>
    <row r="53" spans="1:4" x14ac:dyDescent="0.2">
      <c r="A53">
        <v>202704</v>
      </c>
      <c r="B53" s="4">
        <f t="shared" si="0"/>
        <v>8126.4625000000005</v>
      </c>
      <c r="C53">
        <v>150027</v>
      </c>
      <c r="D53">
        <f t="shared" si="1"/>
        <v>8126.4625000000005</v>
      </c>
    </row>
    <row r="54" spans="1:4" x14ac:dyDescent="0.2">
      <c r="A54">
        <v>202705</v>
      </c>
      <c r="B54" s="4">
        <f t="shared" si="0"/>
        <v>8126.5166666666673</v>
      </c>
      <c r="C54">
        <v>150028</v>
      </c>
      <c r="D54">
        <f t="shared" si="1"/>
        <v>8126.5166666666673</v>
      </c>
    </row>
    <row r="55" spans="1:4" x14ac:dyDescent="0.2">
      <c r="A55">
        <v>202706</v>
      </c>
      <c r="B55" s="4">
        <f t="shared" si="0"/>
        <v>8126.5708333333332</v>
      </c>
      <c r="C55">
        <v>150029</v>
      </c>
      <c r="D55">
        <f t="shared" si="1"/>
        <v>8126.5708333333332</v>
      </c>
    </row>
    <row r="56" spans="1:4" x14ac:dyDescent="0.2">
      <c r="A56">
        <v>202707</v>
      </c>
      <c r="B56" s="4">
        <f t="shared" si="0"/>
        <v>8126.625</v>
      </c>
      <c r="C56">
        <v>150030</v>
      </c>
      <c r="D56">
        <f t="shared" si="1"/>
        <v>8126.625</v>
      </c>
    </row>
    <row r="57" spans="1:4" x14ac:dyDescent="0.2">
      <c r="A57">
        <v>202708</v>
      </c>
      <c r="B57" s="4">
        <f t="shared" si="0"/>
        <v>8126.6791666666677</v>
      </c>
      <c r="C57">
        <v>150031</v>
      </c>
      <c r="D57">
        <f t="shared" si="1"/>
        <v>8126.6791666666677</v>
      </c>
    </row>
    <row r="58" spans="1:4" x14ac:dyDescent="0.2">
      <c r="A58">
        <v>202709</v>
      </c>
      <c r="B58" s="4">
        <f t="shared" si="0"/>
        <v>8126.7333333333336</v>
      </c>
      <c r="C58">
        <v>150032</v>
      </c>
      <c r="D58">
        <f t="shared" si="1"/>
        <v>8126.7333333333336</v>
      </c>
    </row>
    <row r="59" spans="1:4" x14ac:dyDescent="0.2">
      <c r="A59">
        <v>202710</v>
      </c>
      <c r="B59" s="4">
        <f t="shared" si="0"/>
        <v>8126.7875000000004</v>
      </c>
      <c r="C59">
        <v>150033</v>
      </c>
      <c r="D59">
        <f t="shared" si="1"/>
        <v>8126.7875000000004</v>
      </c>
    </row>
    <row r="60" spans="1:4" x14ac:dyDescent="0.2">
      <c r="A60">
        <v>202711</v>
      </c>
      <c r="B60" s="4">
        <f t="shared" si="0"/>
        <v>8126.8416666666672</v>
      </c>
      <c r="C60">
        <v>150034</v>
      </c>
      <c r="D60">
        <f t="shared" si="1"/>
        <v>8126.8416666666672</v>
      </c>
    </row>
    <row r="61" spans="1:4" x14ac:dyDescent="0.2">
      <c r="A61">
        <v>202712</v>
      </c>
      <c r="B61" s="4">
        <f t="shared" si="0"/>
        <v>8126.895833333333</v>
      </c>
      <c r="C61">
        <v>150035</v>
      </c>
      <c r="D61">
        <f t="shared" si="1"/>
        <v>8126.895833333333</v>
      </c>
    </row>
    <row r="62" spans="1:4" x14ac:dyDescent="0.2">
      <c r="A62">
        <v>202801</v>
      </c>
      <c r="B62" s="4">
        <f t="shared" si="0"/>
        <v>8126.9500000000007</v>
      </c>
      <c r="C62">
        <v>150036</v>
      </c>
      <c r="D62">
        <f t="shared" si="1"/>
        <v>8126.9500000000007</v>
      </c>
    </row>
    <row r="63" spans="1:4" x14ac:dyDescent="0.2">
      <c r="A63">
        <v>202802</v>
      </c>
      <c r="B63" s="4">
        <f t="shared" si="0"/>
        <v>8127.0041666666675</v>
      </c>
      <c r="C63">
        <v>150037</v>
      </c>
      <c r="D63">
        <f t="shared" si="1"/>
        <v>8127.0041666666675</v>
      </c>
    </row>
    <row r="64" spans="1:4" x14ac:dyDescent="0.2">
      <c r="A64">
        <v>202803</v>
      </c>
      <c r="B64" s="4">
        <f t="shared" si="0"/>
        <v>8127.0583333333334</v>
      </c>
      <c r="C64">
        <v>150038</v>
      </c>
      <c r="D64">
        <f t="shared" si="1"/>
        <v>8127.0583333333334</v>
      </c>
    </row>
    <row r="65" spans="1:4" x14ac:dyDescent="0.2">
      <c r="A65">
        <v>202804</v>
      </c>
      <c r="B65" s="4">
        <f t="shared" si="0"/>
        <v>8127.1125000000002</v>
      </c>
      <c r="C65">
        <v>150039</v>
      </c>
      <c r="D65">
        <f t="shared" si="1"/>
        <v>8127.1125000000002</v>
      </c>
    </row>
    <row r="66" spans="1:4" x14ac:dyDescent="0.2">
      <c r="A66">
        <v>202805</v>
      </c>
      <c r="B66" s="4">
        <f t="shared" si="0"/>
        <v>8127.166666666667</v>
      </c>
      <c r="C66">
        <v>150040</v>
      </c>
      <c r="D66">
        <f t="shared" si="1"/>
        <v>8127.166666666667</v>
      </c>
    </row>
    <row r="67" spans="1:4" x14ac:dyDescent="0.2">
      <c r="A67">
        <v>202806</v>
      </c>
      <c r="B67" s="4">
        <f t="shared" ref="B67:B130" si="2">D67</f>
        <v>8127.2208333333328</v>
      </c>
      <c r="C67">
        <v>150041</v>
      </c>
      <c r="D67">
        <f t="shared" ref="D67:D130" si="3">C67/12 * 0.65</f>
        <v>8127.2208333333328</v>
      </c>
    </row>
    <row r="68" spans="1:4" x14ac:dyDescent="0.2">
      <c r="A68">
        <v>202807</v>
      </c>
      <c r="B68" s="4">
        <f t="shared" si="2"/>
        <v>8127.2750000000005</v>
      </c>
      <c r="C68">
        <v>150042</v>
      </c>
      <c r="D68">
        <f t="shared" si="3"/>
        <v>8127.2750000000005</v>
      </c>
    </row>
    <row r="69" spans="1:4" x14ac:dyDescent="0.2">
      <c r="A69">
        <v>202808</v>
      </c>
      <c r="B69" s="4">
        <f t="shared" si="2"/>
        <v>8127.3291666666673</v>
      </c>
      <c r="C69">
        <v>150043</v>
      </c>
      <c r="D69">
        <f t="shared" si="3"/>
        <v>8127.3291666666673</v>
      </c>
    </row>
    <row r="70" spans="1:4" x14ac:dyDescent="0.2">
      <c r="A70">
        <v>202809</v>
      </c>
      <c r="B70" s="4">
        <f t="shared" si="2"/>
        <v>8127.3833333333332</v>
      </c>
      <c r="C70">
        <v>150044</v>
      </c>
      <c r="D70">
        <f t="shared" si="3"/>
        <v>8127.3833333333332</v>
      </c>
    </row>
    <row r="71" spans="1:4" x14ac:dyDescent="0.2">
      <c r="A71">
        <v>202810</v>
      </c>
      <c r="B71" s="4">
        <f t="shared" si="2"/>
        <v>8127.4375</v>
      </c>
      <c r="C71">
        <v>150045</v>
      </c>
      <c r="D71">
        <f t="shared" si="3"/>
        <v>8127.4375</v>
      </c>
    </row>
    <row r="72" spans="1:4" x14ac:dyDescent="0.2">
      <c r="A72">
        <v>202811</v>
      </c>
      <c r="B72" s="4">
        <f t="shared" si="2"/>
        <v>8127.4916666666677</v>
      </c>
      <c r="C72">
        <v>150046</v>
      </c>
      <c r="D72">
        <f t="shared" si="3"/>
        <v>8127.4916666666677</v>
      </c>
    </row>
    <row r="73" spans="1:4" x14ac:dyDescent="0.2">
      <c r="A73">
        <v>202812</v>
      </c>
      <c r="B73" s="4">
        <f t="shared" si="2"/>
        <v>8127.5458333333336</v>
      </c>
      <c r="C73">
        <v>150047</v>
      </c>
      <c r="D73">
        <f t="shared" si="3"/>
        <v>8127.5458333333336</v>
      </c>
    </row>
    <row r="74" spans="1:4" x14ac:dyDescent="0.2">
      <c r="A74">
        <v>202901</v>
      </c>
      <c r="B74" s="4">
        <f t="shared" si="2"/>
        <v>8127.6</v>
      </c>
      <c r="C74">
        <v>150048</v>
      </c>
      <c r="D74">
        <f t="shared" si="3"/>
        <v>8127.6</v>
      </c>
    </row>
    <row r="75" spans="1:4" x14ac:dyDescent="0.2">
      <c r="A75">
        <v>202902</v>
      </c>
      <c r="B75" s="4">
        <f t="shared" si="2"/>
        <v>8127.6541666666672</v>
      </c>
      <c r="C75">
        <v>150049</v>
      </c>
      <c r="D75">
        <f t="shared" si="3"/>
        <v>8127.6541666666672</v>
      </c>
    </row>
    <row r="76" spans="1:4" x14ac:dyDescent="0.2">
      <c r="A76">
        <v>202903</v>
      </c>
      <c r="B76" s="4">
        <f t="shared" si="2"/>
        <v>8127.708333333333</v>
      </c>
      <c r="C76">
        <v>150050</v>
      </c>
      <c r="D76">
        <f t="shared" si="3"/>
        <v>8127.708333333333</v>
      </c>
    </row>
    <row r="77" spans="1:4" x14ac:dyDescent="0.2">
      <c r="A77">
        <v>202904</v>
      </c>
      <c r="B77" s="4">
        <f t="shared" si="2"/>
        <v>8127.7625000000007</v>
      </c>
      <c r="C77">
        <v>150051</v>
      </c>
      <c r="D77">
        <f t="shared" si="3"/>
        <v>8127.7625000000007</v>
      </c>
    </row>
    <row r="78" spans="1:4" x14ac:dyDescent="0.2">
      <c r="A78">
        <v>202905</v>
      </c>
      <c r="B78" s="4">
        <f t="shared" si="2"/>
        <v>8127.8166666666675</v>
      </c>
      <c r="C78">
        <v>150052</v>
      </c>
      <c r="D78">
        <f t="shared" si="3"/>
        <v>8127.8166666666675</v>
      </c>
    </row>
    <row r="79" spans="1:4" x14ac:dyDescent="0.2">
      <c r="A79">
        <v>202906</v>
      </c>
      <c r="B79" s="4">
        <f t="shared" si="2"/>
        <v>8127.8708333333334</v>
      </c>
      <c r="C79">
        <v>150053</v>
      </c>
      <c r="D79">
        <f t="shared" si="3"/>
        <v>8127.8708333333334</v>
      </c>
    </row>
    <row r="80" spans="1:4" x14ac:dyDescent="0.2">
      <c r="A80">
        <v>202907</v>
      </c>
      <c r="B80" s="4">
        <f t="shared" si="2"/>
        <v>8127.9250000000002</v>
      </c>
      <c r="C80">
        <v>150054</v>
      </c>
      <c r="D80">
        <f t="shared" si="3"/>
        <v>8127.9250000000002</v>
      </c>
    </row>
    <row r="81" spans="1:4" x14ac:dyDescent="0.2">
      <c r="A81">
        <v>202908</v>
      </c>
      <c r="B81" s="4">
        <f t="shared" si="2"/>
        <v>8127.979166666667</v>
      </c>
      <c r="C81">
        <v>150055</v>
      </c>
      <c r="D81">
        <f t="shared" si="3"/>
        <v>8127.979166666667</v>
      </c>
    </row>
    <row r="82" spans="1:4" x14ac:dyDescent="0.2">
      <c r="A82">
        <v>202909</v>
      </c>
      <c r="B82" s="4">
        <f t="shared" si="2"/>
        <v>8128.0333333333328</v>
      </c>
      <c r="C82">
        <v>150056</v>
      </c>
      <c r="D82">
        <f t="shared" si="3"/>
        <v>8128.0333333333328</v>
      </c>
    </row>
    <row r="83" spans="1:4" x14ac:dyDescent="0.2">
      <c r="A83">
        <v>202910</v>
      </c>
      <c r="B83" s="4">
        <f t="shared" si="2"/>
        <v>8128.0875000000005</v>
      </c>
      <c r="C83">
        <v>150057</v>
      </c>
      <c r="D83">
        <f t="shared" si="3"/>
        <v>8128.0875000000005</v>
      </c>
    </row>
    <row r="84" spans="1:4" x14ac:dyDescent="0.2">
      <c r="A84">
        <v>202911</v>
      </c>
      <c r="B84" s="4">
        <f t="shared" si="2"/>
        <v>8128.1416666666673</v>
      </c>
      <c r="C84">
        <v>150058</v>
      </c>
      <c r="D84">
        <f t="shared" si="3"/>
        <v>8128.1416666666673</v>
      </c>
    </row>
    <row r="85" spans="1:4" x14ac:dyDescent="0.2">
      <c r="A85">
        <v>202912</v>
      </c>
      <c r="B85" s="4">
        <f t="shared" si="2"/>
        <v>8128.1958333333332</v>
      </c>
      <c r="C85">
        <v>150059</v>
      </c>
      <c r="D85">
        <f t="shared" si="3"/>
        <v>8128.1958333333332</v>
      </c>
    </row>
    <row r="86" spans="1:4" x14ac:dyDescent="0.2">
      <c r="A86">
        <v>203001</v>
      </c>
      <c r="B86" s="4">
        <f t="shared" si="2"/>
        <v>8128.25</v>
      </c>
      <c r="C86">
        <v>150060</v>
      </c>
      <c r="D86">
        <f t="shared" si="3"/>
        <v>8128.25</v>
      </c>
    </row>
    <row r="87" spans="1:4" x14ac:dyDescent="0.2">
      <c r="A87">
        <v>203002</v>
      </c>
      <c r="B87" s="4">
        <f t="shared" si="2"/>
        <v>8128.3041666666677</v>
      </c>
      <c r="C87">
        <v>150061</v>
      </c>
      <c r="D87">
        <f t="shared" si="3"/>
        <v>8128.3041666666677</v>
      </c>
    </row>
    <row r="88" spans="1:4" x14ac:dyDescent="0.2">
      <c r="A88">
        <v>203003</v>
      </c>
      <c r="B88" s="4">
        <f t="shared" si="2"/>
        <v>8128.3583333333336</v>
      </c>
      <c r="C88">
        <v>150062</v>
      </c>
      <c r="D88">
        <f t="shared" si="3"/>
        <v>8128.3583333333336</v>
      </c>
    </row>
    <row r="89" spans="1:4" x14ac:dyDescent="0.2">
      <c r="A89">
        <v>203004</v>
      </c>
      <c r="B89" s="4">
        <f t="shared" si="2"/>
        <v>8128.4125000000004</v>
      </c>
      <c r="C89">
        <v>150063</v>
      </c>
      <c r="D89">
        <f t="shared" si="3"/>
        <v>8128.4125000000004</v>
      </c>
    </row>
    <row r="90" spans="1:4" x14ac:dyDescent="0.2">
      <c r="A90">
        <v>203005</v>
      </c>
      <c r="B90" s="4">
        <f t="shared" si="2"/>
        <v>8128.4666666666672</v>
      </c>
      <c r="C90">
        <v>150064</v>
      </c>
      <c r="D90">
        <f t="shared" si="3"/>
        <v>8128.4666666666672</v>
      </c>
    </row>
    <row r="91" spans="1:4" x14ac:dyDescent="0.2">
      <c r="A91">
        <v>203006</v>
      </c>
      <c r="B91" s="4">
        <f t="shared" si="2"/>
        <v>8128.520833333333</v>
      </c>
      <c r="C91">
        <v>150065</v>
      </c>
      <c r="D91">
        <f t="shared" si="3"/>
        <v>8128.520833333333</v>
      </c>
    </row>
    <row r="92" spans="1:4" x14ac:dyDescent="0.2">
      <c r="A92">
        <v>203007</v>
      </c>
      <c r="B92" s="4">
        <f t="shared" si="2"/>
        <v>8128.5750000000007</v>
      </c>
      <c r="C92">
        <v>150066</v>
      </c>
      <c r="D92">
        <f t="shared" si="3"/>
        <v>8128.5750000000007</v>
      </c>
    </row>
    <row r="93" spans="1:4" x14ac:dyDescent="0.2">
      <c r="A93">
        <v>203008</v>
      </c>
      <c r="B93" s="4">
        <f t="shared" si="2"/>
        <v>8128.6291666666675</v>
      </c>
      <c r="C93">
        <v>150067</v>
      </c>
      <c r="D93">
        <f t="shared" si="3"/>
        <v>8128.6291666666675</v>
      </c>
    </row>
    <row r="94" spans="1:4" x14ac:dyDescent="0.2">
      <c r="A94">
        <v>203009</v>
      </c>
      <c r="B94" s="4">
        <f t="shared" si="2"/>
        <v>8128.6833333333334</v>
      </c>
      <c r="C94">
        <v>150068</v>
      </c>
      <c r="D94">
        <f t="shared" si="3"/>
        <v>8128.6833333333334</v>
      </c>
    </row>
    <row r="95" spans="1:4" x14ac:dyDescent="0.2">
      <c r="A95">
        <v>203010</v>
      </c>
      <c r="B95" s="4">
        <f t="shared" si="2"/>
        <v>8128.7375000000002</v>
      </c>
      <c r="C95">
        <v>150069</v>
      </c>
      <c r="D95">
        <f t="shared" si="3"/>
        <v>8128.7375000000002</v>
      </c>
    </row>
    <row r="96" spans="1:4" x14ac:dyDescent="0.2">
      <c r="A96">
        <v>203011</v>
      </c>
      <c r="B96" s="4">
        <f t="shared" si="2"/>
        <v>8128.791666666667</v>
      </c>
      <c r="C96">
        <v>150070</v>
      </c>
      <c r="D96">
        <f t="shared" si="3"/>
        <v>8128.791666666667</v>
      </c>
    </row>
    <row r="97" spans="1:4" x14ac:dyDescent="0.2">
      <c r="A97">
        <v>203012</v>
      </c>
      <c r="B97" s="4">
        <f t="shared" si="2"/>
        <v>8128.8458333333328</v>
      </c>
      <c r="C97">
        <v>150071</v>
      </c>
      <c r="D97">
        <f t="shared" si="3"/>
        <v>8128.8458333333328</v>
      </c>
    </row>
    <row r="98" spans="1:4" x14ac:dyDescent="0.2">
      <c r="A98">
        <v>203101</v>
      </c>
      <c r="B98" s="4">
        <f t="shared" si="2"/>
        <v>8128.9000000000005</v>
      </c>
      <c r="C98">
        <v>150072</v>
      </c>
      <c r="D98">
        <f t="shared" si="3"/>
        <v>8128.9000000000005</v>
      </c>
    </row>
    <row r="99" spans="1:4" x14ac:dyDescent="0.2">
      <c r="A99">
        <v>203102</v>
      </c>
      <c r="B99" s="4">
        <f t="shared" si="2"/>
        <v>8128.9541666666673</v>
      </c>
      <c r="C99">
        <v>150073</v>
      </c>
      <c r="D99">
        <f t="shared" si="3"/>
        <v>8128.9541666666673</v>
      </c>
    </row>
    <row r="100" spans="1:4" x14ac:dyDescent="0.2">
      <c r="A100">
        <v>203103</v>
      </c>
      <c r="B100" s="4">
        <f t="shared" si="2"/>
        <v>8129.0083333333332</v>
      </c>
      <c r="C100">
        <v>150074</v>
      </c>
      <c r="D100">
        <f t="shared" si="3"/>
        <v>8129.0083333333332</v>
      </c>
    </row>
    <row r="101" spans="1:4" x14ac:dyDescent="0.2">
      <c r="A101">
        <v>203104</v>
      </c>
      <c r="B101" s="4">
        <f t="shared" si="2"/>
        <v>8129.0625</v>
      </c>
      <c r="C101">
        <v>150075</v>
      </c>
      <c r="D101">
        <f t="shared" si="3"/>
        <v>8129.0625</v>
      </c>
    </row>
    <row r="102" spans="1:4" x14ac:dyDescent="0.2">
      <c r="A102">
        <v>203105</v>
      </c>
      <c r="B102" s="4">
        <f t="shared" si="2"/>
        <v>8129.1166666666677</v>
      </c>
      <c r="C102">
        <v>150076</v>
      </c>
      <c r="D102">
        <f t="shared" si="3"/>
        <v>8129.1166666666677</v>
      </c>
    </row>
    <row r="103" spans="1:4" x14ac:dyDescent="0.2">
      <c r="A103">
        <v>203106</v>
      </c>
      <c r="B103" s="4">
        <f t="shared" si="2"/>
        <v>8129.1708333333336</v>
      </c>
      <c r="C103">
        <v>150077</v>
      </c>
      <c r="D103">
        <f t="shared" si="3"/>
        <v>8129.1708333333336</v>
      </c>
    </row>
    <row r="104" spans="1:4" x14ac:dyDescent="0.2">
      <c r="A104">
        <v>203107</v>
      </c>
      <c r="B104" s="4">
        <f t="shared" si="2"/>
        <v>8129.2250000000004</v>
      </c>
      <c r="C104">
        <v>150078</v>
      </c>
      <c r="D104">
        <f t="shared" si="3"/>
        <v>8129.2250000000004</v>
      </c>
    </row>
    <row r="105" spans="1:4" x14ac:dyDescent="0.2">
      <c r="A105">
        <v>203108</v>
      </c>
      <c r="B105" s="4">
        <f t="shared" si="2"/>
        <v>8129.2791666666672</v>
      </c>
      <c r="C105">
        <v>150079</v>
      </c>
      <c r="D105">
        <f t="shared" si="3"/>
        <v>8129.2791666666672</v>
      </c>
    </row>
    <row r="106" spans="1:4" x14ac:dyDescent="0.2">
      <c r="A106">
        <v>203109</v>
      </c>
      <c r="B106" s="4">
        <f t="shared" si="2"/>
        <v>8129.333333333333</v>
      </c>
      <c r="C106">
        <v>150080</v>
      </c>
      <c r="D106">
        <f t="shared" si="3"/>
        <v>8129.333333333333</v>
      </c>
    </row>
    <row r="107" spans="1:4" x14ac:dyDescent="0.2">
      <c r="A107">
        <v>203110</v>
      </c>
      <c r="B107" s="4">
        <f t="shared" si="2"/>
        <v>8129.3875000000007</v>
      </c>
      <c r="C107">
        <v>150081</v>
      </c>
      <c r="D107">
        <f t="shared" si="3"/>
        <v>8129.3875000000007</v>
      </c>
    </row>
    <row r="108" spans="1:4" x14ac:dyDescent="0.2">
      <c r="A108">
        <v>203111</v>
      </c>
      <c r="B108" s="4">
        <f t="shared" si="2"/>
        <v>8129.4416666666675</v>
      </c>
      <c r="C108">
        <v>150082</v>
      </c>
      <c r="D108">
        <f t="shared" si="3"/>
        <v>8129.4416666666675</v>
      </c>
    </row>
    <row r="109" spans="1:4" x14ac:dyDescent="0.2">
      <c r="A109">
        <v>203112</v>
      </c>
      <c r="B109" s="4">
        <f t="shared" si="2"/>
        <v>8129.4958333333334</v>
      </c>
      <c r="C109">
        <v>150083</v>
      </c>
      <c r="D109">
        <f t="shared" si="3"/>
        <v>8129.4958333333334</v>
      </c>
    </row>
    <row r="110" spans="1:4" x14ac:dyDescent="0.2">
      <c r="A110">
        <v>203201</v>
      </c>
      <c r="B110" s="4">
        <f t="shared" si="2"/>
        <v>8129.55</v>
      </c>
      <c r="C110">
        <v>150084</v>
      </c>
      <c r="D110">
        <f t="shared" si="3"/>
        <v>8129.55</v>
      </c>
    </row>
    <row r="111" spans="1:4" x14ac:dyDescent="0.2">
      <c r="A111">
        <v>203202</v>
      </c>
      <c r="B111" s="4">
        <f t="shared" si="2"/>
        <v>8129.604166666667</v>
      </c>
      <c r="C111">
        <v>150085</v>
      </c>
      <c r="D111">
        <f t="shared" si="3"/>
        <v>8129.604166666667</v>
      </c>
    </row>
    <row r="112" spans="1:4" x14ac:dyDescent="0.2">
      <c r="A112">
        <v>203203</v>
      </c>
      <c r="B112" s="4">
        <f t="shared" si="2"/>
        <v>8129.6583333333328</v>
      </c>
      <c r="C112">
        <v>150086</v>
      </c>
      <c r="D112">
        <f t="shared" si="3"/>
        <v>8129.6583333333328</v>
      </c>
    </row>
    <row r="113" spans="1:4" x14ac:dyDescent="0.2">
      <c r="A113">
        <v>203204</v>
      </c>
      <c r="B113" s="4">
        <f t="shared" si="2"/>
        <v>8129.7125000000005</v>
      </c>
      <c r="C113">
        <v>150087</v>
      </c>
      <c r="D113">
        <f t="shared" si="3"/>
        <v>8129.7125000000005</v>
      </c>
    </row>
    <row r="114" spans="1:4" x14ac:dyDescent="0.2">
      <c r="A114">
        <v>203205</v>
      </c>
      <c r="B114" s="4">
        <f t="shared" si="2"/>
        <v>8129.7666666666673</v>
      </c>
      <c r="C114">
        <v>150088</v>
      </c>
      <c r="D114">
        <f t="shared" si="3"/>
        <v>8129.7666666666673</v>
      </c>
    </row>
    <row r="115" spans="1:4" x14ac:dyDescent="0.2">
      <c r="A115">
        <v>203206</v>
      </c>
      <c r="B115" s="4">
        <f t="shared" si="2"/>
        <v>8129.8208333333332</v>
      </c>
      <c r="C115">
        <v>150089</v>
      </c>
      <c r="D115">
        <f t="shared" si="3"/>
        <v>8129.8208333333332</v>
      </c>
    </row>
    <row r="116" spans="1:4" x14ac:dyDescent="0.2">
      <c r="A116">
        <v>203207</v>
      </c>
      <c r="B116" s="4">
        <f t="shared" si="2"/>
        <v>8129.875</v>
      </c>
      <c r="C116">
        <v>150090</v>
      </c>
      <c r="D116">
        <f t="shared" si="3"/>
        <v>8129.875</v>
      </c>
    </row>
    <row r="117" spans="1:4" x14ac:dyDescent="0.2">
      <c r="A117">
        <v>203208</v>
      </c>
      <c r="B117" s="4">
        <f t="shared" si="2"/>
        <v>8129.9291666666677</v>
      </c>
      <c r="C117">
        <v>150091</v>
      </c>
      <c r="D117">
        <f t="shared" si="3"/>
        <v>8129.9291666666677</v>
      </c>
    </row>
    <row r="118" spans="1:4" x14ac:dyDescent="0.2">
      <c r="A118">
        <v>203209</v>
      </c>
      <c r="B118" s="4">
        <f t="shared" si="2"/>
        <v>8129.9833333333336</v>
      </c>
      <c r="C118">
        <v>150092</v>
      </c>
      <c r="D118">
        <f t="shared" si="3"/>
        <v>8129.9833333333336</v>
      </c>
    </row>
    <row r="119" spans="1:4" x14ac:dyDescent="0.2">
      <c r="A119">
        <v>203210</v>
      </c>
      <c r="B119" s="4">
        <f t="shared" si="2"/>
        <v>8130.0375000000004</v>
      </c>
      <c r="C119">
        <v>150093</v>
      </c>
      <c r="D119">
        <f t="shared" si="3"/>
        <v>8130.0375000000004</v>
      </c>
    </row>
    <row r="120" spans="1:4" x14ac:dyDescent="0.2">
      <c r="A120">
        <v>203211</v>
      </c>
      <c r="B120" s="4">
        <f t="shared" si="2"/>
        <v>8130.0916666666672</v>
      </c>
      <c r="C120">
        <v>150094</v>
      </c>
      <c r="D120">
        <f t="shared" si="3"/>
        <v>8130.0916666666672</v>
      </c>
    </row>
    <row r="121" spans="1:4" x14ac:dyDescent="0.2">
      <c r="A121">
        <v>203212</v>
      </c>
      <c r="B121" s="4">
        <f t="shared" si="2"/>
        <v>8130.145833333333</v>
      </c>
      <c r="C121">
        <v>150095</v>
      </c>
      <c r="D121">
        <f t="shared" si="3"/>
        <v>8130.145833333333</v>
      </c>
    </row>
    <row r="122" spans="1:4" x14ac:dyDescent="0.2">
      <c r="A122">
        <v>203301</v>
      </c>
      <c r="B122" s="4">
        <f t="shared" si="2"/>
        <v>8130.2000000000007</v>
      </c>
      <c r="C122">
        <v>150096</v>
      </c>
      <c r="D122">
        <f t="shared" si="3"/>
        <v>8130.2000000000007</v>
      </c>
    </row>
    <row r="123" spans="1:4" x14ac:dyDescent="0.2">
      <c r="A123">
        <v>203302</v>
      </c>
      <c r="B123" s="4">
        <f t="shared" si="2"/>
        <v>8130.2541666666675</v>
      </c>
      <c r="C123">
        <v>150097</v>
      </c>
      <c r="D123">
        <f t="shared" si="3"/>
        <v>8130.2541666666675</v>
      </c>
    </row>
    <row r="124" spans="1:4" x14ac:dyDescent="0.2">
      <c r="A124">
        <v>203303</v>
      </c>
      <c r="B124" s="4">
        <f t="shared" si="2"/>
        <v>8130.3083333333334</v>
      </c>
      <c r="C124">
        <v>150098</v>
      </c>
      <c r="D124">
        <f t="shared" si="3"/>
        <v>8130.3083333333334</v>
      </c>
    </row>
    <row r="125" spans="1:4" x14ac:dyDescent="0.2">
      <c r="A125">
        <v>203304</v>
      </c>
      <c r="B125" s="4">
        <f t="shared" si="2"/>
        <v>8130.3625000000002</v>
      </c>
      <c r="C125">
        <v>150099</v>
      </c>
      <c r="D125">
        <f t="shared" si="3"/>
        <v>8130.3625000000002</v>
      </c>
    </row>
    <row r="126" spans="1:4" x14ac:dyDescent="0.2">
      <c r="A126">
        <v>203305</v>
      </c>
      <c r="B126" s="4">
        <f t="shared" si="2"/>
        <v>8130.416666666667</v>
      </c>
      <c r="C126">
        <v>150100</v>
      </c>
      <c r="D126">
        <f t="shared" si="3"/>
        <v>8130.416666666667</v>
      </c>
    </row>
    <row r="127" spans="1:4" x14ac:dyDescent="0.2">
      <c r="A127">
        <v>203306</v>
      </c>
      <c r="B127" s="4">
        <f t="shared" si="2"/>
        <v>8130.4708333333328</v>
      </c>
      <c r="C127">
        <v>150101</v>
      </c>
      <c r="D127">
        <f t="shared" si="3"/>
        <v>8130.4708333333328</v>
      </c>
    </row>
    <row r="128" spans="1:4" x14ac:dyDescent="0.2">
      <c r="A128">
        <v>203307</v>
      </c>
      <c r="B128" s="4">
        <f t="shared" si="2"/>
        <v>8130.5250000000005</v>
      </c>
      <c r="C128">
        <v>150102</v>
      </c>
      <c r="D128">
        <f t="shared" si="3"/>
        <v>8130.5250000000005</v>
      </c>
    </row>
    <row r="129" spans="1:4" x14ac:dyDescent="0.2">
      <c r="A129">
        <v>203308</v>
      </c>
      <c r="B129" s="4">
        <f t="shared" si="2"/>
        <v>8130.5791666666673</v>
      </c>
      <c r="C129">
        <v>150103</v>
      </c>
      <c r="D129">
        <f t="shared" si="3"/>
        <v>8130.5791666666673</v>
      </c>
    </row>
    <row r="130" spans="1:4" x14ac:dyDescent="0.2">
      <c r="A130">
        <v>203309</v>
      </c>
      <c r="B130" s="4">
        <f t="shared" si="2"/>
        <v>8130.6333333333332</v>
      </c>
      <c r="C130">
        <v>150104</v>
      </c>
      <c r="D130">
        <f t="shared" si="3"/>
        <v>8130.6333333333332</v>
      </c>
    </row>
    <row r="131" spans="1:4" x14ac:dyDescent="0.2">
      <c r="A131">
        <v>203310</v>
      </c>
      <c r="B131" s="4">
        <f t="shared" ref="B131:B194" si="4">D131</f>
        <v>8130.6875</v>
      </c>
      <c r="C131">
        <v>150105</v>
      </c>
      <c r="D131">
        <f t="shared" ref="D131:D194" si="5">C131/12 * 0.65</f>
        <v>8130.6875</v>
      </c>
    </row>
    <row r="132" spans="1:4" x14ac:dyDescent="0.2">
      <c r="A132">
        <v>203311</v>
      </c>
      <c r="B132" s="4">
        <f t="shared" si="4"/>
        <v>8130.7416666666677</v>
      </c>
      <c r="C132">
        <v>150106</v>
      </c>
      <c r="D132">
        <f t="shared" si="5"/>
        <v>8130.7416666666677</v>
      </c>
    </row>
    <row r="133" spans="1:4" x14ac:dyDescent="0.2">
      <c r="A133">
        <v>203312</v>
      </c>
      <c r="B133" s="4">
        <f t="shared" si="4"/>
        <v>8130.7958333333336</v>
      </c>
      <c r="C133">
        <v>150107</v>
      </c>
      <c r="D133">
        <f t="shared" si="5"/>
        <v>8130.7958333333336</v>
      </c>
    </row>
    <row r="134" spans="1:4" x14ac:dyDescent="0.2">
      <c r="A134">
        <v>203401</v>
      </c>
      <c r="B134" s="4">
        <f t="shared" si="4"/>
        <v>8130.85</v>
      </c>
      <c r="C134">
        <v>150108</v>
      </c>
      <c r="D134">
        <f t="shared" si="5"/>
        <v>8130.85</v>
      </c>
    </row>
    <row r="135" spans="1:4" x14ac:dyDescent="0.2">
      <c r="A135">
        <v>203402</v>
      </c>
      <c r="B135" s="4">
        <f t="shared" si="4"/>
        <v>8130.9041666666672</v>
      </c>
      <c r="C135">
        <v>150109</v>
      </c>
      <c r="D135">
        <f t="shared" si="5"/>
        <v>8130.9041666666672</v>
      </c>
    </row>
    <row r="136" spans="1:4" x14ac:dyDescent="0.2">
      <c r="A136">
        <v>203403</v>
      </c>
      <c r="B136" s="4">
        <f t="shared" si="4"/>
        <v>8130.958333333333</v>
      </c>
      <c r="C136">
        <v>150110</v>
      </c>
      <c r="D136">
        <f t="shared" si="5"/>
        <v>8130.958333333333</v>
      </c>
    </row>
    <row r="137" spans="1:4" x14ac:dyDescent="0.2">
      <c r="A137">
        <v>203404</v>
      </c>
      <c r="B137" s="4">
        <f t="shared" si="4"/>
        <v>8131.0125000000007</v>
      </c>
      <c r="C137">
        <v>150111</v>
      </c>
      <c r="D137">
        <f t="shared" si="5"/>
        <v>8131.0125000000007</v>
      </c>
    </row>
    <row r="138" spans="1:4" x14ac:dyDescent="0.2">
      <c r="A138">
        <v>203405</v>
      </c>
      <c r="B138" s="4">
        <f t="shared" si="4"/>
        <v>8131.0666666666675</v>
      </c>
      <c r="C138">
        <v>150112</v>
      </c>
      <c r="D138">
        <f t="shared" si="5"/>
        <v>8131.0666666666675</v>
      </c>
    </row>
    <row r="139" spans="1:4" x14ac:dyDescent="0.2">
      <c r="A139">
        <v>203406</v>
      </c>
      <c r="B139" s="4">
        <f t="shared" si="4"/>
        <v>8131.1208333333334</v>
      </c>
      <c r="C139">
        <v>150113</v>
      </c>
      <c r="D139">
        <f t="shared" si="5"/>
        <v>8131.1208333333334</v>
      </c>
    </row>
    <row r="140" spans="1:4" x14ac:dyDescent="0.2">
      <c r="A140">
        <v>203407</v>
      </c>
      <c r="B140" s="4">
        <f t="shared" si="4"/>
        <v>8131.1750000000002</v>
      </c>
      <c r="C140">
        <v>150114</v>
      </c>
      <c r="D140">
        <f t="shared" si="5"/>
        <v>8131.1750000000002</v>
      </c>
    </row>
    <row r="141" spans="1:4" x14ac:dyDescent="0.2">
      <c r="A141">
        <v>203408</v>
      </c>
      <c r="B141" s="4">
        <f t="shared" si="4"/>
        <v>8131.229166666667</v>
      </c>
      <c r="C141">
        <v>150115</v>
      </c>
      <c r="D141">
        <f t="shared" si="5"/>
        <v>8131.229166666667</v>
      </c>
    </row>
    <row r="142" spans="1:4" x14ac:dyDescent="0.2">
      <c r="A142">
        <v>203409</v>
      </c>
      <c r="B142" s="4">
        <f t="shared" si="4"/>
        <v>8131.2833333333328</v>
      </c>
      <c r="C142">
        <v>150116</v>
      </c>
      <c r="D142">
        <f t="shared" si="5"/>
        <v>8131.2833333333328</v>
      </c>
    </row>
    <row r="143" spans="1:4" x14ac:dyDescent="0.2">
      <c r="A143">
        <v>203410</v>
      </c>
      <c r="B143" s="4">
        <f t="shared" si="4"/>
        <v>8131.3375000000005</v>
      </c>
      <c r="C143">
        <v>150117</v>
      </c>
      <c r="D143">
        <f t="shared" si="5"/>
        <v>8131.3375000000005</v>
      </c>
    </row>
    <row r="144" spans="1:4" x14ac:dyDescent="0.2">
      <c r="A144">
        <v>203411</v>
      </c>
      <c r="B144" s="4">
        <f t="shared" si="4"/>
        <v>8131.3916666666673</v>
      </c>
      <c r="C144">
        <v>150118</v>
      </c>
      <c r="D144">
        <f t="shared" si="5"/>
        <v>8131.3916666666673</v>
      </c>
    </row>
    <row r="145" spans="1:4" x14ac:dyDescent="0.2">
      <c r="A145">
        <v>203412</v>
      </c>
      <c r="B145" s="4">
        <f t="shared" si="4"/>
        <v>8131.4458333333332</v>
      </c>
      <c r="C145">
        <v>150119</v>
      </c>
      <c r="D145">
        <f t="shared" si="5"/>
        <v>8131.4458333333332</v>
      </c>
    </row>
    <row r="146" spans="1:4" x14ac:dyDescent="0.2">
      <c r="A146">
        <v>203501</v>
      </c>
      <c r="B146" s="4">
        <f t="shared" si="4"/>
        <v>8131.5</v>
      </c>
      <c r="C146">
        <v>150120</v>
      </c>
      <c r="D146">
        <f t="shared" si="5"/>
        <v>8131.5</v>
      </c>
    </row>
    <row r="147" spans="1:4" x14ac:dyDescent="0.2">
      <c r="A147">
        <v>203502</v>
      </c>
      <c r="B147" s="4">
        <f t="shared" si="4"/>
        <v>8131.5541666666677</v>
      </c>
      <c r="C147">
        <v>150121</v>
      </c>
      <c r="D147">
        <f t="shared" si="5"/>
        <v>8131.5541666666677</v>
      </c>
    </row>
    <row r="148" spans="1:4" x14ac:dyDescent="0.2">
      <c r="A148">
        <v>203503</v>
      </c>
      <c r="B148" s="4">
        <f t="shared" si="4"/>
        <v>8131.6083333333336</v>
      </c>
      <c r="C148">
        <v>150122</v>
      </c>
      <c r="D148">
        <f t="shared" si="5"/>
        <v>8131.6083333333336</v>
      </c>
    </row>
    <row r="149" spans="1:4" x14ac:dyDescent="0.2">
      <c r="A149">
        <v>203504</v>
      </c>
      <c r="B149" s="4">
        <f t="shared" si="4"/>
        <v>8131.6625000000004</v>
      </c>
      <c r="C149">
        <v>150123</v>
      </c>
      <c r="D149">
        <f t="shared" si="5"/>
        <v>8131.6625000000004</v>
      </c>
    </row>
    <row r="150" spans="1:4" x14ac:dyDescent="0.2">
      <c r="A150">
        <v>203505</v>
      </c>
      <c r="B150" s="4">
        <f t="shared" si="4"/>
        <v>8131.7166666666672</v>
      </c>
      <c r="C150">
        <v>150124</v>
      </c>
      <c r="D150">
        <f t="shared" si="5"/>
        <v>8131.7166666666672</v>
      </c>
    </row>
    <row r="151" spans="1:4" x14ac:dyDescent="0.2">
      <c r="A151">
        <v>203506</v>
      </c>
      <c r="B151" s="4">
        <f t="shared" si="4"/>
        <v>8131.770833333333</v>
      </c>
      <c r="C151">
        <v>150125</v>
      </c>
      <c r="D151">
        <f t="shared" si="5"/>
        <v>8131.770833333333</v>
      </c>
    </row>
    <row r="152" spans="1:4" x14ac:dyDescent="0.2">
      <c r="A152">
        <v>203507</v>
      </c>
      <c r="B152" s="4">
        <f t="shared" si="4"/>
        <v>8131.8250000000007</v>
      </c>
      <c r="C152">
        <v>150126</v>
      </c>
      <c r="D152">
        <f t="shared" si="5"/>
        <v>8131.8250000000007</v>
      </c>
    </row>
    <row r="153" spans="1:4" x14ac:dyDescent="0.2">
      <c r="A153">
        <v>203508</v>
      </c>
      <c r="B153" s="4">
        <f t="shared" si="4"/>
        <v>8131.8791666666675</v>
      </c>
      <c r="C153">
        <v>150127</v>
      </c>
      <c r="D153">
        <f t="shared" si="5"/>
        <v>8131.8791666666675</v>
      </c>
    </row>
    <row r="154" spans="1:4" x14ac:dyDescent="0.2">
      <c r="A154">
        <v>203509</v>
      </c>
      <c r="B154" s="4">
        <f t="shared" si="4"/>
        <v>8131.9333333333334</v>
      </c>
      <c r="C154">
        <v>150128</v>
      </c>
      <c r="D154">
        <f t="shared" si="5"/>
        <v>8131.9333333333334</v>
      </c>
    </row>
    <row r="155" spans="1:4" x14ac:dyDescent="0.2">
      <c r="A155">
        <v>203510</v>
      </c>
      <c r="B155" s="4">
        <f t="shared" si="4"/>
        <v>8131.9875000000002</v>
      </c>
      <c r="C155">
        <v>150129</v>
      </c>
      <c r="D155">
        <f t="shared" si="5"/>
        <v>8131.9875000000002</v>
      </c>
    </row>
    <row r="156" spans="1:4" x14ac:dyDescent="0.2">
      <c r="A156">
        <v>203511</v>
      </c>
      <c r="B156" s="4">
        <f t="shared" si="4"/>
        <v>8132.041666666667</v>
      </c>
      <c r="C156">
        <v>150130</v>
      </c>
      <c r="D156">
        <f t="shared" si="5"/>
        <v>8132.041666666667</v>
      </c>
    </row>
    <row r="157" spans="1:4" x14ac:dyDescent="0.2">
      <c r="A157">
        <v>203512</v>
      </c>
      <c r="B157" s="4">
        <f t="shared" si="4"/>
        <v>8132.0958333333328</v>
      </c>
      <c r="C157">
        <v>150131</v>
      </c>
      <c r="D157">
        <f t="shared" si="5"/>
        <v>8132.0958333333328</v>
      </c>
    </row>
    <row r="158" spans="1:4" x14ac:dyDescent="0.2">
      <c r="A158">
        <v>203601</v>
      </c>
      <c r="B158" s="4">
        <f t="shared" si="4"/>
        <v>8132.1500000000005</v>
      </c>
      <c r="C158">
        <v>150132</v>
      </c>
      <c r="D158">
        <f t="shared" si="5"/>
        <v>8132.1500000000005</v>
      </c>
    </row>
    <row r="159" spans="1:4" x14ac:dyDescent="0.2">
      <c r="A159">
        <v>203602</v>
      </c>
      <c r="B159" s="4">
        <f t="shared" si="4"/>
        <v>8132.2041666666673</v>
      </c>
      <c r="C159">
        <v>150133</v>
      </c>
      <c r="D159">
        <f t="shared" si="5"/>
        <v>8132.2041666666673</v>
      </c>
    </row>
    <row r="160" spans="1:4" x14ac:dyDescent="0.2">
      <c r="A160">
        <v>203603</v>
      </c>
      <c r="B160" s="4">
        <f t="shared" si="4"/>
        <v>8132.2583333333332</v>
      </c>
      <c r="C160">
        <v>150134</v>
      </c>
      <c r="D160">
        <f t="shared" si="5"/>
        <v>8132.2583333333332</v>
      </c>
    </row>
    <row r="161" spans="1:4" x14ac:dyDescent="0.2">
      <c r="A161">
        <v>203604</v>
      </c>
      <c r="B161" s="4">
        <f t="shared" si="4"/>
        <v>8132.3125</v>
      </c>
      <c r="C161">
        <v>150135</v>
      </c>
      <c r="D161">
        <f t="shared" si="5"/>
        <v>8132.3125</v>
      </c>
    </row>
    <row r="162" spans="1:4" x14ac:dyDescent="0.2">
      <c r="A162">
        <v>203605</v>
      </c>
      <c r="B162" s="4">
        <f t="shared" si="4"/>
        <v>8132.3666666666677</v>
      </c>
      <c r="C162">
        <v>150136</v>
      </c>
      <c r="D162">
        <f t="shared" si="5"/>
        <v>8132.3666666666677</v>
      </c>
    </row>
    <row r="163" spans="1:4" x14ac:dyDescent="0.2">
      <c r="A163">
        <v>203606</v>
      </c>
      <c r="B163" s="4">
        <f t="shared" si="4"/>
        <v>8132.4208333333336</v>
      </c>
      <c r="C163">
        <v>150137</v>
      </c>
      <c r="D163">
        <f t="shared" si="5"/>
        <v>8132.4208333333336</v>
      </c>
    </row>
    <row r="164" spans="1:4" x14ac:dyDescent="0.2">
      <c r="A164">
        <v>203607</v>
      </c>
      <c r="B164" s="4">
        <f t="shared" si="4"/>
        <v>8132.4750000000004</v>
      </c>
      <c r="C164">
        <v>150138</v>
      </c>
      <c r="D164">
        <f t="shared" si="5"/>
        <v>8132.4750000000004</v>
      </c>
    </row>
    <row r="165" spans="1:4" x14ac:dyDescent="0.2">
      <c r="A165">
        <v>203608</v>
      </c>
      <c r="B165" s="4">
        <f t="shared" si="4"/>
        <v>8132.5291666666672</v>
      </c>
      <c r="C165">
        <v>150139</v>
      </c>
      <c r="D165">
        <f t="shared" si="5"/>
        <v>8132.5291666666672</v>
      </c>
    </row>
    <row r="166" spans="1:4" x14ac:dyDescent="0.2">
      <c r="A166">
        <v>203609</v>
      </c>
      <c r="B166" s="4">
        <f t="shared" si="4"/>
        <v>8132.583333333333</v>
      </c>
      <c r="C166">
        <v>150140</v>
      </c>
      <c r="D166">
        <f t="shared" si="5"/>
        <v>8132.583333333333</v>
      </c>
    </row>
    <row r="167" spans="1:4" x14ac:dyDescent="0.2">
      <c r="A167">
        <v>203610</v>
      </c>
      <c r="B167" s="4">
        <f t="shared" si="4"/>
        <v>8132.6375000000007</v>
      </c>
      <c r="C167">
        <v>150141</v>
      </c>
      <c r="D167">
        <f t="shared" si="5"/>
        <v>8132.6375000000007</v>
      </c>
    </row>
    <row r="168" spans="1:4" x14ac:dyDescent="0.2">
      <c r="A168">
        <v>203611</v>
      </c>
      <c r="B168" s="4">
        <f t="shared" si="4"/>
        <v>8132.6916666666675</v>
      </c>
      <c r="C168">
        <v>150142</v>
      </c>
      <c r="D168">
        <f t="shared" si="5"/>
        <v>8132.6916666666675</v>
      </c>
    </row>
    <row r="169" spans="1:4" x14ac:dyDescent="0.2">
      <c r="A169">
        <v>203612</v>
      </c>
      <c r="B169" s="4">
        <f t="shared" si="4"/>
        <v>8132.7458333333334</v>
      </c>
      <c r="C169">
        <v>150143</v>
      </c>
      <c r="D169">
        <f t="shared" si="5"/>
        <v>8132.7458333333334</v>
      </c>
    </row>
    <row r="170" spans="1:4" x14ac:dyDescent="0.2">
      <c r="A170">
        <v>203701</v>
      </c>
      <c r="B170" s="4">
        <f t="shared" si="4"/>
        <v>8132.8</v>
      </c>
      <c r="C170">
        <v>150144</v>
      </c>
      <c r="D170">
        <f t="shared" si="5"/>
        <v>8132.8</v>
      </c>
    </row>
    <row r="171" spans="1:4" x14ac:dyDescent="0.2">
      <c r="A171">
        <v>203702</v>
      </c>
      <c r="B171" s="4">
        <f t="shared" si="4"/>
        <v>8132.854166666667</v>
      </c>
      <c r="C171">
        <v>150145</v>
      </c>
      <c r="D171">
        <f t="shared" si="5"/>
        <v>8132.854166666667</v>
      </c>
    </row>
    <row r="172" spans="1:4" x14ac:dyDescent="0.2">
      <c r="A172">
        <v>203703</v>
      </c>
      <c r="B172" s="4">
        <f t="shared" si="4"/>
        <v>8132.9083333333328</v>
      </c>
      <c r="C172">
        <v>150146</v>
      </c>
      <c r="D172">
        <f t="shared" si="5"/>
        <v>8132.9083333333328</v>
      </c>
    </row>
    <row r="173" spans="1:4" x14ac:dyDescent="0.2">
      <c r="A173">
        <v>203704</v>
      </c>
      <c r="B173" s="4">
        <f t="shared" si="4"/>
        <v>8132.9625000000005</v>
      </c>
      <c r="C173">
        <v>150147</v>
      </c>
      <c r="D173">
        <f t="shared" si="5"/>
        <v>8132.9625000000005</v>
      </c>
    </row>
    <row r="174" spans="1:4" x14ac:dyDescent="0.2">
      <c r="A174">
        <v>203705</v>
      </c>
      <c r="B174" s="4">
        <f t="shared" si="4"/>
        <v>8133.0166666666673</v>
      </c>
      <c r="C174">
        <v>150148</v>
      </c>
      <c r="D174">
        <f t="shared" si="5"/>
        <v>8133.0166666666673</v>
      </c>
    </row>
    <row r="175" spans="1:4" x14ac:dyDescent="0.2">
      <c r="A175">
        <v>203706</v>
      </c>
      <c r="B175" s="4">
        <f t="shared" si="4"/>
        <v>8133.0708333333332</v>
      </c>
      <c r="C175">
        <v>150149</v>
      </c>
      <c r="D175">
        <f t="shared" si="5"/>
        <v>8133.0708333333332</v>
      </c>
    </row>
    <row r="176" spans="1:4" x14ac:dyDescent="0.2">
      <c r="A176">
        <v>203707</v>
      </c>
      <c r="B176" s="4">
        <f t="shared" si="4"/>
        <v>8133.125</v>
      </c>
      <c r="C176">
        <v>150150</v>
      </c>
      <c r="D176">
        <f t="shared" si="5"/>
        <v>8133.125</v>
      </c>
    </row>
    <row r="177" spans="1:4" x14ac:dyDescent="0.2">
      <c r="A177">
        <v>203708</v>
      </c>
      <c r="B177" s="4">
        <f t="shared" si="4"/>
        <v>8133.1791666666677</v>
      </c>
      <c r="C177">
        <v>150151</v>
      </c>
      <c r="D177">
        <f t="shared" si="5"/>
        <v>8133.1791666666677</v>
      </c>
    </row>
    <row r="178" spans="1:4" x14ac:dyDescent="0.2">
      <c r="A178">
        <v>203709</v>
      </c>
      <c r="B178" s="4">
        <f t="shared" si="4"/>
        <v>8133.2333333333336</v>
      </c>
      <c r="C178">
        <v>150152</v>
      </c>
      <c r="D178">
        <f t="shared" si="5"/>
        <v>8133.2333333333336</v>
      </c>
    </row>
    <row r="179" spans="1:4" x14ac:dyDescent="0.2">
      <c r="A179">
        <v>203710</v>
      </c>
      <c r="B179" s="4">
        <f t="shared" si="4"/>
        <v>8133.2875000000004</v>
      </c>
      <c r="C179">
        <v>150153</v>
      </c>
      <c r="D179">
        <f t="shared" si="5"/>
        <v>8133.2875000000004</v>
      </c>
    </row>
    <row r="180" spans="1:4" x14ac:dyDescent="0.2">
      <c r="A180">
        <v>203711</v>
      </c>
      <c r="B180" s="4">
        <f t="shared" si="4"/>
        <v>8133.3416666666672</v>
      </c>
      <c r="C180">
        <v>150154</v>
      </c>
      <c r="D180">
        <f t="shared" si="5"/>
        <v>8133.3416666666672</v>
      </c>
    </row>
    <row r="181" spans="1:4" x14ac:dyDescent="0.2">
      <c r="A181">
        <v>203712</v>
      </c>
      <c r="B181" s="4">
        <f t="shared" si="4"/>
        <v>8133.395833333333</v>
      </c>
      <c r="C181">
        <v>150155</v>
      </c>
      <c r="D181">
        <f t="shared" si="5"/>
        <v>8133.395833333333</v>
      </c>
    </row>
    <row r="182" spans="1:4" x14ac:dyDescent="0.2">
      <c r="A182">
        <v>203801</v>
      </c>
      <c r="B182" s="4">
        <f t="shared" si="4"/>
        <v>8133.4500000000007</v>
      </c>
      <c r="C182">
        <v>150156</v>
      </c>
      <c r="D182">
        <f t="shared" si="5"/>
        <v>8133.4500000000007</v>
      </c>
    </row>
    <row r="183" spans="1:4" x14ac:dyDescent="0.2">
      <c r="A183">
        <v>203802</v>
      </c>
      <c r="B183" s="4">
        <f t="shared" si="4"/>
        <v>8133.5041666666675</v>
      </c>
      <c r="C183">
        <v>150157</v>
      </c>
      <c r="D183">
        <f t="shared" si="5"/>
        <v>8133.5041666666675</v>
      </c>
    </row>
    <row r="184" spans="1:4" x14ac:dyDescent="0.2">
      <c r="A184">
        <v>203803</v>
      </c>
      <c r="B184" s="4">
        <f t="shared" si="4"/>
        <v>8133.5583333333334</v>
      </c>
      <c r="C184">
        <v>150158</v>
      </c>
      <c r="D184">
        <f t="shared" si="5"/>
        <v>8133.5583333333334</v>
      </c>
    </row>
    <row r="185" spans="1:4" x14ac:dyDescent="0.2">
      <c r="A185">
        <v>203804</v>
      </c>
      <c r="B185" s="4">
        <f t="shared" si="4"/>
        <v>8133.6125000000002</v>
      </c>
      <c r="C185">
        <v>150159</v>
      </c>
      <c r="D185">
        <f t="shared" si="5"/>
        <v>8133.6125000000002</v>
      </c>
    </row>
    <row r="186" spans="1:4" x14ac:dyDescent="0.2">
      <c r="A186">
        <v>203805</v>
      </c>
      <c r="B186" s="4">
        <f t="shared" si="4"/>
        <v>8133.666666666667</v>
      </c>
      <c r="C186">
        <v>150160</v>
      </c>
      <c r="D186">
        <f t="shared" si="5"/>
        <v>8133.666666666667</v>
      </c>
    </row>
    <row r="187" spans="1:4" x14ac:dyDescent="0.2">
      <c r="A187">
        <v>203806</v>
      </c>
      <c r="B187" s="4">
        <f t="shared" si="4"/>
        <v>8133.7208333333328</v>
      </c>
      <c r="C187">
        <v>150161</v>
      </c>
      <c r="D187">
        <f t="shared" si="5"/>
        <v>8133.7208333333328</v>
      </c>
    </row>
    <row r="188" spans="1:4" x14ac:dyDescent="0.2">
      <c r="A188">
        <v>203807</v>
      </c>
      <c r="B188" s="4">
        <f t="shared" si="4"/>
        <v>8133.7750000000005</v>
      </c>
      <c r="C188">
        <v>150162</v>
      </c>
      <c r="D188">
        <f t="shared" si="5"/>
        <v>8133.7750000000005</v>
      </c>
    </row>
    <row r="189" spans="1:4" x14ac:dyDescent="0.2">
      <c r="A189">
        <v>203808</v>
      </c>
      <c r="B189" s="4">
        <f t="shared" si="4"/>
        <v>8133.8291666666673</v>
      </c>
      <c r="C189">
        <v>150163</v>
      </c>
      <c r="D189">
        <f t="shared" si="5"/>
        <v>8133.8291666666673</v>
      </c>
    </row>
    <row r="190" spans="1:4" x14ac:dyDescent="0.2">
      <c r="A190">
        <v>203809</v>
      </c>
      <c r="B190" s="4">
        <f t="shared" si="4"/>
        <v>8133.8833333333332</v>
      </c>
      <c r="C190">
        <v>150164</v>
      </c>
      <c r="D190">
        <f t="shared" si="5"/>
        <v>8133.8833333333332</v>
      </c>
    </row>
    <row r="191" spans="1:4" x14ac:dyDescent="0.2">
      <c r="A191">
        <v>203810</v>
      </c>
      <c r="B191" s="4">
        <f t="shared" si="4"/>
        <v>8133.9375</v>
      </c>
      <c r="C191">
        <v>150165</v>
      </c>
      <c r="D191">
        <f t="shared" si="5"/>
        <v>8133.9375</v>
      </c>
    </row>
    <row r="192" spans="1:4" x14ac:dyDescent="0.2">
      <c r="A192">
        <v>203811</v>
      </c>
      <c r="B192" s="4">
        <f t="shared" si="4"/>
        <v>8133.9916666666677</v>
      </c>
      <c r="C192">
        <v>150166</v>
      </c>
      <c r="D192">
        <f t="shared" si="5"/>
        <v>8133.9916666666677</v>
      </c>
    </row>
    <row r="193" spans="1:4" x14ac:dyDescent="0.2">
      <c r="A193">
        <v>203812</v>
      </c>
      <c r="B193" s="4">
        <f t="shared" si="4"/>
        <v>8134.0458333333336</v>
      </c>
      <c r="C193">
        <v>150167</v>
      </c>
      <c r="D193">
        <f t="shared" si="5"/>
        <v>8134.0458333333336</v>
      </c>
    </row>
    <row r="194" spans="1:4" x14ac:dyDescent="0.2">
      <c r="A194">
        <v>203901</v>
      </c>
      <c r="B194" s="4">
        <f t="shared" si="4"/>
        <v>8134.1</v>
      </c>
      <c r="C194">
        <v>150168</v>
      </c>
      <c r="D194">
        <f t="shared" si="5"/>
        <v>8134.1</v>
      </c>
    </row>
    <row r="195" spans="1:4" x14ac:dyDescent="0.2">
      <c r="A195">
        <v>203902</v>
      </c>
      <c r="B195" s="4">
        <f t="shared" ref="B195:B258" si="6">D195</f>
        <v>8134.1541666666672</v>
      </c>
      <c r="C195">
        <v>150169</v>
      </c>
      <c r="D195">
        <f t="shared" ref="D195:D258" si="7">C195/12 * 0.65</f>
        <v>8134.1541666666672</v>
      </c>
    </row>
    <row r="196" spans="1:4" x14ac:dyDescent="0.2">
      <c r="A196">
        <v>203903</v>
      </c>
      <c r="B196" s="4">
        <f t="shared" si="6"/>
        <v>8134.208333333333</v>
      </c>
      <c r="C196">
        <v>150170</v>
      </c>
      <c r="D196">
        <f t="shared" si="7"/>
        <v>8134.208333333333</v>
      </c>
    </row>
    <row r="197" spans="1:4" x14ac:dyDescent="0.2">
      <c r="A197">
        <v>203904</v>
      </c>
      <c r="B197" s="4">
        <f t="shared" si="6"/>
        <v>8134.2625000000007</v>
      </c>
      <c r="C197">
        <v>150171</v>
      </c>
      <c r="D197">
        <f t="shared" si="7"/>
        <v>8134.2625000000007</v>
      </c>
    </row>
    <row r="198" spans="1:4" x14ac:dyDescent="0.2">
      <c r="A198">
        <v>203905</v>
      </c>
      <c r="B198" s="4">
        <f t="shared" si="6"/>
        <v>8134.3166666666675</v>
      </c>
      <c r="C198">
        <v>150172</v>
      </c>
      <c r="D198">
        <f t="shared" si="7"/>
        <v>8134.3166666666675</v>
      </c>
    </row>
    <row r="199" spans="1:4" x14ac:dyDescent="0.2">
      <c r="A199">
        <v>203906</v>
      </c>
      <c r="B199" s="4">
        <f t="shared" si="6"/>
        <v>8134.3708333333334</v>
      </c>
      <c r="C199">
        <v>150173</v>
      </c>
      <c r="D199">
        <f t="shared" si="7"/>
        <v>8134.3708333333334</v>
      </c>
    </row>
    <row r="200" spans="1:4" x14ac:dyDescent="0.2">
      <c r="A200">
        <v>203907</v>
      </c>
      <c r="B200" s="4">
        <f t="shared" si="6"/>
        <v>8134.4250000000002</v>
      </c>
      <c r="C200">
        <v>150174</v>
      </c>
      <c r="D200">
        <f t="shared" si="7"/>
        <v>8134.4250000000002</v>
      </c>
    </row>
    <row r="201" spans="1:4" x14ac:dyDescent="0.2">
      <c r="A201">
        <v>203908</v>
      </c>
      <c r="B201" s="4">
        <f t="shared" si="6"/>
        <v>8134.479166666667</v>
      </c>
      <c r="C201">
        <v>150175</v>
      </c>
      <c r="D201">
        <f t="shared" si="7"/>
        <v>8134.479166666667</v>
      </c>
    </row>
    <row r="202" spans="1:4" x14ac:dyDescent="0.2">
      <c r="A202">
        <v>203909</v>
      </c>
      <c r="B202" s="4">
        <f t="shared" si="6"/>
        <v>8134.5333333333328</v>
      </c>
      <c r="C202">
        <v>150176</v>
      </c>
      <c r="D202">
        <f t="shared" si="7"/>
        <v>8134.5333333333328</v>
      </c>
    </row>
    <row r="203" spans="1:4" x14ac:dyDescent="0.2">
      <c r="A203">
        <v>203910</v>
      </c>
      <c r="B203" s="4">
        <f t="shared" si="6"/>
        <v>8134.5875000000005</v>
      </c>
      <c r="C203">
        <v>150177</v>
      </c>
      <c r="D203">
        <f t="shared" si="7"/>
        <v>8134.5875000000005</v>
      </c>
    </row>
    <row r="204" spans="1:4" x14ac:dyDescent="0.2">
      <c r="A204">
        <v>203911</v>
      </c>
      <c r="B204" s="4">
        <f t="shared" si="6"/>
        <v>8134.6416666666673</v>
      </c>
      <c r="C204">
        <v>150178</v>
      </c>
      <c r="D204">
        <f t="shared" si="7"/>
        <v>8134.6416666666673</v>
      </c>
    </row>
    <row r="205" spans="1:4" x14ac:dyDescent="0.2">
      <c r="A205">
        <v>203912</v>
      </c>
      <c r="B205" s="4">
        <f t="shared" si="6"/>
        <v>8134.6958333333332</v>
      </c>
      <c r="C205">
        <v>150179</v>
      </c>
      <c r="D205">
        <f t="shared" si="7"/>
        <v>8134.6958333333332</v>
      </c>
    </row>
    <row r="206" spans="1:4" x14ac:dyDescent="0.2">
      <c r="A206">
        <v>204001</v>
      </c>
      <c r="B206" s="4">
        <f t="shared" si="6"/>
        <v>8134.75</v>
      </c>
      <c r="C206">
        <v>150180</v>
      </c>
      <c r="D206">
        <f t="shared" si="7"/>
        <v>8134.75</v>
      </c>
    </row>
    <row r="207" spans="1:4" x14ac:dyDescent="0.2">
      <c r="A207">
        <v>204002</v>
      </c>
      <c r="B207" s="4">
        <f t="shared" si="6"/>
        <v>8134.8041666666677</v>
      </c>
      <c r="C207">
        <v>150181</v>
      </c>
      <c r="D207">
        <f t="shared" si="7"/>
        <v>8134.8041666666677</v>
      </c>
    </row>
    <row r="208" spans="1:4" x14ac:dyDescent="0.2">
      <c r="A208">
        <v>204003</v>
      </c>
      <c r="B208" s="4">
        <f t="shared" si="6"/>
        <v>8134.8583333333336</v>
      </c>
      <c r="C208">
        <v>150182</v>
      </c>
      <c r="D208">
        <f t="shared" si="7"/>
        <v>8134.8583333333336</v>
      </c>
    </row>
    <row r="209" spans="1:4" x14ac:dyDescent="0.2">
      <c r="A209">
        <v>204004</v>
      </c>
      <c r="B209" s="4">
        <f t="shared" si="6"/>
        <v>8134.9125000000004</v>
      </c>
      <c r="C209">
        <v>150183</v>
      </c>
      <c r="D209">
        <f t="shared" si="7"/>
        <v>8134.9125000000004</v>
      </c>
    </row>
    <row r="210" spans="1:4" x14ac:dyDescent="0.2">
      <c r="A210">
        <v>204005</v>
      </c>
      <c r="B210" s="4">
        <f t="shared" si="6"/>
        <v>8134.9666666666672</v>
      </c>
      <c r="C210">
        <v>150184</v>
      </c>
      <c r="D210">
        <f t="shared" si="7"/>
        <v>8134.9666666666672</v>
      </c>
    </row>
    <row r="211" spans="1:4" x14ac:dyDescent="0.2">
      <c r="A211">
        <v>204006</v>
      </c>
      <c r="B211" s="4">
        <f t="shared" si="6"/>
        <v>8135.020833333333</v>
      </c>
      <c r="C211">
        <v>150185</v>
      </c>
      <c r="D211">
        <f t="shared" si="7"/>
        <v>8135.020833333333</v>
      </c>
    </row>
    <row r="212" spans="1:4" x14ac:dyDescent="0.2">
      <c r="A212">
        <v>204007</v>
      </c>
      <c r="B212" s="4">
        <f t="shared" si="6"/>
        <v>8135.0750000000007</v>
      </c>
      <c r="C212">
        <v>150186</v>
      </c>
      <c r="D212">
        <f t="shared" si="7"/>
        <v>8135.0750000000007</v>
      </c>
    </row>
    <row r="213" spans="1:4" x14ac:dyDescent="0.2">
      <c r="A213">
        <v>204008</v>
      </c>
      <c r="B213" s="4">
        <f t="shared" si="6"/>
        <v>8135.1291666666675</v>
      </c>
      <c r="C213">
        <v>150187</v>
      </c>
      <c r="D213">
        <f t="shared" si="7"/>
        <v>8135.1291666666675</v>
      </c>
    </row>
    <row r="214" spans="1:4" x14ac:dyDescent="0.2">
      <c r="A214">
        <v>204009</v>
      </c>
      <c r="B214" s="4">
        <f t="shared" si="6"/>
        <v>8135.1833333333334</v>
      </c>
      <c r="C214">
        <v>150188</v>
      </c>
      <c r="D214">
        <f t="shared" si="7"/>
        <v>8135.1833333333334</v>
      </c>
    </row>
    <row r="215" spans="1:4" x14ac:dyDescent="0.2">
      <c r="A215">
        <v>204010</v>
      </c>
      <c r="B215" s="4">
        <f t="shared" si="6"/>
        <v>8135.2375000000002</v>
      </c>
      <c r="C215">
        <v>150189</v>
      </c>
      <c r="D215">
        <f t="shared" si="7"/>
        <v>8135.2375000000002</v>
      </c>
    </row>
    <row r="216" spans="1:4" x14ac:dyDescent="0.2">
      <c r="A216">
        <v>204011</v>
      </c>
      <c r="B216" s="4">
        <f t="shared" si="6"/>
        <v>8135.291666666667</v>
      </c>
      <c r="C216">
        <v>150190</v>
      </c>
      <c r="D216">
        <f t="shared" si="7"/>
        <v>8135.291666666667</v>
      </c>
    </row>
    <row r="217" spans="1:4" x14ac:dyDescent="0.2">
      <c r="A217">
        <v>204012</v>
      </c>
      <c r="B217" s="4">
        <f t="shared" si="6"/>
        <v>8135.3458333333328</v>
      </c>
      <c r="C217">
        <v>150191</v>
      </c>
      <c r="D217">
        <f t="shared" si="7"/>
        <v>8135.3458333333328</v>
      </c>
    </row>
    <row r="218" spans="1:4" x14ac:dyDescent="0.2">
      <c r="A218">
        <v>204101</v>
      </c>
      <c r="B218" s="4">
        <f t="shared" si="6"/>
        <v>8135.4000000000005</v>
      </c>
      <c r="C218">
        <v>150192</v>
      </c>
      <c r="D218">
        <f t="shared" si="7"/>
        <v>8135.4000000000005</v>
      </c>
    </row>
    <row r="219" spans="1:4" x14ac:dyDescent="0.2">
      <c r="A219">
        <v>204102</v>
      </c>
      <c r="B219" s="4">
        <f t="shared" si="6"/>
        <v>8135.4541666666673</v>
      </c>
      <c r="C219">
        <v>150193</v>
      </c>
      <c r="D219">
        <f t="shared" si="7"/>
        <v>8135.4541666666673</v>
      </c>
    </row>
    <row r="220" spans="1:4" x14ac:dyDescent="0.2">
      <c r="A220">
        <v>204103</v>
      </c>
      <c r="B220" s="4">
        <f t="shared" si="6"/>
        <v>8135.5083333333332</v>
      </c>
      <c r="C220">
        <v>150194</v>
      </c>
      <c r="D220">
        <f t="shared" si="7"/>
        <v>8135.5083333333332</v>
      </c>
    </row>
    <row r="221" spans="1:4" x14ac:dyDescent="0.2">
      <c r="A221">
        <v>204104</v>
      </c>
      <c r="B221" s="4">
        <f t="shared" si="6"/>
        <v>8135.5625</v>
      </c>
      <c r="C221">
        <v>150195</v>
      </c>
      <c r="D221">
        <f t="shared" si="7"/>
        <v>8135.5625</v>
      </c>
    </row>
    <row r="222" spans="1:4" x14ac:dyDescent="0.2">
      <c r="A222">
        <v>204105</v>
      </c>
      <c r="B222" s="4">
        <f t="shared" si="6"/>
        <v>8135.6166666666677</v>
      </c>
      <c r="C222">
        <v>150196</v>
      </c>
      <c r="D222">
        <f t="shared" si="7"/>
        <v>8135.6166666666677</v>
      </c>
    </row>
    <row r="223" spans="1:4" x14ac:dyDescent="0.2">
      <c r="A223">
        <v>204106</v>
      </c>
      <c r="B223" s="4">
        <f t="shared" si="6"/>
        <v>8135.6708333333336</v>
      </c>
      <c r="C223">
        <v>150197</v>
      </c>
      <c r="D223">
        <f t="shared" si="7"/>
        <v>8135.6708333333336</v>
      </c>
    </row>
    <row r="224" spans="1:4" x14ac:dyDescent="0.2">
      <c r="A224">
        <v>204107</v>
      </c>
      <c r="B224" s="4">
        <f t="shared" si="6"/>
        <v>8135.7250000000004</v>
      </c>
      <c r="C224">
        <v>150198</v>
      </c>
      <c r="D224">
        <f t="shared" si="7"/>
        <v>8135.7250000000004</v>
      </c>
    </row>
    <row r="225" spans="1:4" x14ac:dyDescent="0.2">
      <c r="A225">
        <v>204108</v>
      </c>
      <c r="B225" s="4">
        <f t="shared" si="6"/>
        <v>8135.7791666666672</v>
      </c>
      <c r="C225">
        <v>150199</v>
      </c>
      <c r="D225">
        <f t="shared" si="7"/>
        <v>8135.7791666666672</v>
      </c>
    </row>
    <row r="226" spans="1:4" x14ac:dyDescent="0.2">
      <c r="A226">
        <v>204109</v>
      </c>
      <c r="B226" s="4">
        <f t="shared" si="6"/>
        <v>8135.833333333333</v>
      </c>
      <c r="C226">
        <v>150200</v>
      </c>
      <c r="D226">
        <f t="shared" si="7"/>
        <v>8135.833333333333</v>
      </c>
    </row>
    <row r="227" spans="1:4" x14ac:dyDescent="0.2">
      <c r="A227">
        <v>204110</v>
      </c>
      <c r="B227" s="4">
        <f t="shared" si="6"/>
        <v>8135.8875000000007</v>
      </c>
      <c r="C227">
        <v>150201</v>
      </c>
      <c r="D227">
        <f t="shared" si="7"/>
        <v>8135.8875000000007</v>
      </c>
    </row>
    <row r="228" spans="1:4" x14ac:dyDescent="0.2">
      <c r="A228">
        <v>204111</v>
      </c>
      <c r="B228" s="4">
        <f t="shared" si="6"/>
        <v>8135.9416666666675</v>
      </c>
      <c r="C228">
        <v>150202</v>
      </c>
      <c r="D228">
        <f t="shared" si="7"/>
        <v>8135.9416666666675</v>
      </c>
    </row>
    <row r="229" spans="1:4" x14ac:dyDescent="0.2">
      <c r="A229">
        <v>204112</v>
      </c>
      <c r="B229" s="4">
        <f t="shared" si="6"/>
        <v>8135.9958333333334</v>
      </c>
      <c r="C229">
        <v>150203</v>
      </c>
      <c r="D229">
        <f t="shared" si="7"/>
        <v>8135.9958333333334</v>
      </c>
    </row>
    <row r="230" spans="1:4" x14ac:dyDescent="0.2">
      <c r="A230">
        <v>204201</v>
      </c>
      <c r="B230" s="4">
        <f t="shared" si="6"/>
        <v>8136.05</v>
      </c>
      <c r="C230">
        <v>150204</v>
      </c>
      <c r="D230">
        <f t="shared" si="7"/>
        <v>8136.05</v>
      </c>
    </row>
    <row r="231" spans="1:4" x14ac:dyDescent="0.2">
      <c r="A231">
        <v>204202</v>
      </c>
      <c r="B231" s="4">
        <f t="shared" si="6"/>
        <v>8136.104166666667</v>
      </c>
      <c r="C231">
        <v>150205</v>
      </c>
      <c r="D231">
        <f t="shared" si="7"/>
        <v>8136.104166666667</v>
      </c>
    </row>
    <row r="232" spans="1:4" x14ac:dyDescent="0.2">
      <c r="A232">
        <v>204203</v>
      </c>
      <c r="B232" s="4">
        <f t="shared" si="6"/>
        <v>8136.1583333333328</v>
      </c>
      <c r="C232">
        <v>150206</v>
      </c>
      <c r="D232">
        <f t="shared" si="7"/>
        <v>8136.1583333333328</v>
      </c>
    </row>
    <row r="233" spans="1:4" x14ac:dyDescent="0.2">
      <c r="A233">
        <v>204204</v>
      </c>
      <c r="B233" s="4">
        <f t="shared" si="6"/>
        <v>8136.2125000000005</v>
      </c>
      <c r="C233">
        <v>150207</v>
      </c>
      <c r="D233">
        <f t="shared" si="7"/>
        <v>8136.2125000000005</v>
      </c>
    </row>
    <row r="234" spans="1:4" x14ac:dyDescent="0.2">
      <c r="A234">
        <v>204205</v>
      </c>
      <c r="B234" s="4">
        <f t="shared" si="6"/>
        <v>8136.2666666666673</v>
      </c>
      <c r="C234">
        <v>150208</v>
      </c>
      <c r="D234">
        <f t="shared" si="7"/>
        <v>8136.2666666666673</v>
      </c>
    </row>
    <row r="235" spans="1:4" x14ac:dyDescent="0.2">
      <c r="A235">
        <v>204206</v>
      </c>
      <c r="B235" s="4">
        <f t="shared" si="6"/>
        <v>8136.3208333333332</v>
      </c>
      <c r="C235">
        <v>150209</v>
      </c>
      <c r="D235">
        <f t="shared" si="7"/>
        <v>8136.3208333333332</v>
      </c>
    </row>
    <row r="236" spans="1:4" x14ac:dyDescent="0.2">
      <c r="A236">
        <v>204207</v>
      </c>
      <c r="B236" s="4">
        <f t="shared" si="6"/>
        <v>8136.375</v>
      </c>
      <c r="C236">
        <v>150210</v>
      </c>
      <c r="D236">
        <f t="shared" si="7"/>
        <v>8136.375</v>
      </c>
    </row>
    <row r="237" spans="1:4" x14ac:dyDescent="0.2">
      <c r="A237">
        <v>204208</v>
      </c>
      <c r="B237" s="4">
        <f t="shared" si="6"/>
        <v>8136.4291666666677</v>
      </c>
      <c r="C237">
        <v>150211</v>
      </c>
      <c r="D237">
        <f t="shared" si="7"/>
        <v>8136.4291666666677</v>
      </c>
    </row>
    <row r="238" spans="1:4" x14ac:dyDescent="0.2">
      <c r="A238">
        <v>204209</v>
      </c>
      <c r="B238" s="4">
        <f t="shared" si="6"/>
        <v>8136.4833333333336</v>
      </c>
      <c r="C238">
        <v>150212</v>
      </c>
      <c r="D238">
        <f t="shared" si="7"/>
        <v>8136.4833333333336</v>
      </c>
    </row>
    <row r="239" spans="1:4" x14ac:dyDescent="0.2">
      <c r="A239">
        <v>204210</v>
      </c>
      <c r="B239" s="4">
        <f t="shared" si="6"/>
        <v>8136.5375000000004</v>
      </c>
      <c r="C239">
        <v>150213</v>
      </c>
      <c r="D239">
        <f t="shared" si="7"/>
        <v>8136.5375000000004</v>
      </c>
    </row>
    <row r="240" spans="1:4" x14ac:dyDescent="0.2">
      <c r="A240">
        <v>204211</v>
      </c>
      <c r="B240" s="4">
        <f t="shared" si="6"/>
        <v>8136.5916666666672</v>
      </c>
      <c r="C240">
        <v>150214</v>
      </c>
      <c r="D240">
        <f t="shared" si="7"/>
        <v>8136.5916666666672</v>
      </c>
    </row>
    <row r="241" spans="1:4" x14ac:dyDescent="0.2">
      <c r="A241">
        <v>204212</v>
      </c>
      <c r="B241" s="4">
        <f t="shared" si="6"/>
        <v>8136.645833333333</v>
      </c>
      <c r="C241">
        <v>150215</v>
      </c>
      <c r="D241">
        <f t="shared" si="7"/>
        <v>8136.645833333333</v>
      </c>
    </row>
    <row r="242" spans="1:4" x14ac:dyDescent="0.2">
      <c r="A242">
        <v>204301</v>
      </c>
      <c r="B242" s="4">
        <f t="shared" si="6"/>
        <v>8136.7000000000007</v>
      </c>
      <c r="C242">
        <v>150216</v>
      </c>
      <c r="D242">
        <f t="shared" si="7"/>
        <v>8136.7000000000007</v>
      </c>
    </row>
    <row r="243" spans="1:4" x14ac:dyDescent="0.2">
      <c r="A243">
        <v>204302</v>
      </c>
      <c r="B243" s="4">
        <f t="shared" si="6"/>
        <v>8136.7541666666675</v>
      </c>
      <c r="C243">
        <v>150217</v>
      </c>
      <c r="D243">
        <f t="shared" si="7"/>
        <v>8136.7541666666675</v>
      </c>
    </row>
    <row r="244" spans="1:4" x14ac:dyDescent="0.2">
      <c r="A244">
        <v>204303</v>
      </c>
      <c r="B244" s="4">
        <f t="shared" si="6"/>
        <v>8136.8083333333334</v>
      </c>
      <c r="C244">
        <v>150218</v>
      </c>
      <c r="D244">
        <f t="shared" si="7"/>
        <v>8136.8083333333334</v>
      </c>
    </row>
    <row r="245" spans="1:4" x14ac:dyDescent="0.2">
      <c r="A245">
        <v>204304</v>
      </c>
      <c r="B245" s="4">
        <f t="shared" si="6"/>
        <v>8136.8625000000002</v>
      </c>
      <c r="C245">
        <v>150219</v>
      </c>
      <c r="D245">
        <f t="shared" si="7"/>
        <v>8136.8625000000002</v>
      </c>
    </row>
    <row r="246" spans="1:4" x14ac:dyDescent="0.2">
      <c r="A246">
        <v>204305</v>
      </c>
      <c r="B246" s="4">
        <f t="shared" si="6"/>
        <v>8136.916666666667</v>
      </c>
      <c r="C246">
        <v>150220</v>
      </c>
      <c r="D246">
        <f t="shared" si="7"/>
        <v>8136.916666666667</v>
      </c>
    </row>
    <row r="247" spans="1:4" x14ac:dyDescent="0.2">
      <c r="A247">
        <v>204306</v>
      </c>
      <c r="B247" s="4">
        <f t="shared" si="6"/>
        <v>8136.9708333333328</v>
      </c>
      <c r="C247">
        <v>150221</v>
      </c>
      <c r="D247">
        <f t="shared" si="7"/>
        <v>8136.9708333333328</v>
      </c>
    </row>
    <row r="248" spans="1:4" x14ac:dyDescent="0.2">
      <c r="A248">
        <v>204307</v>
      </c>
      <c r="B248" s="4">
        <f t="shared" si="6"/>
        <v>8137.0250000000005</v>
      </c>
      <c r="C248">
        <v>150222</v>
      </c>
      <c r="D248">
        <f t="shared" si="7"/>
        <v>8137.0250000000005</v>
      </c>
    </row>
    <row r="249" spans="1:4" x14ac:dyDescent="0.2">
      <c r="A249">
        <v>204308</v>
      </c>
      <c r="B249" s="4">
        <f t="shared" si="6"/>
        <v>8137.0791666666673</v>
      </c>
      <c r="C249">
        <v>150223</v>
      </c>
      <c r="D249">
        <f t="shared" si="7"/>
        <v>8137.0791666666673</v>
      </c>
    </row>
    <row r="250" spans="1:4" x14ac:dyDescent="0.2">
      <c r="A250">
        <v>204309</v>
      </c>
      <c r="B250" s="4">
        <f t="shared" si="6"/>
        <v>8137.1333333333332</v>
      </c>
      <c r="C250">
        <v>150224</v>
      </c>
      <c r="D250">
        <f t="shared" si="7"/>
        <v>8137.1333333333332</v>
      </c>
    </row>
    <row r="251" spans="1:4" x14ac:dyDescent="0.2">
      <c r="A251">
        <v>204310</v>
      </c>
      <c r="B251" s="4">
        <f t="shared" si="6"/>
        <v>8137.1875</v>
      </c>
      <c r="C251">
        <v>150225</v>
      </c>
      <c r="D251">
        <f t="shared" si="7"/>
        <v>8137.1875</v>
      </c>
    </row>
    <row r="252" spans="1:4" x14ac:dyDescent="0.2">
      <c r="A252">
        <v>204311</v>
      </c>
      <c r="B252" s="4">
        <f t="shared" si="6"/>
        <v>8137.2416666666677</v>
      </c>
      <c r="C252">
        <v>150226</v>
      </c>
      <c r="D252">
        <f t="shared" si="7"/>
        <v>8137.2416666666677</v>
      </c>
    </row>
    <row r="253" spans="1:4" x14ac:dyDescent="0.2">
      <c r="A253">
        <v>204312</v>
      </c>
      <c r="B253" s="4">
        <f t="shared" si="6"/>
        <v>8137.2958333333336</v>
      </c>
      <c r="C253">
        <v>150227</v>
      </c>
      <c r="D253">
        <f t="shared" si="7"/>
        <v>8137.2958333333336</v>
      </c>
    </row>
    <row r="254" spans="1:4" x14ac:dyDescent="0.2">
      <c r="A254">
        <v>204401</v>
      </c>
      <c r="B254" s="4">
        <f t="shared" si="6"/>
        <v>8137.35</v>
      </c>
      <c r="C254">
        <v>150228</v>
      </c>
      <c r="D254">
        <f t="shared" si="7"/>
        <v>8137.35</v>
      </c>
    </row>
    <row r="255" spans="1:4" x14ac:dyDescent="0.2">
      <c r="A255">
        <v>204402</v>
      </c>
      <c r="B255" s="4">
        <f t="shared" si="6"/>
        <v>8137.4041666666672</v>
      </c>
      <c r="C255">
        <v>150229</v>
      </c>
      <c r="D255">
        <f t="shared" si="7"/>
        <v>8137.4041666666672</v>
      </c>
    </row>
    <row r="256" spans="1:4" x14ac:dyDescent="0.2">
      <c r="A256">
        <v>204403</v>
      </c>
      <c r="B256" s="4">
        <f t="shared" si="6"/>
        <v>8137.458333333333</v>
      </c>
      <c r="C256">
        <v>150230</v>
      </c>
      <c r="D256">
        <f t="shared" si="7"/>
        <v>8137.458333333333</v>
      </c>
    </row>
    <row r="257" spans="1:4" x14ac:dyDescent="0.2">
      <c r="A257">
        <v>204404</v>
      </c>
      <c r="B257" s="4">
        <f t="shared" si="6"/>
        <v>8137.5125000000007</v>
      </c>
      <c r="C257">
        <v>150231</v>
      </c>
      <c r="D257">
        <f t="shared" si="7"/>
        <v>8137.5125000000007</v>
      </c>
    </row>
    <row r="258" spans="1:4" x14ac:dyDescent="0.2">
      <c r="A258">
        <v>204405</v>
      </c>
      <c r="B258" s="4">
        <f t="shared" si="6"/>
        <v>8137.5666666666675</v>
      </c>
      <c r="C258">
        <v>150232</v>
      </c>
      <c r="D258">
        <f t="shared" si="7"/>
        <v>8137.5666666666675</v>
      </c>
    </row>
    <row r="259" spans="1:4" x14ac:dyDescent="0.2">
      <c r="A259">
        <v>204406</v>
      </c>
      <c r="B259" s="4">
        <f t="shared" ref="B259:B322" si="8">D259</f>
        <v>8137.6208333333334</v>
      </c>
      <c r="C259">
        <v>150233</v>
      </c>
      <c r="D259">
        <f t="shared" ref="D259:D322" si="9">C259/12 * 0.65</f>
        <v>8137.6208333333334</v>
      </c>
    </row>
    <row r="260" spans="1:4" x14ac:dyDescent="0.2">
      <c r="A260">
        <v>204407</v>
      </c>
      <c r="B260" s="4">
        <f t="shared" si="8"/>
        <v>8137.6750000000002</v>
      </c>
      <c r="C260">
        <v>150234</v>
      </c>
      <c r="D260">
        <f t="shared" si="9"/>
        <v>8137.6750000000002</v>
      </c>
    </row>
    <row r="261" spans="1:4" x14ac:dyDescent="0.2">
      <c r="A261">
        <v>204408</v>
      </c>
      <c r="B261" s="4">
        <f t="shared" si="8"/>
        <v>8137.729166666667</v>
      </c>
      <c r="C261">
        <v>150235</v>
      </c>
      <c r="D261">
        <f t="shared" si="9"/>
        <v>8137.729166666667</v>
      </c>
    </row>
    <row r="262" spans="1:4" x14ac:dyDescent="0.2">
      <c r="A262">
        <v>204409</v>
      </c>
      <c r="B262" s="4">
        <f t="shared" si="8"/>
        <v>8137.7833333333328</v>
      </c>
      <c r="C262">
        <v>150236</v>
      </c>
      <c r="D262">
        <f t="shared" si="9"/>
        <v>8137.7833333333328</v>
      </c>
    </row>
    <row r="263" spans="1:4" x14ac:dyDescent="0.2">
      <c r="A263">
        <v>204410</v>
      </c>
      <c r="B263" s="4">
        <f t="shared" si="8"/>
        <v>8137.8375000000005</v>
      </c>
      <c r="C263">
        <v>150237</v>
      </c>
      <c r="D263">
        <f t="shared" si="9"/>
        <v>8137.8375000000005</v>
      </c>
    </row>
    <row r="264" spans="1:4" x14ac:dyDescent="0.2">
      <c r="A264">
        <v>204411</v>
      </c>
      <c r="B264" s="4">
        <f t="shared" si="8"/>
        <v>8137.8916666666673</v>
      </c>
      <c r="C264">
        <v>150238</v>
      </c>
      <c r="D264">
        <f t="shared" si="9"/>
        <v>8137.8916666666673</v>
      </c>
    </row>
    <row r="265" spans="1:4" x14ac:dyDescent="0.2">
      <c r="A265">
        <v>204412</v>
      </c>
      <c r="B265" s="4">
        <f t="shared" si="8"/>
        <v>8137.9458333333332</v>
      </c>
      <c r="C265">
        <v>150239</v>
      </c>
      <c r="D265">
        <f t="shared" si="9"/>
        <v>8137.9458333333332</v>
      </c>
    </row>
    <row r="266" spans="1:4" x14ac:dyDescent="0.2">
      <c r="A266">
        <v>204501</v>
      </c>
      <c r="B266" s="4">
        <f t="shared" si="8"/>
        <v>8138</v>
      </c>
      <c r="C266">
        <v>150240</v>
      </c>
      <c r="D266">
        <f t="shared" si="9"/>
        <v>8138</v>
      </c>
    </row>
    <row r="267" spans="1:4" x14ac:dyDescent="0.2">
      <c r="A267">
        <v>204502</v>
      </c>
      <c r="B267" s="4">
        <f t="shared" si="8"/>
        <v>8138.0541666666677</v>
      </c>
      <c r="C267">
        <v>150241</v>
      </c>
      <c r="D267">
        <f t="shared" si="9"/>
        <v>8138.0541666666677</v>
      </c>
    </row>
    <row r="268" spans="1:4" x14ac:dyDescent="0.2">
      <c r="A268">
        <v>204503</v>
      </c>
      <c r="B268" s="4">
        <f t="shared" si="8"/>
        <v>8138.1083333333336</v>
      </c>
      <c r="C268">
        <v>150242</v>
      </c>
      <c r="D268">
        <f t="shared" si="9"/>
        <v>8138.1083333333336</v>
      </c>
    </row>
    <row r="269" spans="1:4" x14ac:dyDescent="0.2">
      <c r="A269">
        <v>204504</v>
      </c>
      <c r="B269" s="4">
        <f t="shared" si="8"/>
        <v>8138.1625000000004</v>
      </c>
      <c r="C269">
        <v>150243</v>
      </c>
      <c r="D269">
        <f t="shared" si="9"/>
        <v>8138.1625000000004</v>
      </c>
    </row>
    <row r="270" spans="1:4" x14ac:dyDescent="0.2">
      <c r="A270">
        <v>204505</v>
      </c>
      <c r="B270" s="4">
        <f t="shared" si="8"/>
        <v>8138.2166666666672</v>
      </c>
      <c r="C270">
        <v>150244</v>
      </c>
      <c r="D270">
        <f t="shared" si="9"/>
        <v>8138.2166666666672</v>
      </c>
    </row>
    <row r="271" spans="1:4" x14ac:dyDescent="0.2">
      <c r="A271">
        <v>204506</v>
      </c>
      <c r="B271" s="4">
        <f t="shared" si="8"/>
        <v>8138.270833333333</v>
      </c>
      <c r="C271">
        <v>150245</v>
      </c>
      <c r="D271">
        <f t="shared" si="9"/>
        <v>8138.270833333333</v>
      </c>
    </row>
    <row r="272" spans="1:4" x14ac:dyDescent="0.2">
      <c r="A272">
        <v>204507</v>
      </c>
      <c r="B272" s="4">
        <f t="shared" si="8"/>
        <v>8138.3250000000007</v>
      </c>
      <c r="C272">
        <v>150246</v>
      </c>
      <c r="D272">
        <f t="shared" si="9"/>
        <v>8138.3250000000007</v>
      </c>
    </row>
    <row r="273" spans="1:4" x14ac:dyDescent="0.2">
      <c r="A273">
        <v>204508</v>
      </c>
      <c r="B273" s="4">
        <f t="shared" si="8"/>
        <v>8138.3791666666675</v>
      </c>
      <c r="C273">
        <v>150247</v>
      </c>
      <c r="D273">
        <f t="shared" si="9"/>
        <v>8138.3791666666675</v>
      </c>
    </row>
    <row r="274" spans="1:4" x14ac:dyDescent="0.2">
      <c r="A274">
        <v>204509</v>
      </c>
      <c r="B274" s="4">
        <f t="shared" si="8"/>
        <v>8138.4333333333334</v>
      </c>
      <c r="C274">
        <v>150248</v>
      </c>
      <c r="D274">
        <f t="shared" si="9"/>
        <v>8138.4333333333334</v>
      </c>
    </row>
    <row r="275" spans="1:4" x14ac:dyDescent="0.2">
      <c r="A275">
        <v>204510</v>
      </c>
      <c r="B275" s="4">
        <f t="shared" si="8"/>
        <v>8138.4875000000002</v>
      </c>
      <c r="C275">
        <v>150249</v>
      </c>
      <c r="D275">
        <f t="shared" si="9"/>
        <v>8138.4875000000002</v>
      </c>
    </row>
    <row r="276" spans="1:4" x14ac:dyDescent="0.2">
      <c r="A276">
        <v>204511</v>
      </c>
      <c r="B276" s="4">
        <f t="shared" si="8"/>
        <v>8138.541666666667</v>
      </c>
      <c r="C276">
        <v>150250</v>
      </c>
      <c r="D276">
        <f t="shared" si="9"/>
        <v>8138.541666666667</v>
      </c>
    </row>
    <row r="277" spans="1:4" x14ac:dyDescent="0.2">
      <c r="A277">
        <v>204512</v>
      </c>
      <c r="B277" s="4">
        <f t="shared" si="8"/>
        <v>8138.5958333333328</v>
      </c>
      <c r="C277">
        <v>150251</v>
      </c>
      <c r="D277">
        <f t="shared" si="9"/>
        <v>8138.5958333333328</v>
      </c>
    </row>
    <row r="278" spans="1:4" x14ac:dyDescent="0.2">
      <c r="A278">
        <v>204601</v>
      </c>
      <c r="B278" s="4">
        <f t="shared" si="8"/>
        <v>8138.6500000000005</v>
      </c>
      <c r="C278">
        <v>150252</v>
      </c>
      <c r="D278">
        <f t="shared" si="9"/>
        <v>8138.6500000000005</v>
      </c>
    </row>
    <row r="279" spans="1:4" x14ac:dyDescent="0.2">
      <c r="A279">
        <v>204602</v>
      </c>
      <c r="B279" s="4">
        <f t="shared" si="8"/>
        <v>8138.7041666666673</v>
      </c>
      <c r="C279">
        <v>150253</v>
      </c>
      <c r="D279">
        <f t="shared" si="9"/>
        <v>8138.7041666666673</v>
      </c>
    </row>
    <row r="280" spans="1:4" x14ac:dyDescent="0.2">
      <c r="A280">
        <v>204603</v>
      </c>
      <c r="B280" s="4">
        <f t="shared" si="8"/>
        <v>8138.7583333333332</v>
      </c>
      <c r="C280">
        <v>150254</v>
      </c>
      <c r="D280">
        <f t="shared" si="9"/>
        <v>8138.7583333333332</v>
      </c>
    </row>
    <row r="281" spans="1:4" x14ac:dyDescent="0.2">
      <c r="A281">
        <v>204604</v>
      </c>
      <c r="B281" s="4">
        <f t="shared" si="8"/>
        <v>8138.8125</v>
      </c>
      <c r="C281">
        <v>150255</v>
      </c>
      <c r="D281">
        <f t="shared" si="9"/>
        <v>8138.8125</v>
      </c>
    </row>
    <row r="282" spans="1:4" x14ac:dyDescent="0.2">
      <c r="A282">
        <v>204605</v>
      </c>
      <c r="B282" s="4">
        <f t="shared" si="8"/>
        <v>8138.8666666666677</v>
      </c>
      <c r="C282">
        <v>150256</v>
      </c>
      <c r="D282">
        <f t="shared" si="9"/>
        <v>8138.8666666666677</v>
      </c>
    </row>
    <row r="283" spans="1:4" x14ac:dyDescent="0.2">
      <c r="A283">
        <v>204606</v>
      </c>
      <c r="B283" s="4">
        <f t="shared" si="8"/>
        <v>8138.9208333333336</v>
      </c>
      <c r="C283">
        <v>150257</v>
      </c>
      <c r="D283">
        <f t="shared" si="9"/>
        <v>8138.9208333333336</v>
      </c>
    </row>
    <row r="284" spans="1:4" x14ac:dyDescent="0.2">
      <c r="A284">
        <v>204607</v>
      </c>
      <c r="B284" s="4">
        <f t="shared" si="8"/>
        <v>8138.9750000000004</v>
      </c>
      <c r="C284">
        <v>150258</v>
      </c>
      <c r="D284">
        <f t="shared" si="9"/>
        <v>8138.9750000000004</v>
      </c>
    </row>
    <row r="285" spans="1:4" x14ac:dyDescent="0.2">
      <c r="A285">
        <v>204608</v>
      </c>
      <c r="B285" s="4">
        <f t="shared" si="8"/>
        <v>8139.0291666666672</v>
      </c>
      <c r="C285">
        <v>150259</v>
      </c>
      <c r="D285">
        <f t="shared" si="9"/>
        <v>8139.0291666666672</v>
      </c>
    </row>
    <row r="286" spans="1:4" x14ac:dyDescent="0.2">
      <c r="A286">
        <v>204609</v>
      </c>
      <c r="B286" s="4">
        <f t="shared" si="8"/>
        <v>8139.083333333333</v>
      </c>
      <c r="C286">
        <v>150260</v>
      </c>
      <c r="D286">
        <f t="shared" si="9"/>
        <v>8139.083333333333</v>
      </c>
    </row>
    <row r="287" spans="1:4" x14ac:dyDescent="0.2">
      <c r="A287">
        <v>204610</v>
      </c>
      <c r="B287" s="4">
        <f t="shared" si="8"/>
        <v>8139.1375000000007</v>
      </c>
      <c r="C287">
        <v>150261</v>
      </c>
      <c r="D287">
        <f t="shared" si="9"/>
        <v>8139.1375000000007</v>
      </c>
    </row>
    <row r="288" spans="1:4" x14ac:dyDescent="0.2">
      <c r="A288">
        <v>204611</v>
      </c>
      <c r="B288" s="4">
        <f t="shared" si="8"/>
        <v>8139.1916666666675</v>
      </c>
      <c r="C288">
        <v>150262</v>
      </c>
      <c r="D288">
        <f t="shared" si="9"/>
        <v>8139.1916666666675</v>
      </c>
    </row>
    <row r="289" spans="1:4" x14ac:dyDescent="0.2">
      <c r="A289">
        <v>204612</v>
      </c>
      <c r="B289" s="4">
        <f t="shared" si="8"/>
        <v>8139.2458333333334</v>
      </c>
      <c r="C289">
        <v>150263</v>
      </c>
      <c r="D289">
        <f t="shared" si="9"/>
        <v>8139.2458333333334</v>
      </c>
    </row>
    <row r="290" spans="1:4" x14ac:dyDescent="0.2">
      <c r="A290">
        <v>204701</v>
      </c>
      <c r="B290" s="4">
        <f t="shared" si="8"/>
        <v>8139.3</v>
      </c>
      <c r="C290">
        <v>150264</v>
      </c>
      <c r="D290">
        <f t="shared" si="9"/>
        <v>8139.3</v>
      </c>
    </row>
    <row r="291" spans="1:4" x14ac:dyDescent="0.2">
      <c r="A291">
        <v>204702</v>
      </c>
      <c r="B291" s="4">
        <f t="shared" si="8"/>
        <v>8139.354166666667</v>
      </c>
      <c r="C291">
        <v>150265</v>
      </c>
      <c r="D291">
        <f t="shared" si="9"/>
        <v>8139.354166666667</v>
      </c>
    </row>
    <row r="292" spans="1:4" x14ac:dyDescent="0.2">
      <c r="A292">
        <v>204703</v>
      </c>
      <c r="B292" s="4">
        <f t="shared" si="8"/>
        <v>8139.4083333333328</v>
      </c>
      <c r="C292">
        <v>150266</v>
      </c>
      <c r="D292">
        <f t="shared" si="9"/>
        <v>8139.4083333333328</v>
      </c>
    </row>
    <row r="293" spans="1:4" x14ac:dyDescent="0.2">
      <c r="A293">
        <v>204704</v>
      </c>
      <c r="B293" s="4">
        <f t="shared" si="8"/>
        <v>8139.4625000000005</v>
      </c>
      <c r="C293">
        <v>150267</v>
      </c>
      <c r="D293">
        <f t="shared" si="9"/>
        <v>8139.4625000000005</v>
      </c>
    </row>
    <row r="294" spans="1:4" x14ac:dyDescent="0.2">
      <c r="A294">
        <v>204705</v>
      </c>
      <c r="B294" s="4">
        <f t="shared" si="8"/>
        <v>8139.5166666666673</v>
      </c>
      <c r="C294">
        <v>150268</v>
      </c>
      <c r="D294">
        <f t="shared" si="9"/>
        <v>8139.5166666666673</v>
      </c>
    </row>
    <row r="295" spans="1:4" x14ac:dyDescent="0.2">
      <c r="A295">
        <v>204706</v>
      </c>
      <c r="B295" s="4">
        <f t="shared" si="8"/>
        <v>8139.5708333333332</v>
      </c>
      <c r="C295">
        <v>150269</v>
      </c>
      <c r="D295">
        <f t="shared" si="9"/>
        <v>8139.5708333333332</v>
      </c>
    </row>
    <row r="296" spans="1:4" x14ac:dyDescent="0.2">
      <c r="A296">
        <v>204707</v>
      </c>
      <c r="B296" s="4">
        <f t="shared" si="8"/>
        <v>8139.625</v>
      </c>
      <c r="C296">
        <v>150270</v>
      </c>
      <c r="D296">
        <f t="shared" si="9"/>
        <v>8139.625</v>
      </c>
    </row>
    <row r="297" spans="1:4" x14ac:dyDescent="0.2">
      <c r="A297">
        <v>204708</v>
      </c>
      <c r="B297" s="4">
        <f t="shared" si="8"/>
        <v>8139.6791666666677</v>
      </c>
      <c r="C297">
        <v>150271</v>
      </c>
      <c r="D297">
        <f t="shared" si="9"/>
        <v>8139.6791666666677</v>
      </c>
    </row>
    <row r="298" spans="1:4" x14ac:dyDescent="0.2">
      <c r="A298">
        <v>204709</v>
      </c>
      <c r="B298" s="4">
        <f t="shared" si="8"/>
        <v>8139.7333333333336</v>
      </c>
      <c r="C298">
        <v>150272</v>
      </c>
      <c r="D298">
        <f t="shared" si="9"/>
        <v>8139.7333333333336</v>
      </c>
    </row>
    <row r="299" spans="1:4" x14ac:dyDescent="0.2">
      <c r="A299">
        <v>204710</v>
      </c>
      <c r="B299" s="4">
        <f t="shared" si="8"/>
        <v>8139.7875000000004</v>
      </c>
      <c r="C299">
        <v>150273</v>
      </c>
      <c r="D299">
        <f t="shared" si="9"/>
        <v>8139.7875000000004</v>
      </c>
    </row>
    <row r="300" spans="1:4" x14ac:dyDescent="0.2">
      <c r="A300">
        <v>204711</v>
      </c>
      <c r="B300" s="4">
        <f t="shared" si="8"/>
        <v>8139.8416666666672</v>
      </c>
      <c r="C300">
        <v>150274</v>
      </c>
      <c r="D300">
        <f t="shared" si="9"/>
        <v>8139.8416666666672</v>
      </c>
    </row>
    <row r="301" spans="1:4" x14ac:dyDescent="0.2">
      <c r="A301">
        <v>204712</v>
      </c>
      <c r="B301" s="4">
        <f t="shared" si="8"/>
        <v>8139.895833333333</v>
      </c>
      <c r="C301">
        <v>150275</v>
      </c>
      <c r="D301">
        <f t="shared" si="9"/>
        <v>8139.895833333333</v>
      </c>
    </row>
    <row r="302" spans="1:4" x14ac:dyDescent="0.2">
      <c r="A302">
        <v>204801</v>
      </c>
      <c r="B302" s="4">
        <f t="shared" si="8"/>
        <v>8139.9500000000007</v>
      </c>
      <c r="C302">
        <v>150276</v>
      </c>
      <c r="D302">
        <f t="shared" si="9"/>
        <v>8139.9500000000007</v>
      </c>
    </row>
    <row r="303" spans="1:4" x14ac:dyDescent="0.2">
      <c r="A303">
        <v>204802</v>
      </c>
      <c r="B303" s="4">
        <f t="shared" si="8"/>
        <v>8140.0041666666675</v>
      </c>
      <c r="C303">
        <v>150277</v>
      </c>
      <c r="D303">
        <f t="shared" si="9"/>
        <v>8140.0041666666675</v>
      </c>
    </row>
    <row r="304" spans="1:4" x14ac:dyDescent="0.2">
      <c r="A304">
        <v>204803</v>
      </c>
      <c r="B304" s="4">
        <f t="shared" si="8"/>
        <v>8140.0583333333334</v>
      </c>
      <c r="C304">
        <v>150278</v>
      </c>
      <c r="D304">
        <f t="shared" si="9"/>
        <v>8140.0583333333334</v>
      </c>
    </row>
    <row r="305" spans="1:4" x14ac:dyDescent="0.2">
      <c r="A305">
        <v>204804</v>
      </c>
      <c r="B305" s="4">
        <f t="shared" si="8"/>
        <v>8140.1125000000002</v>
      </c>
      <c r="C305">
        <v>150279</v>
      </c>
      <c r="D305">
        <f t="shared" si="9"/>
        <v>8140.1125000000002</v>
      </c>
    </row>
    <row r="306" spans="1:4" x14ac:dyDescent="0.2">
      <c r="A306">
        <v>204805</v>
      </c>
      <c r="B306" s="4">
        <f t="shared" si="8"/>
        <v>8140.166666666667</v>
      </c>
      <c r="C306">
        <v>150280</v>
      </c>
      <c r="D306">
        <f t="shared" si="9"/>
        <v>8140.166666666667</v>
      </c>
    </row>
    <row r="307" spans="1:4" x14ac:dyDescent="0.2">
      <c r="A307">
        <v>204806</v>
      </c>
      <c r="B307" s="4">
        <f t="shared" si="8"/>
        <v>8140.2208333333328</v>
      </c>
      <c r="C307">
        <v>150281</v>
      </c>
      <c r="D307">
        <f t="shared" si="9"/>
        <v>8140.2208333333328</v>
      </c>
    </row>
    <row r="308" spans="1:4" x14ac:dyDescent="0.2">
      <c r="A308">
        <v>204807</v>
      </c>
      <c r="B308" s="4">
        <f t="shared" si="8"/>
        <v>8140.2750000000005</v>
      </c>
      <c r="C308">
        <v>150282</v>
      </c>
      <c r="D308">
        <f t="shared" si="9"/>
        <v>8140.2750000000005</v>
      </c>
    </row>
    <row r="309" spans="1:4" x14ac:dyDescent="0.2">
      <c r="A309">
        <v>204808</v>
      </c>
      <c r="B309" s="4">
        <f t="shared" si="8"/>
        <v>8140.3291666666673</v>
      </c>
      <c r="C309">
        <v>150283</v>
      </c>
      <c r="D309">
        <f t="shared" si="9"/>
        <v>8140.3291666666673</v>
      </c>
    </row>
    <row r="310" spans="1:4" x14ac:dyDescent="0.2">
      <c r="A310">
        <v>204809</v>
      </c>
      <c r="B310" s="4">
        <f t="shared" si="8"/>
        <v>8140.3833333333332</v>
      </c>
      <c r="C310">
        <v>150284</v>
      </c>
      <c r="D310">
        <f t="shared" si="9"/>
        <v>8140.3833333333332</v>
      </c>
    </row>
    <row r="311" spans="1:4" x14ac:dyDescent="0.2">
      <c r="A311">
        <v>204810</v>
      </c>
      <c r="B311" s="4">
        <f t="shared" si="8"/>
        <v>8140.4375</v>
      </c>
      <c r="C311">
        <v>150285</v>
      </c>
      <c r="D311">
        <f t="shared" si="9"/>
        <v>8140.4375</v>
      </c>
    </row>
    <row r="312" spans="1:4" x14ac:dyDescent="0.2">
      <c r="A312">
        <v>204811</v>
      </c>
      <c r="B312" s="4">
        <f t="shared" si="8"/>
        <v>8140.4916666666677</v>
      </c>
      <c r="C312">
        <v>150286</v>
      </c>
      <c r="D312">
        <f t="shared" si="9"/>
        <v>8140.4916666666677</v>
      </c>
    </row>
    <row r="313" spans="1:4" x14ac:dyDescent="0.2">
      <c r="A313">
        <v>204812</v>
      </c>
      <c r="B313" s="4">
        <f t="shared" si="8"/>
        <v>8140.5458333333336</v>
      </c>
      <c r="C313">
        <v>150287</v>
      </c>
      <c r="D313">
        <f t="shared" si="9"/>
        <v>8140.5458333333336</v>
      </c>
    </row>
    <row r="314" spans="1:4" x14ac:dyDescent="0.2">
      <c r="A314">
        <v>204901</v>
      </c>
      <c r="B314" s="4">
        <f t="shared" si="8"/>
        <v>8140.6</v>
      </c>
      <c r="C314">
        <v>150288</v>
      </c>
      <c r="D314">
        <f t="shared" si="9"/>
        <v>8140.6</v>
      </c>
    </row>
    <row r="315" spans="1:4" x14ac:dyDescent="0.2">
      <c r="A315">
        <v>204902</v>
      </c>
      <c r="B315" s="4">
        <f t="shared" si="8"/>
        <v>8140.6541666666672</v>
      </c>
      <c r="C315">
        <v>150289</v>
      </c>
      <c r="D315">
        <f t="shared" si="9"/>
        <v>8140.6541666666672</v>
      </c>
    </row>
    <row r="316" spans="1:4" x14ac:dyDescent="0.2">
      <c r="A316">
        <v>204903</v>
      </c>
      <c r="B316" s="4">
        <f t="shared" si="8"/>
        <v>8140.708333333333</v>
      </c>
      <c r="C316">
        <v>150290</v>
      </c>
      <c r="D316">
        <f t="shared" si="9"/>
        <v>8140.708333333333</v>
      </c>
    </row>
    <row r="317" spans="1:4" x14ac:dyDescent="0.2">
      <c r="A317">
        <v>204904</v>
      </c>
      <c r="B317" s="4">
        <f t="shared" si="8"/>
        <v>8140.7625000000007</v>
      </c>
      <c r="C317">
        <v>150291</v>
      </c>
      <c r="D317">
        <f t="shared" si="9"/>
        <v>8140.7625000000007</v>
      </c>
    </row>
    <row r="318" spans="1:4" x14ac:dyDescent="0.2">
      <c r="A318">
        <v>204905</v>
      </c>
      <c r="B318" s="4">
        <f t="shared" si="8"/>
        <v>8140.8166666666675</v>
      </c>
      <c r="C318">
        <v>150292</v>
      </c>
      <c r="D318">
        <f t="shared" si="9"/>
        <v>8140.8166666666675</v>
      </c>
    </row>
    <row r="319" spans="1:4" x14ac:dyDescent="0.2">
      <c r="A319">
        <v>204906</v>
      </c>
      <c r="B319" s="4">
        <f t="shared" si="8"/>
        <v>8140.8708333333334</v>
      </c>
      <c r="C319">
        <v>150293</v>
      </c>
      <c r="D319">
        <f t="shared" si="9"/>
        <v>8140.8708333333334</v>
      </c>
    </row>
    <row r="320" spans="1:4" x14ac:dyDescent="0.2">
      <c r="A320">
        <v>204907</v>
      </c>
      <c r="B320" s="4">
        <f t="shared" si="8"/>
        <v>8140.9250000000002</v>
      </c>
      <c r="C320">
        <v>150294</v>
      </c>
      <c r="D320">
        <f t="shared" si="9"/>
        <v>8140.9250000000002</v>
      </c>
    </row>
    <row r="321" spans="1:4" x14ac:dyDescent="0.2">
      <c r="A321">
        <v>204908</v>
      </c>
      <c r="B321" s="4">
        <f t="shared" si="8"/>
        <v>8140.979166666667</v>
      </c>
      <c r="C321">
        <v>150295</v>
      </c>
      <c r="D321">
        <f t="shared" si="9"/>
        <v>8140.979166666667</v>
      </c>
    </row>
    <row r="322" spans="1:4" x14ac:dyDescent="0.2">
      <c r="A322">
        <v>204909</v>
      </c>
      <c r="B322" s="4">
        <f t="shared" si="8"/>
        <v>8141.0333333333328</v>
      </c>
      <c r="C322">
        <v>150296</v>
      </c>
      <c r="D322">
        <f t="shared" si="9"/>
        <v>8141.0333333333328</v>
      </c>
    </row>
    <row r="323" spans="1:4" x14ac:dyDescent="0.2">
      <c r="A323">
        <v>204910</v>
      </c>
      <c r="B323" s="4">
        <f t="shared" ref="B323:B362" si="10">D323</f>
        <v>8141.0875000000005</v>
      </c>
      <c r="C323">
        <v>150297</v>
      </c>
      <c r="D323">
        <f t="shared" ref="D323:D362" si="11">C323/12 * 0.65</f>
        <v>8141.0875000000005</v>
      </c>
    </row>
    <row r="324" spans="1:4" x14ac:dyDescent="0.2">
      <c r="A324">
        <v>204911</v>
      </c>
      <c r="B324" s="4">
        <f t="shared" si="10"/>
        <v>8141.1416666666673</v>
      </c>
      <c r="C324">
        <v>150298</v>
      </c>
      <c r="D324">
        <f t="shared" si="11"/>
        <v>8141.1416666666673</v>
      </c>
    </row>
    <row r="325" spans="1:4" x14ac:dyDescent="0.2">
      <c r="A325">
        <v>204912</v>
      </c>
      <c r="B325" s="4">
        <f t="shared" si="10"/>
        <v>8141.1958333333332</v>
      </c>
      <c r="C325">
        <v>150299</v>
      </c>
      <c r="D325">
        <f t="shared" si="11"/>
        <v>8141.1958333333332</v>
      </c>
    </row>
    <row r="326" spans="1:4" x14ac:dyDescent="0.2">
      <c r="A326">
        <v>205001</v>
      </c>
      <c r="B326" s="4">
        <f t="shared" si="10"/>
        <v>8141.25</v>
      </c>
      <c r="C326">
        <v>150300</v>
      </c>
      <c r="D326">
        <f t="shared" si="11"/>
        <v>8141.25</v>
      </c>
    </row>
    <row r="327" spans="1:4" x14ac:dyDescent="0.2">
      <c r="A327">
        <v>205002</v>
      </c>
      <c r="B327" s="4">
        <f t="shared" si="10"/>
        <v>8141.3041666666677</v>
      </c>
      <c r="C327">
        <v>150301</v>
      </c>
      <c r="D327">
        <f t="shared" si="11"/>
        <v>8141.3041666666677</v>
      </c>
    </row>
    <row r="328" spans="1:4" x14ac:dyDescent="0.2">
      <c r="A328">
        <v>205003</v>
      </c>
      <c r="B328" s="4">
        <f t="shared" si="10"/>
        <v>8141.3583333333336</v>
      </c>
      <c r="C328">
        <v>150302</v>
      </c>
      <c r="D328">
        <f t="shared" si="11"/>
        <v>8141.3583333333336</v>
      </c>
    </row>
    <row r="329" spans="1:4" x14ac:dyDescent="0.2">
      <c r="A329">
        <v>205004</v>
      </c>
      <c r="B329" s="4">
        <f t="shared" si="10"/>
        <v>8141.4125000000004</v>
      </c>
      <c r="C329">
        <v>150303</v>
      </c>
      <c r="D329">
        <f t="shared" si="11"/>
        <v>8141.4125000000004</v>
      </c>
    </row>
    <row r="330" spans="1:4" x14ac:dyDescent="0.2">
      <c r="A330">
        <v>205005</v>
      </c>
      <c r="B330" s="4">
        <f t="shared" si="10"/>
        <v>8141.4666666666672</v>
      </c>
      <c r="C330">
        <v>150304</v>
      </c>
      <c r="D330">
        <f t="shared" si="11"/>
        <v>8141.4666666666672</v>
      </c>
    </row>
    <row r="331" spans="1:4" x14ac:dyDescent="0.2">
      <c r="A331">
        <v>205006</v>
      </c>
      <c r="B331" s="4">
        <f t="shared" si="10"/>
        <v>8141.520833333333</v>
      </c>
      <c r="C331">
        <v>150305</v>
      </c>
      <c r="D331">
        <f t="shared" si="11"/>
        <v>8141.520833333333</v>
      </c>
    </row>
    <row r="332" spans="1:4" x14ac:dyDescent="0.2">
      <c r="A332">
        <v>205007</v>
      </c>
      <c r="B332" s="4">
        <f t="shared" si="10"/>
        <v>8141.5750000000007</v>
      </c>
      <c r="C332">
        <v>150306</v>
      </c>
      <c r="D332">
        <f t="shared" si="11"/>
        <v>8141.5750000000007</v>
      </c>
    </row>
    <row r="333" spans="1:4" x14ac:dyDescent="0.2">
      <c r="A333">
        <v>205008</v>
      </c>
      <c r="B333" s="4">
        <f t="shared" si="10"/>
        <v>8141.6291666666675</v>
      </c>
      <c r="C333">
        <v>150307</v>
      </c>
      <c r="D333">
        <f t="shared" si="11"/>
        <v>8141.6291666666675</v>
      </c>
    </row>
    <row r="334" spans="1:4" x14ac:dyDescent="0.2">
      <c r="A334">
        <v>205009</v>
      </c>
      <c r="B334" s="4">
        <f t="shared" si="10"/>
        <v>8141.6833333333334</v>
      </c>
      <c r="C334">
        <v>150308</v>
      </c>
      <c r="D334">
        <f t="shared" si="11"/>
        <v>8141.6833333333334</v>
      </c>
    </row>
    <row r="335" spans="1:4" x14ac:dyDescent="0.2">
      <c r="A335">
        <v>205010</v>
      </c>
      <c r="B335" s="4">
        <f t="shared" si="10"/>
        <v>8141.7375000000002</v>
      </c>
      <c r="C335">
        <v>150309</v>
      </c>
      <c r="D335">
        <f t="shared" si="11"/>
        <v>8141.7375000000002</v>
      </c>
    </row>
    <row r="336" spans="1:4" x14ac:dyDescent="0.2">
      <c r="A336">
        <v>205011</v>
      </c>
      <c r="B336" s="4">
        <f t="shared" si="10"/>
        <v>8141.791666666667</v>
      </c>
      <c r="C336">
        <v>150310</v>
      </c>
      <c r="D336">
        <f t="shared" si="11"/>
        <v>8141.791666666667</v>
      </c>
    </row>
    <row r="337" spans="1:4" x14ac:dyDescent="0.2">
      <c r="A337">
        <v>205012</v>
      </c>
      <c r="B337" s="4">
        <f t="shared" si="10"/>
        <v>8141.8458333333328</v>
      </c>
      <c r="C337">
        <v>150311</v>
      </c>
      <c r="D337">
        <f t="shared" si="11"/>
        <v>8141.8458333333328</v>
      </c>
    </row>
    <row r="338" spans="1:4" x14ac:dyDescent="0.2">
      <c r="A338">
        <v>205101</v>
      </c>
      <c r="B338" s="4">
        <f t="shared" si="10"/>
        <v>8141.9000000000005</v>
      </c>
      <c r="C338">
        <v>150312</v>
      </c>
      <c r="D338">
        <f t="shared" si="11"/>
        <v>8141.9000000000005</v>
      </c>
    </row>
    <row r="339" spans="1:4" x14ac:dyDescent="0.2">
      <c r="A339">
        <v>205102</v>
      </c>
      <c r="B339" s="4">
        <f t="shared" si="10"/>
        <v>8141.9541666666673</v>
      </c>
      <c r="C339">
        <v>150313</v>
      </c>
      <c r="D339">
        <f t="shared" si="11"/>
        <v>8141.9541666666673</v>
      </c>
    </row>
    <row r="340" spans="1:4" x14ac:dyDescent="0.2">
      <c r="A340">
        <v>205103</v>
      </c>
      <c r="B340" s="4">
        <f t="shared" si="10"/>
        <v>8142.0083333333332</v>
      </c>
      <c r="C340">
        <v>150314</v>
      </c>
      <c r="D340">
        <f t="shared" si="11"/>
        <v>8142.0083333333332</v>
      </c>
    </row>
    <row r="341" spans="1:4" x14ac:dyDescent="0.2">
      <c r="A341">
        <v>205104</v>
      </c>
      <c r="B341" s="4">
        <f t="shared" si="10"/>
        <v>8142.0625</v>
      </c>
      <c r="C341">
        <v>150315</v>
      </c>
      <c r="D341">
        <f t="shared" si="11"/>
        <v>8142.0625</v>
      </c>
    </row>
    <row r="342" spans="1:4" x14ac:dyDescent="0.2">
      <c r="A342">
        <v>205105</v>
      </c>
      <c r="B342" s="4">
        <f t="shared" si="10"/>
        <v>8142.1166666666677</v>
      </c>
      <c r="C342">
        <v>150316</v>
      </c>
      <c r="D342">
        <f t="shared" si="11"/>
        <v>8142.1166666666677</v>
      </c>
    </row>
    <row r="343" spans="1:4" x14ac:dyDescent="0.2">
      <c r="A343">
        <v>205106</v>
      </c>
      <c r="B343" s="4">
        <f t="shared" si="10"/>
        <v>8142.1708333333336</v>
      </c>
      <c r="C343">
        <v>150317</v>
      </c>
      <c r="D343">
        <f t="shared" si="11"/>
        <v>8142.1708333333336</v>
      </c>
    </row>
    <row r="344" spans="1:4" x14ac:dyDescent="0.2">
      <c r="A344">
        <v>205107</v>
      </c>
      <c r="B344" s="4">
        <f t="shared" si="10"/>
        <v>8142.2250000000004</v>
      </c>
      <c r="C344">
        <v>150318</v>
      </c>
      <c r="D344">
        <f t="shared" si="11"/>
        <v>8142.2250000000004</v>
      </c>
    </row>
    <row r="345" spans="1:4" x14ac:dyDescent="0.2">
      <c r="A345">
        <v>205108</v>
      </c>
      <c r="B345" s="4">
        <f t="shared" si="10"/>
        <v>8142.2791666666672</v>
      </c>
      <c r="C345">
        <v>150319</v>
      </c>
      <c r="D345">
        <f t="shared" si="11"/>
        <v>8142.2791666666672</v>
      </c>
    </row>
    <row r="346" spans="1:4" x14ac:dyDescent="0.2">
      <c r="A346">
        <v>205109</v>
      </c>
      <c r="B346" s="4">
        <f t="shared" si="10"/>
        <v>8142.333333333333</v>
      </c>
      <c r="C346">
        <v>150320</v>
      </c>
      <c r="D346">
        <f t="shared" si="11"/>
        <v>8142.333333333333</v>
      </c>
    </row>
    <row r="347" spans="1:4" x14ac:dyDescent="0.2">
      <c r="A347">
        <v>205110</v>
      </c>
      <c r="B347" s="4">
        <f t="shared" si="10"/>
        <v>8142.3875000000007</v>
      </c>
      <c r="C347">
        <v>150321</v>
      </c>
      <c r="D347">
        <f t="shared" si="11"/>
        <v>8142.3875000000007</v>
      </c>
    </row>
    <row r="348" spans="1:4" x14ac:dyDescent="0.2">
      <c r="A348">
        <v>205111</v>
      </c>
      <c r="B348" s="4">
        <f t="shared" si="10"/>
        <v>8142.4416666666675</v>
      </c>
      <c r="C348">
        <v>150322</v>
      </c>
      <c r="D348">
        <f t="shared" si="11"/>
        <v>8142.4416666666675</v>
      </c>
    </row>
    <row r="349" spans="1:4" x14ac:dyDescent="0.2">
      <c r="A349">
        <v>205112</v>
      </c>
      <c r="B349" s="4">
        <f t="shared" si="10"/>
        <v>8142.4958333333334</v>
      </c>
      <c r="C349">
        <v>150323</v>
      </c>
      <c r="D349">
        <f t="shared" si="11"/>
        <v>8142.4958333333334</v>
      </c>
    </row>
    <row r="350" spans="1:4" x14ac:dyDescent="0.2">
      <c r="A350">
        <v>205201</v>
      </c>
      <c r="B350" s="4">
        <f t="shared" si="10"/>
        <v>8142.55</v>
      </c>
      <c r="C350">
        <v>150324</v>
      </c>
      <c r="D350">
        <f t="shared" si="11"/>
        <v>8142.55</v>
      </c>
    </row>
    <row r="351" spans="1:4" x14ac:dyDescent="0.2">
      <c r="A351">
        <v>205202</v>
      </c>
      <c r="B351" s="4">
        <f t="shared" si="10"/>
        <v>8142.604166666667</v>
      </c>
      <c r="C351">
        <v>150325</v>
      </c>
      <c r="D351">
        <f t="shared" si="11"/>
        <v>8142.604166666667</v>
      </c>
    </row>
    <row r="352" spans="1:4" x14ac:dyDescent="0.2">
      <c r="A352">
        <v>205203</v>
      </c>
      <c r="B352" s="4">
        <f t="shared" si="10"/>
        <v>8142.6583333333328</v>
      </c>
      <c r="C352">
        <v>150326</v>
      </c>
      <c r="D352">
        <f t="shared" si="11"/>
        <v>8142.6583333333328</v>
      </c>
    </row>
    <row r="353" spans="1:4" x14ac:dyDescent="0.2">
      <c r="A353">
        <v>205204</v>
      </c>
      <c r="B353" s="4">
        <f t="shared" si="10"/>
        <v>8142.7125000000005</v>
      </c>
      <c r="C353">
        <v>150327</v>
      </c>
      <c r="D353">
        <f t="shared" si="11"/>
        <v>8142.7125000000005</v>
      </c>
    </row>
    <row r="354" spans="1:4" x14ac:dyDescent="0.2">
      <c r="A354">
        <v>205205</v>
      </c>
      <c r="B354" s="4">
        <f t="shared" si="10"/>
        <v>8142.7666666666673</v>
      </c>
      <c r="C354">
        <v>150328</v>
      </c>
      <c r="D354">
        <f t="shared" si="11"/>
        <v>8142.7666666666673</v>
      </c>
    </row>
    <row r="355" spans="1:4" x14ac:dyDescent="0.2">
      <c r="A355">
        <v>205206</v>
      </c>
      <c r="B355" s="4">
        <f t="shared" si="10"/>
        <v>8142.8208333333332</v>
      </c>
      <c r="C355">
        <v>150329</v>
      </c>
      <c r="D355">
        <f t="shared" si="11"/>
        <v>8142.8208333333332</v>
      </c>
    </row>
    <row r="356" spans="1:4" x14ac:dyDescent="0.2">
      <c r="A356">
        <v>205207</v>
      </c>
      <c r="B356" s="4">
        <f t="shared" si="10"/>
        <v>8142.875</v>
      </c>
      <c r="C356">
        <v>150330</v>
      </c>
      <c r="D356">
        <f t="shared" si="11"/>
        <v>8142.875</v>
      </c>
    </row>
    <row r="357" spans="1:4" x14ac:dyDescent="0.2">
      <c r="A357">
        <v>205208</v>
      </c>
      <c r="B357" s="4">
        <f t="shared" si="10"/>
        <v>8142.9291666666677</v>
      </c>
      <c r="C357">
        <v>150331</v>
      </c>
      <c r="D357">
        <f t="shared" si="11"/>
        <v>8142.9291666666677</v>
      </c>
    </row>
    <row r="358" spans="1:4" x14ac:dyDescent="0.2">
      <c r="A358">
        <v>205209</v>
      </c>
      <c r="B358" s="4">
        <f t="shared" si="10"/>
        <v>8142.9833333333336</v>
      </c>
      <c r="C358">
        <v>150332</v>
      </c>
      <c r="D358">
        <f t="shared" si="11"/>
        <v>8142.9833333333336</v>
      </c>
    </row>
    <row r="359" spans="1:4" x14ac:dyDescent="0.2">
      <c r="A359">
        <v>205210</v>
      </c>
      <c r="B359" s="4">
        <f t="shared" si="10"/>
        <v>8143.0375000000004</v>
      </c>
      <c r="C359">
        <v>150333</v>
      </c>
      <c r="D359">
        <f t="shared" si="11"/>
        <v>8143.0375000000004</v>
      </c>
    </row>
    <row r="360" spans="1:4" x14ac:dyDescent="0.2">
      <c r="A360">
        <v>205211</v>
      </c>
      <c r="B360" s="4">
        <f t="shared" si="10"/>
        <v>8143.0916666666672</v>
      </c>
      <c r="C360">
        <v>150334</v>
      </c>
      <c r="D360">
        <f t="shared" si="11"/>
        <v>8143.0916666666672</v>
      </c>
    </row>
    <row r="361" spans="1:4" x14ac:dyDescent="0.2">
      <c r="A361">
        <v>205212</v>
      </c>
      <c r="B361" s="4">
        <f t="shared" si="10"/>
        <v>8143.145833333333</v>
      </c>
      <c r="C361">
        <v>150335</v>
      </c>
      <c r="D361">
        <f t="shared" si="11"/>
        <v>8143.145833333333</v>
      </c>
    </row>
    <row r="362" spans="1:4" x14ac:dyDescent="0.2">
      <c r="A362">
        <v>205301</v>
      </c>
      <c r="B362" s="4">
        <f t="shared" si="10"/>
        <v>8143.2000000000007</v>
      </c>
      <c r="C362">
        <v>150336</v>
      </c>
      <c r="D362">
        <f t="shared" si="11"/>
        <v>8143.2000000000007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7E67-71FB-1040-B7BD-64C2006959AC}">
  <dimension ref="A1:K362"/>
  <sheetViews>
    <sheetView topLeftCell="A164" zoomScale="94" workbookViewId="0">
      <selection activeCell="B188" sqref="B188"/>
    </sheetView>
  </sheetViews>
  <sheetFormatPr baseColWidth="10" defaultRowHeight="16" x14ac:dyDescent="0.2"/>
  <cols>
    <col min="4" max="4" width="10.1640625" bestFit="1" customWidth="1"/>
    <col min="6" max="6" width="24.5" style="1" customWidth="1"/>
  </cols>
  <sheetData>
    <row r="1" spans="1:11" x14ac:dyDescent="0.2">
      <c r="A1" t="s">
        <v>13</v>
      </c>
      <c r="B1" t="s">
        <v>18</v>
      </c>
      <c r="D1" t="s">
        <v>4</v>
      </c>
      <c r="E1" t="s">
        <v>15</v>
      </c>
      <c r="F1" s="1" t="s">
        <v>16</v>
      </c>
      <c r="H1" t="s">
        <v>14</v>
      </c>
      <c r="I1" s="9">
        <v>39814</v>
      </c>
      <c r="K1" t="s">
        <v>19</v>
      </c>
    </row>
    <row r="2" spans="1:11" x14ac:dyDescent="0.2">
      <c r="A2" s="9">
        <v>27760</v>
      </c>
      <c r="B2">
        <v>-21.163060000000002</v>
      </c>
      <c r="D2">
        <v>202301</v>
      </c>
      <c r="E2" s="9">
        <f>I1</f>
        <v>39814</v>
      </c>
      <c r="F2" s="5">
        <f>INDEX(A:B, MATCH(E2,A:A,1), 2)/100</f>
        <v>-0.16464089999999998</v>
      </c>
      <c r="G2" s="9"/>
      <c r="I2" s="9"/>
      <c r="K2" t="s">
        <v>20</v>
      </c>
    </row>
    <row r="3" spans="1:11" x14ac:dyDescent="0.2">
      <c r="A3" s="9">
        <v>27851</v>
      </c>
      <c r="B3">
        <v>10.387259999999999</v>
      </c>
      <c r="D3">
        <v>202302</v>
      </c>
      <c r="E3" s="9">
        <f>DATE(YEAR(E2), MONTH(E2)+1, DAY(E2))</f>
        <v>39845</v>
      </c>
      <c r="F3" s="5">
        <f t="shared" ref="F3:F66" si="0">INDEX(A:B, MATCH(E3,A:A,1), 2)/100</f>
        <v>-0.16464089999999998</v>
      </c>
      <c r="G3" s="9"/>
      <c r="I3" s="9"/>
      <c r="K3" t="s">
        <v>21</v>
      </c>
    </row>
    <row r="4" spans="1:11" x14ac:dyDescent="0.2">
      <c r="A4" s="9">
        <v>27942</v>
      </c>
      <c r="B4">
        <v>7.9450900000000004</v>
      </c>
      <c r="D4">
        <v>202303</v>
      </c>
      <c r="E4" s="9">
        <f t="shared" ref="E4:E67" si="1">DATE(YEAR(E3), MONTH(E3)+1, DAY(E3))</f>
        <v>39873</v>
      </c>
      <c r="F4" s="5">
        <f t="shared" si="0"/>
        <v>-0.16464089999999998</v>
      </c>
      <c r="G4" s="9"/>
    </row>
    <row r="5" spans="1:11" x14ac:dyDescent="0.2">
      <c r="A5" s="9">
        <v>28034</v>
      </c>
      <c r="B5">
        <v>13.9574</v>
      </c>
      <c r="D5">
        <v>202304</v>
      </c>
      <c r="E5" s="9">
        <f t="shared" si="1"/>
        <v>39904</v>
      </c>
      <c r="F5" s="5">
        <f t="shared" si="0"/>
        <v>-0.23506679999999999</v>
      </c>
      <c r="G5" s="9"/>
      <c r="K5" t="s">
        <v>24</v>
      </c>
    </row>
    <row r="6" spans="1:11" x14ac:dyDescent="0.2">
      <c r="A6" s="9">
        <v>28126</v>
      </c>
      <c r="B6">
        <v>-8.42361</v>
      </c>
      <c r="D6">
        <v>202305</v>
      </c>
      <c r="E6" s="9">
        <f t="shared" si="1"/>
        <v>39934</v>
      </c>
      <c r="F6" s="5">
        <f t="shared" si="0"/>
        <v>-0.23506679999999999</v>
      </c>
      <c r="G6" s="9"/>
    </row>
    <row r="7" spans="1:11" x14ac:dyDescent="0.2">
      <c r="A7" s="9">
        <v>28216</v>
      </c>
      <c r="B7">
        <v>24.35126</v>
      </c>
      <c r="D7">
        <v>202306</v>
      </c>
      <c r="E7" s="9">
        <f t="shared" si="1"/>
        <v>39965</v>
      </c>
      <c r="F7" s="5">
        <f t="shared" si="0"/>
        <v>-0.23506679999999999</v>
      </c>
      <c r="G7" s="9"/>
    </row>
    <row r="8" spans="1:11" x14ac:dyDescent="0.2">
      <c r="A8" s="9">
        <v>28307</v>
      </c>
      <c r="B8">
        <v>9.9141399999999997</v>
      </c>
      <c r="D8">
        <v>202307</v>
      </c>
      <c r="E8" s="9">
        <f t="shared" si="1"/>
        <v>39995</v>
      </c>
      <c r="F8" s="5">
        <f t="shared" si="0"/>
        <v>-0.26035849999999999</v>
      </c>
      <c r="G8" s="9"/>
    </row>
    <row r="9" spans="1:11" x14ac:dyDescent="0.2">
      <c r="A9" s="9">
        <v>28399</v>
      </c>
      <c r="B9">
        <v>14.94957</v>
      </c>
      <c r="D9">
        <v>202308</v>
      </c>
      <c r="E9" s="9">
        <f t="shared" si="1"/>
        <v>40026</v>
      </c>
      <c r="F9" s="5">
        <f t="shared" si="0"/>
        <v>-0.26035849999999999</v>
      </c>
      <c r="G9" s="9"/>
    </row>
    <row r="10" spans="1:11" x14ac:dyDescent="0.2">
      <c r="A10" s="9">
        <v>28491</v>
      </c>
      <c r="B10">
        <v>-23.244679999999999</v>
      </c>
      <c r="D10">
        <v>202309</v>
      </c>
      <c r="E10" s="9">
        <f t="shared" si="1"/>
        <v>40057</v>
      </c>
      <c r="F10" s="5">
        <f t="shared" si="0"/>
        <v>-0.26035849999999999</v>
      </c>
      <c r="G10" s="9"/>
    </row>
    <row r="11" spans="1:11" x14ac:dyDescent="0.2">
      <c r="A11" s="9">
        <v>28581</v>
      </c>
      <c r="B11">
        <v>33.312249999999999</v>
      </c>
      <c r="D11">
        <v>202310</v>
      </c>
      <c r="E11" s="9">
        <f t="shared" si="1"/>
        <v>40087</v>
      </c>
      <c r="F11" s="5">
        <f t="shared" si="0"/>
        <v>1.3408400000000001E-2</v>
      </c>
    </row>
    <row r="12" spans="1:11" x14ac:dyDescent="0.2">
      <c r="A12" s="9">
        <v>28672</v>
      </c>
      <c r="B12">
        <v>-8.5459300000000002</v>
      </c>
      <c r="D12">
        <v>202311</v>
      </c>
      <c r="E12" s="9">
        <f t="shared" si="1"/>
        <v>40118</v>
      </c>
      <c r="F12" s="5">
        <f t="shared" si="0"/>
        <v>1.3408400000000001E-2</v>
      </c>
    </row>
    <row r="13" spans="1:11" x14ac:dyDescent="0.2">
      <c r="A13" s="9">
        <v>28764</v>
      </c>
      <c r="B13">
        <v>34.361339999999998</v>
      </c>
      <c r="D13">
        <v>202312</v>
      </c>
      <c r="E13" s="9">
        <f t="shared" si="1"/>
        <v>40148</v>
      </c>
      <c r="F13" s="5">
        <f t="shared" si="0"/>
        <v>1.3408400000000001E-2</v>
      </c>
    </row>
    <row r="14" spans="1:11" x14ac:dyDescent="0.2">
      <c r="A14" s="9">
        <v>28856</v>
      </c>
      <c r="B14">
        <v>20.626190000000001</v>
      </c>
      <c r="D14">
        <v>202401</v>
      </c>
      <c r="E14" s="9">
        <f t="shared" si="1"/>
        <v>40179</v>
      </c>
      <c r="F14" s="5">
        <f t="shared" si="0"/>
        <v>-9.2771300000000001E-2</v>
      </c>
    </row>
    <row r="15" spans="1:11" x14ac:dyDescent="0.2">
      <c r="A15" s="9">
        <v>28946</v>
      </c>
      <c r="B15">
        <v>-0.33106000000000002</v>
      </c>
      <c r="D15">
        <v>202402</v>
      </c>
      <c r="E15" s="9">
        <f t="shared" si="1"/>
        <v>40210</v>
      </c>
      <c r="F15" s="5">
        <f t="shared" si="0"/>
        <v>-9.2771300000000001E-2</v>
      </c>
    </row>
    <row r="16" spans="1:11" x14ac:dyDescent="0.2">
      <c r="A16" s="9">
        <v>29037</v>
      </c>
      <c r="B16">
        <v>41.638820000000003</v>
      </c>
      <c r="D16">
        <v>202403</v>
      </c>
      <c r="E16" s="9">
        <f t="shared" si="1"/>
        <v>40238</v>
      </c>
      <c r="F16" s="5">
        <f t="shared" si="0"/>
        <v>-9.2771300000000001E-2</v>
      </c>
    </row>
    <row r="17" spans="1:6" x14ac:dyDescent="0.2">
      <c r="A17" s="9">
        <v>29129</v>
      </c>
      <c r="B17">
        <v>22.697520000000001</v>
      </c>
      <c r="D17">
        <v>202404</v>
      </c>
      <c r="E17" s="9">
        <f t="shared" si="1"/>
        <v>40269</v>
      </c>
      <c r="F17" s="5">
        <f t="shared" si="0"/>
        <v>-3.3881999999999995E-2</v>
      </c>
    </row>
    <row r="18" spans="1:6" x14ac:dyDescent="0.2">
      <c r="A18" s="9">
        <v>29221</v>
      </c>
      <c r="B18">
        <v>13.515969999999999</v>
      </c>
      <c r="D18">
        <v>202405</v>
      </c>
      <c r="E18" s="9">
        <f t="shared" si="1"/>
        <v>40299</v>
      </c>
      <c r="F18" s="5">
        <f t="shared" si="0"/>
        <v>-3.3881999999999995E-2</v>
      </c>
    </row>
    <row r="19" spans="1:6" x14ac:dyDescent="0.2">
      <c r="A19" s="9">
        <v>29312</v>
      </c>
      <c r="B19">
        <v>-10.28618</v>
      </c>
      <c r="D19">
        <v>202406</v>
      </c>
      <c r="E19" s="9">
        <f t="shared" si="1"/>
        <v>40330</v>
      </c>
      <c r="F19" s="5">
        <f t="shared" si="0"/>
        <v>-3.3881999999999995E-2</v>
      </c>
    </row>
    <row r="20" spans="1:6" x14ac:dyDescent="0.2">
      <c r="A20" s="9">
        <v>29403</v>
      </c>
      <c r="B20">
        <v>42.863840000000003</v>
      </c>
      <c r="D20">
        <v>202407</v>
      </c>
      <c r="E20" s="9">
        <f t="shared" si="1"/>
        <v>40360</v>
      </c>
      <c r="F20" s="5">
        <f t="shared" si="0"/>
        <v>6.3624899999999998E-2</v>
      </c>
    </row>
    <row r="21" spans="1:6" x14ac:dyDescent="0.2">
      <c r="A21" s="9">
        <v>29495</v>
      </c>
      <c r="B21">
        <v>6.4190800000000001</v>
      </c>
      <c r="D21">
        <v>202408</v>
      </c>
      <c r="E21" s="9">
        <f t="shared" si="1"/>
        <v>40391</v>
      </c>
      <c r="F21" s="5">
        <f t="shared" si="0"/>
        <v>6.3624899999999998E-2</v>
      </c>
    </row>
    <row r="22" spans="1:6" x14ac:dyDescent="0.2">
      <c r="A22" s="9">
        <v>29587</v>
      </c>
      <c r="B22">
        <v>14.33062</v>
      </c>
      <c r="D22">
        <v>202409</v>
      </c>
      <c r="E22" s="9">
        <f t="shared" si="1"/>
        <v>40422</v>
      </c>
      <c r="F22" s="5">
        <f t="shared" si="0"/>
        <v>6.3624899999999998E-2</v>
      </c>
    </row>
    <row r="23" spans="1:6" x14ac:dyDescent="0.2">
      <c r="A23" s="9">
        <v>29677</v>
      </c>
      <c r="B23">
        <v>-1.4341200000000001</v>
      </c>
      <c r="D23">
        <v>202410</v>
      </c>
      <c r="E23" s="9">
        <f t="shared" si="1"/>
        <v>40452</v>
      </c>
      <c r="F23" s="5">
        <f t="shared" si="0"/>
        <v>-6.1151099999999993E-2</v>
      </c>
    </row>
    <row r="24" spans="1:6" x14ac:dyDescent="0.2">
      <c r="A24" s="9">
        <v>29768</v>
      </c>
      <c r="B24">
        <v>-75.547169999999994</v>
      </c>
      <c r="D24">
        <v>202411</v>
      </c>
      <c r="E24" s="9">
        <f t="shared" si="1"/>
        <v>40483</v>
      </c>
      <c r="F24" s="5">
        <f t="shared" si="0"/>
        <v>-6.1151099999999993E-2</v>
      </c>
    </row>
    <row r="25" spans="1:6" x14ac:dyDescent="0.2">
      <c r="A25" s="9">
        <v>29860</v>
      </c>
      <c r="B25">
        <v>54.594830000000002</v>
      </c>
      <c r="D25">
        <v>202412</v>
      </c>
      <c r="E25" s="9">
        <f t="shared" si="1"/>
        <v>40513</v>
      </c>
      <c r="F25" s="5">
        <f t="shared" si="0"/>
        <v>-6.1151099999999993E-2</v>
      </c>
    </row>
    <row r="26" spans="1:6" x14ac:dyDescent="0.2">
      <c r="A26" s="9">
        <v>29952</v>
      </c>
      <c r="B26">
        <v>1.44825</v>
      </c>
      <c r="D26">
        <v>202501</v>
      </c>
      <c r="E26" s="9">
        <f t="shared" si="1"/>
        <v>40544</v>
      </c>
      <c r="F26" s="5">
        <f t="shared" si="0"/>
        <v>-0.1918646</v>
      </c>
    </row>
    <row r="27" spans="1:6" x14ac:dyDescent="0.2">
      <c r="A27" s="9">
        <v>30042</v>
      </c>
      <c r="B27">
        <v>38.27261</v>
      </c>
      <c r="D27">
        <v>202502</v>
      </c>
      <c r="E27" s="9">
        <f t="shared" si="1"/>
        <v>40575</v>
      </c>
      <c r="F27" s="5">
        <f t="shared" si="0"/>
        <v>-0.1918646</v>
      </c>
    </row>
    <row r="28" spans="1:6" x14ac:dyDescent="0.2">
      <c r="A28" s="9">
        <v>30133</v>
      </c>
      <c r="B28">
        <v>-22.134930000000001</v>
      </c>
      <c r="D28">
        <v>202503</v>
      </c>
      <c r="E28" s="9">
        <f t="shared" si="1"/>
        <v>40603</v>
      </c>
      <c r="F28" s="5">
        <f t="shared" si="0"/>
        <v>-0.1918646</v>
      </c>
    </row>
    <row r="29" spans="1:6" x14ac:dyDescent="0.2">
      <c r="A29" s="9">
        <v>30225</v>
      </c>
      <c r="B29">
        <v>17.59693</v>
      </c>
      <c r="D29">
        <v>202504</v>
      </c>
      <c r="E29" s="9">
        <f t="shared" si="1"/>
        <v>40634</v>
      </c>
      <c r="F29" s="5">
        <f t="shared" si="0"/>
        <v>-9.67277E-2</v>
      </c>
    </row>
    <row r="30" spans="1:6" x14ac:dyDescent="0.2">
      <c r="A30" s="9">
        <v>30317</v>
      </c>
      <c r="B30">
        <v>-2.2593999999999999</v>
      </c>
      <c r="D30">
        <v>202505</v>
      </c>
      <c r="E30" s="9">
        <f t="shared" si="1"/>
        <v>40664</v>
      </c>
      <c r="F30" s="5">
        <f t="shared" si="0"/>
        <v>-9.67277E-2</v>
      </c>
    </row>
    <row r="31" spans="1:6" x14ac:dyDescent="0.2">
      <c r="A31" s="9">
        <v>30407</v>
      </c>
      <c r="B31">
        <v>-1.6300399999999999</v>
      </c>
      <c r="D31">
        <v>202506</v>
      </c>
      <c r="E31" s="9">
        <f t="shared" si="1"/>
        <v>40695</v>
      </c>
      <c r="F31" s="5">
        <f t="shared" si="0"/>
        <v>-9.67277E-2</v>
      </c>
    </row>
    <row r="32" spans="1:6" x14ac:dyDescent="0.2">
      <c r="A32" s="9">
        <v>30498</v>
      </c>
      <c r="B32">
        <v>2.0365199999999999</v>
      </c>
      <c r="D32">
        <v>202507</v>
      </c>
      <c r="E32" s="9">
        <f t="shared" si="1"/>
        <v>40725</v>
      </c>
      <c r="F32" s="5">
        <f t="shared" si="0"/>
        <v>3.2210200000000001E-2</v>
      </c>
    </row>
    <row r="33" spans="1:6" x14ac:dyDescent="0.2">
      <c r="A33" s="9">
        <v>30590</v>
      </c>
      <c r="B33">
        <v>1.33266</v>
      </c>
      <c r="D33">
        <v>202508</v>
      </c>
      <c r="E33" s="9">
        <f t="shared" si="1"/>
        <v>40756</v>
      </c>
      <c r="F33" s="5">
        <f t="shared" si="0"/>
        <v>3.2210200000000001E-2</v>
      </c>
    </row>
    <row r="34" spans="1:6" x14ac:dyDescent="0.2">
      <c r="A34" s="9">
        <v>30682</v>
      </c>
      <c r="B34">
        <v>-5.4747500000000002</v>
      </c>
      <c r="D34">
        <v>202509</v>
      </c>
      <c r="E34" s="9">
        <f t="shared" si="1"/>
        <v>40787</v>
      </c>
      <c r="F34" s="5">
        <f t="shared" si="0"/>
        <v>3.2210200000000001E-2</v>
      </c>
    </row>
    <row r="35" spans="1:6" x14ac:dyDescent="0.2">
      <c r="A35" s="9">
        <v>30773</v>
      </c>
      <c r="B35">
        <v>8.7584199999999992</v>
      </c>
      <c r="D35">
        <v>202510</v>
      </c>
      <c r="E35" s="9">
        <f t="shared" si="1"/>
        <v>40817</v>
      </c>
      <c r="F35" s="5">
        <f t="shared" si="0"/>
        <v>6.1922100000000001E-2</v>
      </c>
    </row>
    <row r="36" spans="1:6" x14ac:dyDescent="0.2">
      <c r="A36" s="9">
        <v>30864</v>
      </c>
      <c r="B36">
        <v>-15.082890000000001</v>
      </c>
      <c r="D36">
        <v>202511</v>
      </c>
      <c r="E36" s="9">
        <f t="shared" si="1"/>
        <v>40848</v>
      </c>
      <c r="F36" s="5">
        <f t="shared" si="0"/>
        <v>6.1922100000000001E-2</v>
      </c>
    </row>
    <row r="37" spans="1:6" x14ac:dyDescent="0.2">
      <c r="A37" s="9">
        <v>30956</v>
      </c>
      <c r="B37">
        <v>7.9047000000000001</v>
      </c>
      <c r="D37">
        <v>202512</v>
      </c>
      <c r="E37" s="9">
        <f t="shared" si="1"/>
        <v>40878</v>
      </c>
      <c r="F37" s="5">
        <f t="shared" si="0"/>
        <v>6.1922100000000001E-2</v>
      </c>
    </row>
    <row r="38" spans="1:6" x14ac:dyDescent="0.2">
      <c r="A38" s="9">
        <v>31048</v>
      </c>
      <c r="B38">
        <v>2.5038299999999998</v>
      </c>
      <c r="D38">
        <v>202601</v>
      </c>
      <c r="E38" s="9">
        <f t="shared" si="1"/>
        <v>40909</v>
      </c>
      <c r="F38" s="5">
        <f t="shared" si="0"/>
        <v>-8.749259999999999E-2</v>
      </c>
    </row>
    <row r="39" spans="1:6" x14ac:dyDescent="0.2">
      <c r="A39" s="9">
        <v>31138</v>
      </c>
      <c r="B39">
        <v>-7.5590000000000002</v>
      </c>
      <c r="D39">
        <v>202602</v>
      </c>
      <c r="E39" s="9">
        <f t="shared" si="1"/>
        <v>40940</v>
      </c>
      <c r="F39" s="5">
        <f t="shared" si="0"/>
        <v>-8.749259999999999E-2</v>
      </c>
    </row>
    <row r="40" spans="1:6" x14ac:dyDescent="0.2">
      <c r="A40" s="9">
        <v>31229</v>
      </c>
      <c r="B40">
        <v>-4.3417300000000001</v>
      </c>
      <c r="D40">
        <v>202603</v>
      </c>
      <c r="E40" s="9">
        <f t="shared" si="1"/>
        <v>40969</v>
      </c>
      <c r="F40" s="5">
        <f t="shared" si="0"/>
        <v>-8.749259999999999E-2</v>
      </c>
    </row>
    <row r="41" spans="1:6" x14ac:dyDescent="0.2">
      <c r="A41" s="9">
        <v>31321</v>
      </c>
      <c r="B41">
        <v>-0.89800000000000002</v>
      </c>
      <c r="D41">
        <v>202604</v>
      </c>
      <c r="E41" s="9">
        <f t="shared" si="1"/>
        <v>41000</v>
      </c>
      <c r="F41" s="5">
        <f t="shared" si="0"/>
        <v>2.7327900000000002E-2</v>
      </c>
    </row>
    <row r="42" spans="1:6" x14ac:dyDescent="0.2">
      <c r="A42" s="9">
        <v>31413</v>
      </c>
      <c r="B42">
        <v>11.63611</v>
      </c>
      <c r="D42">
        <v>202605</v>
      </c>
      <c r="E42" s="9">
        <f t="shared" si="1"/>
        <v>41030</v>
      </c>
      <c r="F42" s="5">
        <f t="shared" si="0"/>
        <v>2.7327900000000002E-2</v>
      </c>
    </row>
    <row r="43" spans="1:6" x14ac:dyDescent="0.2">
      <c r="A43" s="9">
        <v>31503</v>
      </c>
      <c r="B43">
        <v>8.0682799999999997</v>
      </c>
      <c r="D43">
        <v>202606</v>
      </c>
      <c r="E43" s="9">
        <f t="shared" si="1"/>
        <v>41061</v>
      </c>
      <c r="F43" s="5">
        <f t="shared" si="0"/>
        <v>2.7327900000000002E-2</v>
      </c>
    </row>
    <row r="44" spans="1:6" x14ac:dyDescent="0.2">
      <c r="A44" s="9">
        <v>31594</v>
      </c>
      <c r="B44">
        <v>6.6762499999999996</v>
      </c>
      <c r="D44">
        <v>202607</v>
      </c>
      <c r="E44" s="9">
        <f t="shared" si="1"/>
        <v>41091</v>
      </c>
      <c r="F44" s="5">
        <f t="shared" si="0"/>
        <v>9.3131000000000005E-2</v>
      </c>
    </row>
    <row r="45" spans="1:6" x14ac:dyDescent="0.2">
      <c r="A45" s="9">
        <v>31686</v>
      </c>
      <c r="B45">
        <v>-1.06749</v>
      </c>
      <c r="D45">
        <v>202608</v>
      </c>
      <c r="E45" s="9">
        <f t="shared" si="1"/>
        <v>41122</v>
      </c>
      <c r="F45" s="5">
        <f t="shared" si="0"/>
        <v>9.3131000000000005E-2</v>
      </c>
    </row>
    <row r="46" spans="1:6" x14ac:dyDescent="0.2">
      <c r="A46" s="9">
        <v>31778</v>
      </c>
      <c r="B46">
        <v>-17.714220000000001</v>
      </c>
      <c r="D46">
        <v>202609</v>
      </c>
      <c r="E46" s="9">
        <f t="shared" si="1"/>
        <v>41153</v>
      </c>
      <c r="F46" s="5">
        <f t="shared" si="0"/>
        <v>9.3131000000000005E-2</v>
      </c>
    </row>
    <row r="47" spans="1:6" x14ac:dyDescent="0.2">
      <c r="A47" s="9">
        <v>31868</v>
      </c>
      <c r="B47">
        <v>25.789680000000001</v>
      </c>
      <c r="D47">
        <v>202610</v>
      </c>
      <c r="E47" s="9">
        <f t="shared" si="1"/>
        <v>41183</v>
      </c>
      <c r="F47" s="5">
        <f t="shared" si="0"/>
        <v>0.14869569999999999</v>
      </c>
    </row>
    <row r="48" spans="1:6" x14ac:dyDescent="0.2">
      <c r="A48" s="9">
        <v>31959</v>
      </c>
      <c r="B48">
        <v>6.1821700000000002</v>
      </c>
      <c r="D48">
        <v>202611</v>
      </c>
      <c r="E48" s="9">
        <f t="shared" si="1"/>
        <v>41214</v>
      </c>
      <c r="F48" s="5">
        <f t="shared" si="0"/>
        <v>0.14869569999999999</v>
      </c>
    </row>
    <row r="49" spans="1:6" x14ac:dyDescent="0.2">
      <c r="A49" s="9">
        <v>32051</v>
      </c>
      <c r="B49">
        <v>4.2122700000000002</v>
      </c>
      <c r="D49">
        <v>202612</v>
      </c>
      <c r="E49" s="9">
        <f t="shared" si="1"/>
        <v>41244</v>
      </c>
      <c r="F49" s="5">
        <f t="shared" si="0"/>
        <v>0.14869569999999999</v>
      </c>
    </row>
    <row r="50" spans="1:6" x14ac:dyDescent="0.2">
      <c r="A50" s="9">
        <v>32143</v>
      </c>
      <c r="B50">
        <v>1.12653</v>
      </c>
      <c r="D50">
        <v>202701</v>
      </c>
      <c r="E50" s="9">
        <f t="shared" si="1"/>
        <v>41275</v>
      </c>
      <c r="F50" s="5">
        <f t="shared" si="0"/>
        <v>6.0734700000000003E-2</v>
      </c>
    </row>
    <row r="51" spans="1:6" x14ac:dyDescent="0.2">
      <c r="A51" s="9">
        <v>32234</v>
      </c>
      <c r="B51">
        <v>10.103020000000001</v>
      </c>
      <c r="D51">
        <v>202702</v>
      </c>
      <c r="E51" s="9">
        <f t="shared" si="1"/>
        <v>41306</v>
      </c>
      <c r="F51" s="5">
        <f t="shared" si="0"/>
        <v>6.0734700000000003E-2</v>
      </c>
    </row>
    <row r="52" spans="1:6" x14ac:dyDescent="0.2">
      <c r="A52" s="9">
        <v>32325</v>
      </c>
      <c r="B52">
        <v>6.3735999999999997</v>
      </c>
      <c r="D52">
        <v>202703</v>
      </c>
      <c r="E52" s="9">
        <f t="shared" si="1"/>
        <v>41334</v>
      </c>
      <c r="F52" s="5">
        <f t="shared" si="0"/>
        <v>6.0734700000000003E-2</v>
      </c>
    </row>
    <row r="53" spans="1:6" x14ac:dyDescent="0.2">
      <c r="A53" s="9">
        <v>32417</v>
      </c>
      <c r="B53">
        <v>6.7793900000000002</v>
      </c>
      <c r="D53">
        <v>202704</v>
      </c>
      <c r="E53" s="9">
        <f t="shared" si="1"/>
        <v>41365</v>
      </c>
      <c r="F53" s="5">
        <f t="shared" si="0"/>
        <v>0.1889207</v>
      </c>
    </row>
    <row r="54" spans="1:6" x14ac:dyDescent="0.2">
      <c r="A54" s="9">
        <v>32509</v>
      </c>
      <c r="B54">
        <v>1.71479</v>
      </c>
      <c r="D54">
        <v>202705</v>
      </c>
      <c r="E54" s="9">
        <f t="shared" si="1"/>
        <v>41395</v>
      </c>
      <c r="F54" s="5">
        <f t="shared" si="0"/>
        <v>0.1889207</v>
      </c>
    </row>
    <row r="55" spans="1:6" x14ac:dyDescent="0.2">
      <c r="A55" s="9">
        <v>32599</v>
      </c>
      <c r="B55">
        <v>2.80844</v>
      </c>
      <c r="D55">
        <v>202706</v>
      </c>
      <c r="E55" s="9">
        <f t="shared" si="1"/>
        <v>41426</v>
      </c>
      <c r="F55" s="5">
        <f t="shared" si="0"/>
        <v>0.1889207</v>
      </c>
    </row>
    <row r="56" spans="1:6" x14ac:dyDescent="0.2">
      <c r="A56" s="9">
        <v>32690</v>
      </c>
      <c r="B56">
        <v>7.9661200000000001</v>
      </c>
      <c r="D56">
        <v>202707</v>
      </c>
      <c r="E56" s="9">
        <f t="shared" si="1"/>
        <v>41456</v>
      </c>
      <c r="F56" s="5">
        <f t="shared" si="0"/>
        <v>9.4442699999999991E-2</v>
      </c>
    </row>
    <row r="57" spans="1:6" x14ac:dyDescent="0.2">
      <c r="A57" s="9">
        <v>32782</v>
      </c>
      <c r="B57">
        <v>-0.98099000000000003</v>
      </c>
      <c r="D57">
        <v>202708</v>
      </c>
      <c r="E57" s="9">
        <f t="shared" si="1"/>
        <v>41487</v>
      </c>
      <c r="F57" s="5">
        <f t="shared" si="0"/>
        <v>9.4442699999999991E-2</v>
      </c>
    </row>
    <row r="58" spans="1:6" x14ac:dyDescent="0.2">
      <c r="A58" s="9">
        <v>32874</v>
      </c>
      <c r="B58">
        <v>9.1757200000000001</v>
      </c>
      <c r="D58">
        <v>202709</v>
      </c>
      <c r="E58" s="9">
        <f t="shared" si="1"/>
        <v>41518</v>
      </c>
      <c r="F58" s="5">
        <f t="shared" si="0"/>
        <v>9.4442699999999991E-2</v>
      </c>
    </row>
    <row r="59" spans="1:6" x14ac:dyDescent="0.2">
      <c r="A59" s="9">
        <v>32964</v>
      </c>
      <c r="B59">
        <v>-2.4070399999999998</v>
      </c>
      <c r="D59">
        <v>202710</v>
      </c>
      <c r="E59" s="9">
        <f t="shared" si="1"/>
        <v>41548</v>
      </c>
      <c r="F59" s="5">
        <f t="shared" si="0"/>
        <v>0.1291699</v>
      </c>
    </row>
    <row r="60" spans="1:6" x14ac:dyDescent="0.2">
      <c r="A60" s="9">
        <v>33055</v>
      </c>
      <c r="B60">
        <v>4.3222899999999997</v>
      </c>
      <c r="D60">
        <v>202711</v>
      </c>
      <c r="E60" s="9">
        <f t="shared" si="1"/>
        <v>41579</v>
      </c>
      <c r="F60" s="5">
        <f t="shared" si="0"/>
        <v>0.1291699</v>
      </c>
    </row>
    <row r="61" spans="1:6" x14ac:dyDescent="0.2">
      <c r="A61" s="9">
        <v>33147</v>
      </c>
      <c r="B61">
        <v>-1.5314700000000001</v>
      </c>
      <c r="D61">
        <v>202712</v>
      </c>
      <c r="E61" s="9">
        <f t="shared" si="1"/>
        <v>41609</v>
      </c>
      <c r="F61" s="5">
        <f t="shared" si="0"/>
        <v>0.1291699</v>
      </c>
    </row>
    <row r="62" spans="1:6" x14ac:dyDescent="0.2">
      <c r="A62" s="9">
        <v>33239</v>
      </c>
      <c r="B62">
        <v>5.4766000000000004</v>
      </c>
      <c r="D62">
        <v>202801</v>
      </c>
      <c r="E62" s="9">
        <f t="shared" si="1"/>
        <v>41640</v>
      </c>
      <c r="F62" s="5">
        <f t="shared" si="0"/>
        <v>7.5870499999999994E-2</v>
      </c>
    </row>
    <row r="63" spans="1:6" x14ac:dyDescent="0.2">
      <c r="A63" s="9">
        <v>33329</v>
      </c>
      <c r="B63">
        <v>0.51993999999999996</v>
      </c>
      <c r="D63">
        <v>202802</v>
      </c>
      <c r="E63" s="9">
        <f t="shared" si="1"/>
        <v>41671</v>
      </c>
      <c r="F63" s="5">
        <f t="shared" si="0"/>
        <v>7.5870499999999994E-2</v>
      </c>
    </row>
    <row r="64" spans="1:6" x14ac:dyDescent="0.2">
      <c r="A64" s="9">
        <v>33420</v>
      </c>
      <c r="B64">
        <v>3.1055299999999999</v>
      </c>
      <c r="D64">
        <v>202803</v>
      </c>
      <c r="E64" s="9">
        <f t="shared" si="1"/>
        <v>41699</v>
      </c>
      <c r="F64" s="5">
        <f t="shared" si="0"/>
        <v>7.5870499999999994E-2</v>
      </c>
    </row>
    <row r="65" spans="1:6" x14ac:dyDescent="0.2">
      <c r="A65" s="9">
        <v>33512</v>
      </c>
      <c r="B65">
        <v>7.5679800000000004</v>
      </c>
      <c r="D65">
        <v>202804</v>
      </c>
      <c r="E65" s="9">
        <f t="shared" si="1"/>
        <v>41730</v>
      </c>
      <c r="F65" s="5">
        <f t="shared" si="0"/>
        <v>0.12158989999999999</v>
      </c>
    </row>
    <row r="66" spans="1:6" x14ac:dyDescent="0.2">
      <c r="A66" s="9">
        <v>33604</v>
      </c>
      <c r="B66">
        <v>4.3001300000000002</v>
      </c>
      <c r="D66">
        <v>202805</v>
      </c>
      <c r="E66" s="9">
        <f t="shared" si="1"/>
        <v>41760</v>
      </c>
      <c r="F66" s="5">
        <f t="shared" si="0"/>
        <v>0.12158989999999999</v>
      </c>
    </row>
    <row r="67" spans="1:6" x14ac:dyDescent="0.2">
      <c r="A67" s="9">
        <v>33695</v>
      </c>
      <c r="B67">
        <v>-0.86546000000000001</v>
      </c>
      <c r="D67">
        <v>202806</v>
      </c>
      <c r="E67" s="9">
        <f t="shared" si="1"/>
        <v>41791</v>
      </c>
      <c r="F67" s="5">
        <f t="shared" ref="F67:F130" si="2">INDEX(A:B, MATCH(E67,A:A,1), 2)/100</f>
        <v>0.12158989999999999</v>
      </c>
    </row>
    <row r="68" spans="1:6" x14ac:dyDescent="0.2">
      <c r="A68" s="9">
        <v>33786</v>
      </c>
      <c r="B68">
        <v>6.1988700000000003</v>
      </c>
      <c r="D68">
        <v>202807</v>
      </c>
      <c r="E68" s="9">
        <f t="shared" ref="E68:E131" si="3">DATE(YEAR(E67), MONTH(E67)+1, DAY(E67))</f>
        <v>41821</v>
      </c>
      <c r="F68" s="5">
        <f t="shared" si="2"/>
        <v>0.1366318</v>
      </c>
    </row>
    <row r="69" spans="1:6" x14ac:dyDescent="0.2">
      <c r="A69" s="9">
        <v>33878</v>
      </c>
      <c r="B69">
        <v>-4.4900000000000002E-2</v>
      </c>
      <c r="D69">
        <v>202808</v>
      </c>
      <c r="E69" s="9">
        <f t="shared" si="3"/>
        <v>41852</v>
      </c>
      <c r="F69" s="5">
        <f t="shared" si="2"/>
        <v>0.1366318</v>
      </c>
    </row>
    <row r="70" spans="1:6" x14ac:dyDescent="0.2">
      <c r="A70" s="9">
        <v>33970</v>
      </c>
      <c r="B70">
        <v>5.6181999999999999</v>
      </c>
      <c r="D70">
        <v>202809</v>
      </c>
      <c r="E70" s="9">
        <f t="shared" si="3"/>
        <v>41883</v>
      </c>
      <c r="F70" s="5">
        <f t="shared" si="2"/>
        <v>0.1366318</v>
      </c>
    </row>
    <row r="71" spans="1:6" x14ac:dyDescent="0.2">
      <c r="A71" s="9">
        <v>34060</v>
      </c>
      <c r="B71">
        <v>10.185790000000001</v>
      </c>
      <c r="D71">
        <v>202810</v>
      </c>
      <c r="E71" s="9">
        <f t="shared" si="3"/>
        <v>41913</v>
      </c>
      <c r="F71" s="5">
        <f t="shared" si="2"/>
        <v>9.0379500000000002E-2</v>
      </c>
    </row>
    <row r="72" spans="1:6" x14ac:dyDescent="0.2">
      <c r="A72" s="9">
        <v>34151</v>
      </c>
      <c r="B72">
        <v>11.990690000000001</v>
      </c>
      <c r="D72">
        <v>202811</v>
      </c>
      <c r="E72" s="9">
        <f t="shared" si="3"/>
        <v>41944</v>
      </c>
      <c r="F72" s="5">
        <f t="shared" si="2"/>
        <v>9.0379500000000002E-2</v>
      </c>
    </row>
    <row r="73" spans="1:6" x14ac:dyDescent="0.2">
      <c r="A73" s="9">
        <v>34243</v>
      </c>
      <c r="B73">
        <v>5.5328200000000001</v>
      </c>
      <c r="D73">
        <v>202812</v>
      </c>
      <c r="E73" s="9">
        <f t="shared" si="3"/>
        <v>41974</v>
      </c>
      <c r="F73" s="5">
        <f t="shared" si="2"/>
        <v>9.0379500000000002E-2</v>
      </c>
    </row>
    <row r="74" spans="1:6" x14ac:dyDescent="0.2">
      <c r="A74" s="9">
        <v>34335</v>
      </c>
      <c r="B74">
        <v>3.0865900000000002</v>
      </c>
      <c r="D74">
        <v>202901</v>
      </c>
      <c r="E74" s="9">
        <f t="shared" si="3"/>
        <v>42005</v>
      </c>
      <c r="F74" s="5">
        <f t="shared" si="2"/>
        <v>4.4026900000000001E-2</v>
      </c>
    </row>
    <row r="75" spans="1:6" x14ac:dyDescent="0.2">
      <c r="A75" s="9">
        <v>34425</v>
      </c>
      <c r="B75">
        <v>3.63212</v>
      </c>
      <c r="D75">
        <v>202902</v>
      </c>
      <c r="E75" s="9">
        <f t="shared" si="3"/>
        <v>42036</v>
      </c>
      <c r="F75" s="5">
        <f t="shared" si="2"/>
        <v>4.4026900000000001E-2</v>
      </c>
    </row>
    <row r="76" spans="1:6" x14ac:dyDescent="0.2">
      <c r="A76" s="9">
        <v>34516</v>
      </c>
      <c r="B76">
        <v>0.93330000000000002</v>
      </c>
      <c r="D76">
        <v>202903</v>
      </c>
      <c r="E76" s="9">
        <f t="shared" si="3"/>
        <v>42064</v>
      </c>
      <c r="F76" s="5">
        <f t="shared" si="2"/>
        <v>4.4026900000000001E-2</v>
      </c>
    </row>
    <row r="77" spans="1:6" x14ac:dyDescent="0.2">
      <c r="A77" s="9">
        <v>34608</v>
      </c>
      <c r="B77">
        <v>0.93113000000000001</v>
      </c>
      <c r="D77">
        <v>202904</v>
      </c>
      <c r="E77" s="9">
        <f t="shared" si="3"/>
        <v>42095</v>
      </c>
      <c r="F77" s="5">
        <f t="shared" si="2"/>
        <v>0.1181575</v>
      </c>
    </row>
    <row r="78" spans="1:6" x14ac:dyDescent="0.2">
      <c r="A78" s="9">
        <v>34700</v>
      </c>
      <c r="B78">
        <v>4.3434999999999997</v>
      </c>
      <c r="D78">
        <v>202905</v>
      </c>
      <c r="E78" s="9">
        <f t="shared" si="3"/>
        <v>42125</v>
      </c>
      <c r="F78" s="5">
        <f t="shared" si="2"/>
        <v>0.1181575</v>
      </c>
    </row>
    <row r="79" spans="1:6" x14ac:dyDescent="0.2">
      <c r="A79" s="9">
        <v>34790</v>
      </c>
      <c r="B79">
        <v>6.1524400000000004</v>
      </c>
      <c r="D79">
        <v>202906</v>
      </c>
      <c r="E79" s="9">
        <f t="shared" si="3"/>
        <v>42156</v>
      </c>
      <c r="F79" s="5">
        <f t="shared" si="2"/>
        <v>0.1181575</v>
      </c>
    </row>
    <row r="80" spans="1:6" x14ac:dyDescent="0.2">
      <c r="A80" s="9">
        <v>34881</v>
      </c>
      <c r="B80">
        <v>7.8785699999999999</v>
      </c>
      <c r="D80">
        <v>202907</v>
      </c>
      <c r="E80" s="9">
        <f t="shared" si="3"/>
        <v>42186</v>
      </c>
      <c r="F80" s="5">
        <f t="shared" si="2"/>
        <v>0.12354329999999999</v>
      </c>
    </row>
    <row r="81" spans="1:6" x14ac:dyDescent="0.2">
      <c r="A81" s="9">
        <v>34973</v>
      </c>
      <c r="B81">
        <v>6.2842599999999997</v>
      </c>
      <c r="D81">
        <v>202908</v>
      </c>
      <c r="E81" s="9">
        <f t="shared" si="3"/>
        <v>42217</v>
      </c>
      <c r="F81" s="5">
        <f t="shared" si="2"/>
        <v>0.12354329999999999</v>
      </c>
    </row>
    <row r="82" spans="1:6" x14ac:dyDescent="0.2">
      <c r="A82" s="9">
        <v>35065</v>
      </c>
      <c r="B82">
        <v>4.8746499999999999</v>
      </c>
      <c r="D82">
        <v>202909</v>
      </c>
      <c r="E82" s="9">
        <f t="shared" si="3"/>
        <v>42248</v>
      </c>
      <c r="F82" s="5">
        <f t="shared" si="2"/>
        <v>0.12354329999999999</v>
      </c>
    </row>
    <row r="83" spans="1:6" x14ac:dyDescent="0.2">
      <c r="A83" s="9">
        <v>35156</v>
      </c>
      <c r="B83">
        <v>-2.2221199999999999</v>
      </c>
      <c r="D83">
        <v>202910</v>
      </c>
      <c r="E83" s="9">
        <f t="shared" si="3"/>
        <v>42278</v>
      </c>
      <c r="F83" s="5">
        <f t="shared" si="2"/>
        <v>7.4509300000000001E-2</v>
      </c>
    </row>
    <row r="84" spans="1:6" x14ac:dyDescent="0.2">
      <c r="A84" s="9">
        <v>35247</v>
      </c>
      <c r="B84">
        <v>-1.3240700000000001</v>
      </c>
      <c r="D84">
        <v>202911</v>
      </c>
      <c r="E84" s="9">
        <f t="shared" si="3"/>
        <v>42309</v>
      </c>
      <c r="F84" s="5">
        <f t="shared" si="2"/>
        <v>7.4509300000000001E-2</v>
      </c>
    </row>
    <row r="85" spans="1:6" x14ac:dyDescent="0.2">
      <c r="A85" s="9">
        <v>35339</v>
      </c>
      <c r="B85">
        <v>5.3449600000000004</v>
      </c>
      <c r="D85">
        <v>202912</v>
      </c>
      <c r="E85" s="9">
        <f t="shared" si="3"/>
        <v>42339</v>
      </c>
      <c r="F85" s="5">
        <f t="shared" si="2"/>
        <v>7.4509300000000001E-2</v>
      </c>
    </row>
    <row r="86" spans="1:6" x14ac:dyDescent="0.2">
      <c r="A86" s="9">
        <v>35431</v>
      </c>
      <c r="B86">
        <v>3.9808699999999999</v>
      </c>
      <c r="D86">
        <v>203001</v>
      </c>
      <c r="E86" s="9">
        <f t="shared" si="3"/>
        <v>42370</v>
      </c>
      <c r="F86" s="5">
        <f t="shared" si="2"/>
        <v>8.9123099999999997E-2</v>
      </c>
    </row>
    <row r="87" spans="1:6" x14ac:dyDescent="0.2">
      <c r="A87" s="9">
        <v>35521</v>
      </c>
      <c r="B87">
        <v>-1.37209</v>
      </c>
      <c r="D87">
        <v>203002</v>
      </c>
      <c r="E87" s="9">
        <f t="shared" si="3"/>
        <v>42401</v>
      </c>
      <c r="F87" s="5">
        <f t="shared" si="2"/>
        <v>8.9123099999999997E-2</v>
      </c>
    </row>
    <row r="88" spans="1:6" x14ac:dyDescent="0.2">
      <c r="A88" s="9">
        <v>35612</v>
      </c>
      <c r="B88">
        <v>0.89054</v>
      </c>
      <c r="D88">
        <v>203003</v>
      </c>
      <c r="E88" s="9">
        <f t="shared" si="3"/>
        <v>42430</v>
      </c>
      <c r="F88" s="5">
        <f t="shared" si="2"/>
        <v>8.9123099999999997E-2</v>
      </c>
    </row>
    <row r="89" spans="1:6" x14ac:dyDescent="0.2">
      <c r="A89" s="9">
        <v>35704</v>
      </c>
      <c r="B89">
        <v>7.5997000000000003</v>
      </c>
      <c r="D89">
        <v>203004</v>
      </c>
      <c r="E89" s="9">
        <f t="shared" si="3"/>
        <v>42461</v>
      </c>
      <c r="F89" s="5">
        <f t="shared" si="2"/>
        <v>6.6034899999999994E-2</v>
      </c>
    </row>
    <row r="90" spans="1:6" x14ac:dyDescent="0.2">
      <c r="A90" s="9">
        <v>35796</v>
      </c>
      <c r="B90">
        <v>12.07166</v>
      </c>
      <c r="D90">
        <v>203005</v>
      </c>
      <c r="E90" s="9">
        <f t="shared" si="3"/>
        <v>42491</v>
      </c>
      <c r="F90" s="5">
        <f t="shared" si="2"/>
        <v>6.6034899999999994E-2</v>
      </c>
    </row>
    <row r="91" spans="1:6" x14ac:dyDescent="0.2">
      <c r="A91" s="9">
        <v>35886</v>
      </c>
      <c r="B91">
        <v>-0.91847999999999996</v>
      </c>
      <c r="D91">
        <v>203006</v>
      </c>
      <c r="E91" s="9">
        <f t="shared" si="3"/>
        <v>42522</v>
      </c>
      <c r="F91" s="5">
        <f t="shared" si="2"/>
        <v>6.6034899999999994E-2</v>
      </c>
    </row>
    <row r="92" spans="1:6" x14ac:dyDescent="0.2">
      <c r="A92" s="9">
        <v>35977</v>
      </c>
      <c r="B92">
        <v>1.6940200000000001</v>
      </c>
      <c r="D92">
        <v>203007</v>
      </c>
      <c r="E92" s="9">
        <f t="shared" si="3"/>
        <v>42552</v>
      </c>
      <c r="F92" s="5">
        <f t="shared" si="2"/>
        <v>0.10703219999999999</v>
      </c>
    </row>
    <row r="93" spans="1:6" x14ac:dyDescent="0.2">
      <c r="A93" s="9">
        <v>36069</v>
      </c>
      <c r="B93">
        <v>7.4664200000000003</v>
      </c>
      <c r="D93">
        <v>203008</v>
      </c>
      <c r="E93" s="9">
        <f t="shared" si="3"/>
        <v>42583</v>
      </c>
      <c r="F93" s="5">
        <f t="shared" si="2"/>
        <v>0.10703219999999999</v>
      </c>
    </row>
    <row r="94" spans="1:6" x14ac:dyDescent="0.2">
      <c r="A94" s="9">
        <v>36161</v>
      </c>
      <c r="B94">
        <v>1.3113600000000001</v>
      </c>
      <c r="D94">
        <v>203009</v>
      </c>
      <c r="E94" s="9">
        <f t="shared" si="3"/>
        <v>42614</v>
      </c>
      <c r="F94" s="5">
        <f t="shared" si="2"/>
        <v>0.10703219999999999</v>
      </c>
    </row>
    <row r="95" spans="1:6" x14ac:dyDescent="0.2">
      <c r="A95" s="9">
        <v>36251</v>
      </c>
      <c r="B95">
        <v>-2.48834</v>
      </c>
      <c r="D95">
        <v>203010</v>
      </c>
      <c r="E95" s="9">
        <f t="shared" si="3"/>
        <v>42644</v>
      </c>
      <c r="F95" s="5">
        <f t="shared" si="2"/>
        <v>7.0073999999999997E-2</v>
      </c>
    </row>
    <row r="96" spans="1:6" x14ac:dyDescent="0.2">
      <c r="A96" s="9">
        <v>36342</v>
      </c>
      <c r="B96">
        <v>4.5502000000000002</v>
      </c>
      <c r="D96">
        <v>203011</v>
      </c>
      <c r="E96" s="9">
        <f t="shared" si="3"/>
        <v>42675</v>
      </c>
      <c r="F96" s="5">
        <f t="shared" si="2"/>
        <v>7.0073999999999997E-2</v>
      </c>
    </row>
    <row r="97" spans="1:6" x14ac:dyDescent="0.2">
      <c r="A97" s="9">
        <v>36434</v>
      </c>
      <c r="B97">
        <v>5.7848699999999997</v>
      </c>
      <c r="D97">
        <v>203012</v>
      </c>
      <c r="E97" s="9">
        <f t="shared" si="3"/>
        <v>42705</v>
      </c>
      <c r="F97" s="5">
        <f t="shared" si="2"/>
        <v>7.0073999999999997E-2</v>
      </c>
    </row>
    <row r="98" spans="1:6" x14ac:dyDescent="0.2">
      <c r="A98" s="9">
        <v>36526</v>
      </c>
      <c r="B98">
        <v>8.9861400000000007</v>
      </c>
      <c r="D98">
        <v>203101</v>
      </c>
      <c r="E98" s="9">
        <f t="shared" si="3"/>
        <v>42736</v>
      </c>
      <c r="F98" s="5">
        <f t="shared" si="2"/>
        <v>6.1076199999999997E-2</v>
      </c>
    </row>
    <row r="99" spans="1:6" x14ac:dyDescent="0.2">
      <c r="A99" s="9">
        <v>36617</v>
      </c>
      <c r="B99">
        <v>5.7068899999999996</v>
      </c>
      <c r="D99">
        <v>203102</v>
      </c>
      <c r="E99" s="9">
        <f t="shared" si="3"/>
        <v>42767</v>
      </c>
      <c r="F99" s="5">
        <f t="shared" si="2"/>
        <v>6.1076199999999997E-2</v>
      </c>
    </row>
    <row r="100" spans="1:6" x14ac:dyDescent="0.2">
      <c r="A100" s="9">
        <v>36708</v>
      </c>
      <c r="B100">
        <v>6.9089700000000001</v>
      </c>
      <c r="D100">
        <v>203103</v>
      </c>
      <c r="E100" s="9">
        <f t="shared" si="3"/>
        <v>42795</v>
      </c>
      <c r="F100" s="5">
        <f t="shared" si="2"/>
        <v>6.1076199999999997E-2</v>
      </c>
    </row>
    <row r="101" spans="1:6" x14ac:dyDescent="0.2">
      <c r="A101" s="9">
        <v>36800</v>
      </c>
      <c r="B101">
        <v>9.4575999999999993</v>
      </c>
      <c r="D101">
        <v>203104</v>
      </c>
      <c r="E101" s="9">
        <f t="shared" si="3"/>
        <v>42826</v>
      </c>
      <c r="F101" s="5">
        <f t="shared" si="2"/>
        <v>8.9298500000000003E-2</v>
      </c>
    </row>
    <row r="102" spans="1:6" x14ac:dyDescent="0.2">
      <c r="A102" s="9">
        <v>36892</v>
      </c>
      <c r="B102">
        <v>12.554880000000001</v>
      </c>
      <c r="D102">
        <v>203105</v>
      </c>
      <c r="E102" s="9">
        <f t="shared" si="3"/>
        <v>42856</v>
      </c>
      <c r="F102" s="5">
        <f t="shared" si="2"/>
        <v>8.9298500000000003E-2</v>
      </c>
    </row>
    <row r="103" spans="1:6" x14ac:dyDescent="0.2">
      <c r="A103" s="9">
        <v>36982</v>
      </c>
      <c r="B103">
        <v>12.84808</v>
      </c>
      <c r="D103">
        <v>203106</v>
      </c>
      <c r="E103" s="9">
        <f t="shared" si="3"/>
        <v>42887</v>
      </c>
      <c r="F103" s="5">
        <f t="shared" si="2"/>
        <v>8.9298500000000003E-2</v>
      </c>
    </row>
    <row r="104" spans="1:6" x14ac:dyDescent="0.2">
      <c r="A104" s="9">
        <v>37073</v>
      </c>
      <c r="B104">
        <v>10.852539999999999</v>
      </c>
      <c r="D104">
        <v>203107</v>
      </c>
      <c r="E104" s="9">
        <f t="shared" si="3"/>
        <v>42917</v>
      </c>
      <c r="F104" s="5">
        <f t="shared" si="2"/>
        <v>5.4881800000000001E-2</v>
      </c>
    </row>
    <row r="105" spans="1:6" x14ac:dyDescent="0.2">
      <c r="A105" s="9">
        <v>37165</v>
      </c>
      <c r="B105">
        <v>13.143560000000001</v>
      </c>
      <c r="D105">
        <v>203108</v>
      </c>
      <c r="E105" s="9">
        <f t="shared" si="3"/>
        <v>42948</v>
      </c>
      <c r="F105" s="5">
        <f t="shared" si="2"/>
        <v>5.4881800000000001E-2</v>
      </c>
    </row>
    <row r="106" spans="1:6" x14ac:dyDescent="0.2">
      <c r="A106" s="9">
        <v>37257</v>
      </c>
      <c r="B106">
        <v>11.03575</v>
      </c>
      <c r="D106">
        <v>203109</v>
      </c>
      <c r="E106" s="9">
        <f t="shared" si="3"/>
        <v>42979</v>
      </c>
      <c r="F106" s="5">
        <f t="shared" si="2"/>
        <v>5.4881800000000001E-2</v>
      </c>
    </row>
    <row r="107" spans="1:6" x14ac:dyDescent="0.2">
      <c r="A107" s="9">
        <v>37347</v>
      </c>
      <c r="B107">
        <v>14.981640000000001</v>
      </c>
      <c r="D107">
        <v>203110</v>
      </c>
      <c r="E107" s="9">
        <f t="shared" si="3"/>
        <v>43009</v>
      </c>
      <c r="F107" s="5">
        <f t="shared" si="2"/>
        <v>5.9993900000000003E-2</v>
      </c>
    </row>
    <row r="108" spans="1:6" x14ac:dyDescent="0.2">
      <c r="A108" s="9">
        <v>37438</v>
      </c>
      <c r="B108">
        <v>16.060510000000001</v>
      </c>
      <c r="D108">
        <v>203111</v>
      </c>
      <c r="E108" s="9">
        <f t="shared" si="3"/>
        <v>43040</v>
      </c>
      <c r="F108" s="5">
        <f t="shared" si="2"/>
        <v>5.9993900000000003E-2</v>
      </c>
    </row>
    <row r="109" spans="1:6" x14ac:dyDescent="0.2">
      <c r="A109" s="9">
        <v>37530</v>
      </c>
      <c r="B109">
        <v>11.979950000000001</v>
      </c>
      <c r="D109">
        <v>203112</v>
      </c>
      <c r="E109" s="9">
        <f t="shared" si="3"/>
        <v>43070</v>
      </c>
      <c r="F109" s="5">
        <f t="shared" si="2"/>
        <v>5.9993900000000003E-2</v>
      </c>
    </row>
    <row r="110" spans="1:6" x14ac:dyDescent="0.2">
      <c r="A110" s="9">
        <v>37622</v>
      </c>
      <c r="B110">
        <v>11.42051</v>
      </c>
      <c r="D110">
        <v>203201</v>
      </c>
      <c r="E110" s="9">
        <f t="shared" si="3"/>
        <v>43101</v>
      </c>
      <c r="F110" s="5">
        <f t="shared" si="2"/>
        <v>9.6467600000000001E-2</v>
      </c>
    </row>
    <row r="111" spans="1:6" x14ac:dyDescent="0.2">
      <c r="A111" s="9">
        <v>37712</v>
      </c>
      <c r="B111">
        <v>12.67456</v>
      </c>
      <c r="D111">
        <v>203202</v>
      </c>
      <c r="E111" s="9">
        <f t="shared" si="3"/>
        <v>43132</v>
      </c>
      <c r="F111" s="5">
        <f t="shared" si="2"/>
        <v>9.6467600000000001E-2</v>
      </c>
    </row>
    <row r="112" spans="1:6" x14ac:dyDescent="0.2">
      <c r="A112" s="9">
        <v>37803</v>
      </c>
      <c r="B112">
        <v>10.27481</v>
      </c>
      <c r="D112">
        <v>203203</v>
      </c>
      <c r="E112" s="9">
        <f t="shared" si="3"/>
        <v>43160</v>
      </c>
      <c r="F112" s="5">
        <f t="shared" si="2"/>
        <v>9.6467600000000001E-2</v>
      </c>
    </row>
    <row r="113" spans="1:6" x14ac:dyDescent="0.2">
      <c r="A113" s="9">
        <v>37895</v>
      </c>
      <c r="B113">
        <v>21.577929999999999</v>
      </c>
      <c r="D113">
        <v>203204</v>
      </c>
      <c r="E113" s="9">
        <f t="shared" si="3"/>
        <v>43191</v>
      </c>
      <c r="F113" s="5">
        <f t="shared" si="2"/>
        <v>3.4876200000000003E-2</v>
      </c>
    </row>
    <row r="114" spans="1:6" x14ac:dyDescent="0.2">
      <c r="A114" s="9">
        <v>37987</v>
      </c>
      <c r="B114">
        <v>13.615880000000001</v>
      </c>
      <c r="D114">
        <v>203205</v>
      </c>
      <c r="E114" s="9">
        <f t="shared" si="3"/>
        <v>43221</v>
      </c>
      <c r="F114" s="5">
        <f t="shared" si="2"/>
        <v>3.4876200000000003E-2</v>
      </c>
    </row>
    <row r="115" spans="1:6" x14ac:dyDescent="0.2">
      <c r="A115" s="9">
        <v>38078</v>
      </c>
      <c r="B115">
        <v>19.012540000000001</v>
      </c>
      <c r="D115">
        <v>203206</v>
      </c>
      <c r="E115" s="9">
        <f t="shared" si="3"/>
        <v>43252</v>
      </c>
      <c r="F115" s="5">
        <f t="shared" si="2"/>
        <v>3.4876200000000003E-2</v>
      </c>
    </row>
    <row r="116" spans="1:6" x14ac:dyDescent="0.2">
      <c r="A116" s="9">
        <v>38169</v>
      </c>
      <c r="B116">
        <v>26.055900000000001</v>
      </c>
      <c r="D116">
        <v>203207</v>
      </c>
      <c r="E116" s="9">
        <f t="shared" si="3"/>
        <v>43282</v>
      </c>
      <c r="F116" s="5">
        <f t="shared" si="2"/>
        <v>8.0214400000000005E-2</v>
      </c>
    </row>
    <row r="117" spans="1:6" x14ac:dyDescent="0.2">
      <c r="A117" s="9">
        <v>38261</v>
      </c>
      <c r="B117">
        <v>16.264279999999999</v>
      </c>
      <c r="D117">
        <v>203208</v>
      </c>
      <c r="E117" s="9">
        <f t="shared" si="3"/>
        <v>43313</v>
      </c>
      <c r="F117" s="5">
        <f t="shared" si="2"/>
        <v>8.0214400000000005E-2</v>
      </c>
    </row>
    <row r="118" spans="1:6" x14ac:dyDescent="0.2">
      <c r="A118" s="9">
        <v>38353</v>
      </c>
      <c r="B118">
        <v>20.650400000000001</v>
      </c>
      <c r="D118">
        <v>203209</v>
      </c>
      <c r="E118" s="9">
        <f t="shared" si="3"/>
        <v>43344</v>
      </c>
      <c r="F118" s="5">
        <f t="shared" si="2"/>
        <v>8.0214400000000005E-2</v>
      </c>
    </row>
    <row r="119" spans="1:6" x14ac:dyDescent="0.2">
      <c r="A119" s="9">
        <v>38443</v>
      </c>
      <c r="B119">
        <v>26.097249999999999</v>
      </c>
      <c r="D119">
        <v>203210</v>
      </c>
      <c r="E119" s="9">
        <f t="shared" si="3"/>
        <v>43374</v>
      </c>
      <c r="F119" s="5">
        <f t="shared" si="2"/>
        <v>4.3783299999999997E-2</v>
      </c>
    </row>
    <row r="120" spans="1:6" x14ac:dyDescent="0.2">
      <c r="A120" s="9">
        <v>38534</v>
      </c>
      <c r="B120">
        <v>26.227360000000001</v>
      </c>
      <c r="D120">
        <v>203211</v>
      </c>
      <c r="E120" s="9">
        <f t="shared" si="3"/>
        <v>43405</v>
      </c>
      <c r="F120" s="5">
        <f t="shared" si="2"/>
        <v>4.3783299999999997E-2</v>
      </c>
    </row>
    <row r="121" spans="1:6" x14ac:dyDescent="0.2">
      <c r="A121" s="9">
        <v>38626</v>
      </c>
      <c r="B121">
        <v>25.892420000000001</v>
      </c>
      <c r="D121">
        <v>203212</v>
      </c>
      <c r="E121" s="9">
        <f t="shared" si="3"/>
        <v>43435</v>
      </c>
      <c r="F121" s="5">
        <f t="shared" si="2"/>
        <v>4.3783299999999997E-2</v>
      </c>
    </row>
    <row r="122" spans="1:6" x14ac:dyDescent="0.2">
      <c r="A122" s="9">
        <v>38718</v>
      </c>
      <c r="B122">
        <v>19.091989999999999</v>
      </c>
      <c r="D122">
        <v>203301</v>
      </c>
      <c r="E122" s="9">
        <f t="shared" si="3"/>
        <v>43466</v>
      </c>
      <c r="F122" s="5">
        <f t="shared" si="2"/>
        <v>2.7955999999999998E-2</v>
      </c>
    </row>
    <row r="123" spans="1:6" x14ac:dyDescent="0.2">
      <c r="A123" s="9">
        <v>38808</v>
      </c>
      <c r="B123">
        <v>16.783550000000002</v>
      </c>
      <c r="D123">
        <v>203302</v>
      </c>
      <c r="E123" s="9">
        <f t="shared" si="3"/>
        <v>43497</v>
      </c>
      <c r="F123" s="5">
        <f t="shared" si="2"/>
        <v>2.7955999999999998E-2</v>
      </c>
    </row>
    <row r="124" spans="1:6" x14ac:dyDescent="0.2">
      <c r="A124" s="9">
        <v>38899</v>
      </c>
      <c r="B124">
        <v>10.09606</v>
      </c>
      <c r="D124">
        <v>203303</v>
      </c>
      <c r="E124" s="9">
        <f t="shared" si="3"/>
        <v>43525</v>
      </c>
      <c r="F124" s="5">
        <f t="shared" si="2"/>
        <v>2.7955999999999998E-2</v>
      </c>
    </row>
    <row r="125" spans="1:6" x14ac:dyDescent="0.2">
      <c r="A125" s="9">
        <v>38991</v>
      </c>
      <c r="B125">
        <v>7.2744600000000004</v>
      </c>
      <c r="D125">
        <v>203304</v>
      </c>
      <c r="E125" s="9">
        <f t="shared" si="3"/>
        <v>43556</v>
      </c>
      <c r="F125" s="5">
        <f t="shared" si="2"/>
        <v>6.1778199999999998E-2</v>
      </c>
    </row>
    <row r="126" spans="1:6" x14ac:dyDescent="0.2">
      <c r="A126" s="9">
        <v>39083</v>
      </c>
      <c r="B126">
        <v>6.8172100000000002</v>
      </c>
      <c r="D126">
        <v>203305</v>
      </c>
      <c r="E126" s="9">
        <f t="shared" si="3"/>
        <v>43586</v>
      </c>
      <c r="F126" s="5">
        <f t="shared" si="2"/>
        <v>6.1778199999999998E-2</v>
      </c>
    </row>
    <row r="127" spans="1:6" x14ac:dyDescent="0.2">
      <c r="A127" s="9">
        <v>39173</v>
      </c>
      <c r="B127">
        <v>-1.1690000000000001E-2</v>
      </c>
      <c r="D127">
        <v>203306</v>
      </c>
      <c r="E127" s="9">
        <f t="shared" si="3"/>
        <v>43617</v>
      </c>
      <c r="F127" s="5">
        <f t="shared" si="2"/>
        <v>6.1778199999999998E-2</v>
      </c>
    </row>
    <row r="128" spans="1:6" x14ac:dyDescent="0.2">
      <c r="A128" s="9">
        <v>39264</v>
      </c>
      <c r="B128">
        <v>-5.1791299999999998</v>
      </c>
      <c r="D128">
        <v>203307</v>
      </c>
      <c r="E128" s="9">
        <f t="shared" si="3"/>
        <v>43647</v>
      </c>
      <c r="F128" s="5">
        <f t="shared" si="2"/>
        <v>7.7016299999999996E-2</v>
      </c>
    </row>
    <row r="129" spans="1:6" x14ac:dyDescent="0.2">
      <c r="A129" s="9">
        <v>39356</v>
      </c>
      <c r="B129">
        <v>-8.1746599999999994</v>
      </c>
      <c r="D129">
        <v>203308</v>
      </c>
      <c r="E129" s="9">
        <f t="shared" si="3"/>
        <v>43678</v>
      </c>
      <c r="F129" s="5">
        <f t="shared" si="2"/>
        <v>7.7016299999999996E-2</v>
      </c>
    </row>
    <row r="130" spans="1:6" x14ac:dyDescent="0.2">
      <c r="A130" s="9">
        <v>39448</v>
      </c>
      <c r="B130">
        <v>-19.284569999999999</v>
      </c>
      <c r="D130">
        <v>203309</v>
      </c>
      <c r="E130" s="9">
        <f t="shared" si="3"/>
        <v>43709</v>
      </c>
      <c r="F130" s="5">
        <f t="shared" si="2"/>
        <v>7.7016299999999996E-2</v>
      </c>
    </row>
    <row r="131" spans="1:6" x14ac:dyDescent="0.2">
      <c r="A131" s="9">
        <v>39539</v>
      </c>
      <c r="B131">
        <v>-30.811319999999998</v>
      </c>
      <c r="D131">
        <v>203310</v>
      </c>
      <c r="E131" s="9">
        <f t="shared" si="3"/>
        <v>43739</v>
      </c>
      <c r="F131" s="5">
        <f t="shared" ref="F131:F194" si="4">INDEX(A:B, MATCH(E131,A:A,1), 2)/100</f>
        <v>2.1003500000000001E-2</v>
      </c>
    </row>
    <row r="132" spans="1:6" x14ac:dyDescent="0.2">
      <c r="A132" s="9">
        <v>39630</v>
      </c>
      <c r="B132">
        <v>-52.032670000000003</v>
      </c>
      <c r="D132">
        <v>203311</v>
      </c>
      <c r="E132" s="9">
        <f t="shared" ref="E132:E195" si="5">DATE(YEAR(E131), MONTH(E131)+1, DAY(E131))</f>
        <v>43770</v>
      </c>
      <c r="F132" s="5">
        <f t="shared" si="4"/>
        <v>2.1003500000000001E-2</v>
      </c>
    </row>
    <row r="133" spans="1:6" x14ac:dyDescent="0.2">
      <c r="A133" s="9">
        <v>39722</v>
      </c>
      <c r="B133">
        <v>-34.064509999999999</v>
      </c>
      <c r="D133">
        <v>203312</v>
      </c>
      <c r="E133" s="9">
        <f t="shared" si="5"/>
        <v>43800</v>
      </c>
      <c r="F133" s="5">
        <f t="shared" si="4"/>
        <v>2.1003500000000001E-2</v>
      </c>
    </row>
    <row r="134" spans="1:6" x14ac:dyDescent="0.2">
      <c r="A134" s="9">
        <v>39814</v>
      </c>
      <c r="B134">
        <v>-16.464089999999999</v>
      </c>
      <c r="D134">
        <v>203401</v>
      </c>
      <c r="E134" s="9">
        <f t="shared" si="5"/>
        <v>43831</v>
      </c>
      <c r="F134" s="5">
        <f t="shared" si="4"/>
        <v>6.3846200000000006E-2</v>
      </c>
    </row>
    <row r="135" spans="1:6" x14ac:dyDescent="0.2">
      <c r="A135" s="9">
        <v>39904</v>
      </c>
      <c r="B135">
        <v>-23.506679999999999</v>
      </c>
      <c r="D135">
        <v>203402</v>
      </c>
      <c r="E135" s="9">
        <f t="shared" si="5"/>
        <v>43862</v>
      </c>
      <c r="F135" s="5">
        <f t="shared" si="4"/>
        <v>6.3846200000000006E-2</v>
      </c>
    </row>
    <row r="136" spans="1:6" x14ac:dyDescent="0.2">
      <c r="A136" s="9">
        <v>39995</v>
      </c>
      <c r="B136">
        <v>-26.03585</v>
      </c>
      <c r="D136">
        <v>203403</v>
      </c>
      <c r="E136" s="9">
        <f t="shared" si="5"/>
        <v>43891</v>
      </c>
      <c r="F136" s="5">
        <f t="shared" si="4"/>
        <v>6.3846200000000006E-2</v>
      </c>
    </row>
    <row r="137" spans="1:6" x14ac:dyDescent="0.2">
      <c r="A137" s="9">
        <v>40087</v>
      </c>
      <c r="B137">
        <v>1.34084</v>
      </c>
      <c r="D137">
        <v>203404</v>
      </c>
      <c r="E137" s="9">
        <f t="shared" si="5"/>
        <v>43922</v>
      </c>
      <c r="F137" s="5">
        <f t="shared" si="4"/>
        <v>4.8724200000000002E-2</v>
      </c>
    </row>
    <row r="138" spans="1:6" x14ac:dyDescent="0.2">
      <c r="A138" s="9">
        <v>40179</v>
      </c>
      <c r="B138">
        <v>-9.2771299999999997</v>
      </c>
      <c r="D138">
        <v>203405</v>
      </c>
      <c r="E138" s="9">
        <f t="shared" si="5"/>
        <v>43952</v>
      </c>
      <c r="F138" s="5">
        <f t="shared" si="4"/>
        <v>4.8724200000000002E-2</v>
      </c>
    </row>
    <row r="139" spans="1:6" x14ac:dyDescent="0.2">
      <c r="A139" s="9">
        <v>40269</v>
      </c>
      <c r="B139">
        <v>-3.3881999999999999</v>
      </c>
      <c r="D139">
        <v>203406</v>
      </c>
      <c r="E139" s="9">
        <f t="shared" si="5"/>
        <v>43983</v>
      </c>
      <c r="F139" s="5">
        <f t="shared" si="4"/>
        <v>4.8724200000000002E-2</v>
      </c>
    </row>
    <row r="140" spans="1:6" x14ac:dyDescent="0.2">
      <c r="A140" s="9">
        <v>40360</v>
      </c>
      <c r="B140">
        <v>6.3624900000000002</v>
      </c>
      <c r="D140">
        <v>203407</v>
      </c>
      <c r="E140" s="9">
        <f t="shared" si="5"/>
        <v>44013</v>
      </c>
      <c r="F140" s="5">
        <f t="shared" si="4"/>
        <v>5.9747899999999993E-2</v>
      </c>
    </row>
    <row r="141" spans="1:6" x14ac:dyDescent="0.2">
      <c r="A141" s="9">
        <v>40452</v>
      </c>
      <c r="B141">
        <v>-6.1151099999999996</v>
      </c>
      <c r="D141">
        <v>203408</v>
      </c>
      <c r="E141" s="9">
        <f t="shared" si="5"/>
        <v>44044</v>
      </c>
      <c r="F141" s="5">
        <f t="shared" si="4"/>
        <v>5.9747899999999993E-2</v>
      </c>
    </row>
    <row r="142" spans="1:6" x14ac:dyDescent="0.2">
      <c r="A142" s="9">
        <v>40544</v>
      </c>
      <c r="B142">
        <v>-19.18646</v>
      </c>
      <c r="D142">
        <v>203409</v>
      </c>
      <c r="E142" s="9">
        <f t="shared" si="5"/>
        <v>44075</v>
      </c>
      <c r="F142" s="5">
        <f t="shared" si="4"/>
        <v>5.9747899999999993E-2</v>
      </c>
    </row>
    <row r="143" spans="1:6" x14ac:dyDescent="0.2">
      <c r="A143" s="9">
        <v>40634</v>
      </c>
      <c r="B143">
        <v>-9.6727699999999999</v>
      </c>
      <c r="D143">
        <v>203410</v>
      </c>
      <c r="E143" s="9">
        <f t="shared" si="5"/>
        <v>44105</v>
      </c>
      <c r="F143" s="5">
        <f t="shared" si="4"/>
        <v>7.96848E-2</v>
      </c>
    </row>
    <row r="144" spans="1:6" x14ac:dyDescent="0.2">
      <c r="A144" s="9">
        <v>40725</v>
      </c>
      <c r="B144">
        <v>3.2210200000000002</v>
      </c>
      <c r="D144">
        <v>203411</v>
      </c>
      <c r="E144" s="9">
        <f t="shared" si="5"/>
        <v>44136</v>
      </c>
      <c r="F144" s="5">
        <f t="shared" si="4"/>
        <v>7.96848E-2</v>
      </c>
    </row>
    <row r="145" spans="1:6" x14ac:dyDescent="0.2">
      <c r="A145" s="9">
        <v>40817</v>
      </c>
      <c r="B145">
        <v>6.1922100000000002</v>
      </c>
      <c r="D145">
        <v>203412</v>
      </c>
      <c r="E145" s="9">
        <f t="shared" si="5"/>
        <v>44166</v>
      </c>
      <c r="F145" s="5">
        <f t="shared" si="4"/>
        <v>7.96848E-2</v>
      </c>
    </row>
    <row r="146" spans="1:6" x14ac:dyDescent="0.2">
      <c r="A146" s="9">
        <v>40909</v>
      </c>
      <c r="B146">
        <v>-8.7492599999999996</v>
      </c>
      <c r="D146">
        <v>203501</v>
      </c>
      <c r="E146" s="9">
        <f t="shared" si="5"/>
        <v>44197</v>
      </c>
      <c r="F146" s="5">
        <f t="shared" si="4"/>
        <v>0.12510940000000001</v>
      </c>
    </row>
    <row r="147" spans="1:6" x14ac:dyDescent="0.2">
      <c r="A147" s="9">
        <v>41000</v>
      </c>
      <c r="B147">
        <v>2.7327900000000001</v>
      </c>
      <c r="D147">
        <v>203502</v>
      </c>
      <c r="E147" s="9">
        <f t="shared" si="5"/>
        <v>44228</v>
      </c>
      <c r="F147" s="5">
        <f t="shared" si="4"/>
        <v>0.12510940000000001</v>
      </c>
    </row>
    <row r="148" spans="1:6" x14ac:dyDescent="0.2">
      <c r="A148" s="9">
        <v>41091</v>
      </c>
      <c r="B148">
        <v>9.3131000000000004</v>
      </c>
      <c r="D148">
        <v>203503</v>
      </c>
      <c r="E148" s="9">
        <f t="shared" si="5"/>
        <v>44256</v>
      </c>
      <c r="F148" s="5">
        <f t="shared" si="4"/>
        <v>0.12510940000000001</v>
      </c>
    </row>
    <row r="149" spans="1:6" x14ac:dyDescent="0.2">
      <c r="A149" s="9">
        <v>41183</v>
      </c>
      <c r="B149">
        <v>14.86957</v>
      </c>
      <c r="D149">
        <v>203504</v>
      </c>
      <c r="E149" s="9">
        <f t="shared" si="5"/>
        <v>44287</v>
      </c>
      <c r="F149" s="5">
        <f t="shared" si="4"/>
        <v>0.2039868</v>
      </c>
    </row>
    <row r="150" spans="1:6" x14ac:dyDescent="0.2">
      <c r="A150" s="9">
        <v>41275</v>
      </c>
      <c r="B150">
        <v>6.0734700000000004</v>
      </c>
      <c r="D150">
        <v>203505</v>
      </c>
      <c r="E150" s="9">
        <f t="shared" si="5"/>
        <v>44317</v>
      </c>
      <c r="F150" s="5">
        <f t="shared" si="4"/>
        <v>0.2039868</v>
      </c>
    </row>
    <row r="151" spans="1:6" x14ac:dyDescent="0.2">
      <c r="A151" s="9">
        <v>41365</v>
      </c>
      <c r="B151">
        <v>18.89207</v>
      </c>
      <c r="D151">
        <v>203506</v>
      </c>
      <c r="E151" s="9">
        <f t="shared" si="5"/>
        <v>44348</v>
      </c>
      <c r="F151" s="5">
        <f t="shared" si="4"/>
        <v>0.2039868</v>
      </c>
    </row>
    <row r="152" spans="1:6" x14ac:dyDescent="0.2">
      <c r="A152" s="9">
        <v>41456</v>
      </c>
      <c r="B152">
        <v>9.4442699999999995</v>
      </c>
      <c r="D152">
        <v>203507</v>
      </c>
      <c r="E152" s="9">
        <f t="shared" si="5"/>
        <v>44378</v>
      </c>
      <c r="F152" s="5">
        <f t="shared" si="4"/>
        <v>0.24865079999999998</v>
      </c>
    </row>
    <row r="153" spans="1:6" x14ac:dyDescent="0.2">
      <c r="A153" s="9">
        <v>41548</v>
      </c>
      <c r="B153">
        <v>12.91699</v>
      </c>
      <c r="D153">
        <v>203508</v>
      </c>
      <c r="E153" s="9">
        <f t="shared" si="5"/>
        <v>44409</v>
      </c>
      <c r="F153" s="5">
        <f t="shared" si="4"/>
        <v>0.24865079999999998</v>
      </c>
    </row>
    <row r="154" spans="1:6" x14ac:dyDescent="0.2">
      <c r="A154" s="9">
        <v>41640</v>
      </c>
      <c r="B154">
        <v>7.5870499999999996</v>
      </c>
      <c r="D154">
        <v>203509</v>
      </c>
      <c r="E154" s="9">
        <f t="shared" si="5"/>
        <v>44440</v>
      </c>
      <c r="F154" s="5">
        <f t="shared" si="4"/>
        <v>0.24865079999999998</v>
      </c>
    </row>
    <row r="155" spans="1:6" x14ac:dyDescent="0.2">
      <c r="A155" s="9">
        <v>41730</v>
      </c>
      <c r="B155">
        <v>12.158989999999999</v>
      </c>
      <c r="D155">
        <v>203510</v>
      </c>
      <c r="E155" s="9">
        <f t="shared" si="5"/>
        <v>44470</v>
      </c>
      <c r="F155" s="5">
        <f t="shared" si="4"/>
        <v>0.19311990000000001</v>
      </c>
    </row>
    <row r="156" spans="1:6" x14ac:dyDescent="0.2">
      <c r="A156" s="9">
        <v>41821</v>
      </c>
      <c r="B156">
        <v>13.663180000000001</v>
      </c>
      <c r="D156">
        <v>203511</v>
      </c>
      <c r="E156" s="9">
        <f t="shared" si="5"/>
        <v>44501</v>
      </c>
      <c r="F156" s="5">
        <f t="shared" si="4"/>
        <v>0.19311990000000001</v>
      </c>
    </row>
    <row r="157" spans="1:6" x14ac:dyDescent="0.2">
      <c r="A157" s="9">
        <v>41913</v>
      </c>
      <c r="B157">
        <v>9.0379500000000004</v>
      </c>
      <c r="D157">
        <v>203512</v>
      </c>
      <c r="E157" s="9">
        <f t="shared" si="5"/>
        <v>44531</v>
      </c>
      <c r="F157" s="5">
        <f t="shared" si="4"/>
        <v>0.19311990000000001</v>
      </c>
    </row>
    <row r="158" spans="1:6" x14ac:dyDescent="0.2">
      <c r="A158" s="9">
        <v>42005</v>
      </c>
      <c r="B158">
        <v>4.4026899999999998</v>
      </c>
      <c r="D158">
        <v>203601</v>
      </c>
      <c r="E158" s="9">
        <f t="shared" si="5"/>
        <v>44562</v>
      </c>
      <c r="F158" s="5">
        <f t="shared" si="4"/>
        <v>0.20071420000000001</v>
      </c>
    </row>
    <row r="159" spans="1:6" x14ac:dyDescent="0.2">
      <c r="A159" s="9">
        <v>42095</v>
      </c>
      <c r="B159">
        <v>11.81575</v>
      </c>
      <c r="D159">
        <v>203602</v>
      </c>
      <c r="E159" s="9">
        <f t="shared" si="5"/>
        <v>44593</v>
      </c>
      <c r="F159" s="5">
        <f t="shared" si="4"/>
        <v>0.03</v>
      </c>
    </row>
    <row r="160" spans="1:6" x14ac:dyDescent="0.2">
      <c r="A160" s="9">
        <v>42186</v>
      </c>
      <c r="B160">
        <v>12.354329999999999</v>
      </c>
      <c r="D160">
        <v>203603</v>
      </c>
      <c r="E160" s="9">
        <f t="shared" si="5"/>
        <v>44621</v>
      </c>
      <c r="F160" s="5">
        <f t="shared" si="4"/>
        <v>0.03</v>
      </c>
    </row>
    <row r="161" spans="1:6" x14ac:dyDescent="0.2">
      <c r="A161" s="9">
        <v>42278</v>
      </c>
      <c r="B161">
        <v>7.4509299999999996</v>
      </c>
      <c r="D161">
        <v>203604</v>
      </c>
      <c r="E161" s="9">
        <f t="shared" si="5"/>
        <v>44652</v>
      </c>
      <c r="F161" s="5">
        <f t="shared" si="4"/>
        <v>0.03</v>
      </c>
    </row>
    <row r="162" spans="1:6" x14ac:dyDescent="0.2">
      <c r="A162" s="9">
        <v>42370</v>
      </c>
      <c r="B162">
        <v>8.9123099999999997</v>
      </c>
      <c r="D162">
        <v>203605</v>
      </c>
      <c r="E162" s="9">
        <f t="shared" si="5"/>
        <v>44682</v>
      </c>
      <c r="F162" s="5">
        <f t="shared" si="4"/>
        <v>0.03</v>
      </c>
    </row>
    <row r="163" spans="1:6" x14ac:dyDescent="0.2">
      <c r="A163" s="9">
        <v>42461</v>
      </c>
      <c r="B163">
        <v>6.6034899999999999</v>
      </c>
      <c r="D163">
        <v>203606</v>
      </c>
      <c r="E163" s="9">
        <f t="shared" si="5"/>
        <v>44713</v>
      </c>
      <c r="F163" s="5">
        <f t="shared" si="4"/>
        <v>0.03</v>
      </c>
    </row>
    <row r="164" spans="1:6" x14ac:dyDescent="0.2">
      <c r="A164" s="9">
        <v>42552</v>
      </c>
      <c r="B164">
        <v>10.70322</v>
      </c>
      <c r="D164">
        <v>203607</v>
      </c>
      <c r="E164" s="9">
        <f t="shared" si="5"/>
        <v>44743</v>
      </c>
      <c r="F164" s="5">
        <f t="shared" si="4"/>
        <v>0.03</v>
      </c>
    </row>
    <row r="165" spans="1:6" x14ac:dyDescent="0.2">
      <c r="A165" s="9">
        <v>42644</v>
      </c>
      <c r="B165">
        <v>7.0073999999999996</v>
      </c>
      <c r="D165">
        <v>203608</v>
      </c>
      <c r="E165" s="9">
        <f t="shared" si="5"/>
        <v>44774</v>
      </c>
      <c r="F165" s="5">
        <f t="shared" si="4"/>
        <v>0.03</v>
      </c>
    </row>
    <row r="166" spans="1:6" x14ac:dyDescent="0.2">
      <c r="A166" s="9">
        <v>42736</v>
      </c>
      <c r="B166">
        <v>6.1076199999999998</v>
      </c>
      <c r="D166">
        <v>203609</v>
      </c>
      <c r="E166" s="9">
        <f t="shared" si="5"/>
        <v>44805</v>
      </c>
      <c r="F166" s="5">
        <f t="shared" si="4"/>
        <v>0.03</v>
      </c>
    </row>
    <row r="167" spans="1:6" x14ac:dyDescent="0.2">
      <c r="A167" s="9">
        <v>42826</v>
      </c>
      <c r="B167">
        <v>8.9298500000000001</v>
      </c>
      <c r="D167">
        <v>203610</v>
      </c>
      <c r="E167" s="9">
        <f t="shared" si="5"/>
        <v>44835</v>
      </c>
      <c r="F167" s="5">
        <f t="shared" si="4"/>
        <v>0.03</v>
      </c>
    </row>
    <row r="168" spans="1:6" x14ac:dyDescent="0.2">
      <c r="A168" s="9">
        <v>42917</v>
      </c>
      <c r="B168">
        <v>5.4881799999999998</v>
      </c>
      <c r="D168">
        <v>203611</v>
      </c>
      <c r="E168" s="9">
        <f t="shared" si="5"/>
        <v>44866</v>
      </c>
      <c r="F168" s="5">
        <f t="shared" si="4"/>
        <v>0.03</v>
      </c>
    </row>
    <row r="169" spans="1:6" x14ac:dyDescent="0.2">
      <c r="A169" s="9">
        <v>43009</v>
      </c>
      <c r="B169">
        <v>5.99939</v>
      </c>
      <c r="D169">
        <v>203612</v>
      </c>
      <c r="E169" s="9">
        <f t="shared" si="5"/>
        <v>44896</v>
      </c>
      <c r="F169" s="5">
        <f t="shared" si="4"/>
        <v>0.03</v>
      </c>
    </row>
    <row r="170" spans="1:6" x14ac:dyDescent="0.2">
      <c r="A170" s="9">
        <v>43101</v>
      </c>
      <c r="B170">
        <v>9.6467600000000004</v>
      </c>
      <c r="D170">
        <v>203701</v>
      </c>
      <c r="E170" s="9">
        <f t="shared" si="5"/>
        <v>44927</v>
      </c>
      <c r="F170" s="5">
        <f t="shared" si="4"/>
        <v>0.03</v>
      </c>
    </row>
    <row r="171" spans="1:6" x14ac:dyDescent="0.2">
      <c r="A171" s="9">
        <v>43191</v>
      </c>
      <c r="B171">
        <v>3.4876200000000002</v>
      </c>
      <c r="D171">
        <v>203702</v>
      </c>
      <c r="E171" s="9">
        <f t="shared" si="5"/>
        <v>44958</v>
      </c>
      <c r="F171" s="5">
        <f t="shared" si="4"/>
        <v>0.03</v>
      </c>
    </row>
    <row r="172" spans="1:6" x14ac:dyDescent="0.2">
      <c r="A172" s="9">
        <v>43282</v>
      </c>
      <c r="B172">
        <v>8.0214400000000001</v>
      </c>
      <c r="D172">
        <v>203703</v>
      </c>
      <c r="E172" s="9">
        <f t="shared" si="5"/>
        <v>44986</v>
      </c>
      <c r="F172" s="5">
        <f t="shared" si="4"/>
        <v>0.03</v>
      </c>
    </row>
    <row r="173" spans="1:6" x14ac:dyDescent="0.2">
      <c r="A173" s="9">
        <v>43374</v>
      </c>
      <c r="B173">
        <v>4.3783300000000001</v>
      </c>
      <c r="D173">
        <v>203704</v>
      </c>
      <c r="E173" s="9">
        <f t="shared" si="5"/>
        <v>45017</v>
      </c>
      <c r="F173" s="5">
        <f t="shared" si="4"/>
        <v>0.03</v>
      </c>
    </row>
    <row r="174" spans="1:6" x14ac:dyDescent="0.2">
      <c r="A174" s="9">
        <v>43466</v>
      </c>
      <c r="B174">
        <v>2.7955999999999999</v>
      </c>
      <c r="D174">
        <v>203705</v>
      </c>
      <c r="E174" s="9">
        <f t="shared" si="5"/>
        <v>45047</v>
      </c>
      <c r="F174" s="5">
        <f t="shared" si="4"/>
        <v>0.03</v>
      </c>
    </row>
    <row r="175" spans="1:6" x14ac:dyDescent="0.2">
      <c r="A175" s="9">
        <v>43556</v>
      </c>
      <c r="B175">
        <v>6.1778199999999996</v>
      </c>
      <c r="D175">
        <v>203706</v>
      </c>
      <c r="E175" s="9">
        <f t="shared" si="5"/>
        <v>45078</v>
      </c>
      <c r="F175" s="5">
        <f t="shared" si="4"/>
        <v>0.03</v>
      </c>
    </row>
    <row r="176" spans="1:6" x14ac:dyDescent="0.2">
      <c r="A176" s="9">
        <v>43647</v>
      </c>
      <c r="B176">
        <v>7.7016299999999998</v>
      </c>
      <c r="D176">
        <v>203707</v>
      </c>
      <c r="E176" s="9">
        <f t="shared" si="5"/>
        <v>45108</v>
      </c>
      <c r="F176" s="5">
        <f t="shared" si="4"/>
        <v>0.03</v>
      </c>
    </row>
    <row r="177" spans="1:6" x14ac:dyDescent="0.2">
      <c r="A177" s="9">
        <v>43739</v>
      </c>
      <c r="B177">
        <v>2.1003500000000002</v>
      </c>
      <c r="D177">
        <v>203708</v>
      </c>
      <c r="E177" s="9">
        <f t="shared" si="5"/>
        <v>45139</v>
      </c>
      <c r="F177" s="5">
        <f t="shared" si="4"/>
        <v>0.03</v>
      </c>
    </row>
    <row r="178" spans="1:6" x14ac:dyDescent="0.2">
      <c r="A178" s="9">
        <v>43831</v>
      </c>
      <c r="B178">
        <v>6.38462</v>
      </c>
      <c r="D178">
        <v>203709</v>
      </c>
      <c r="E178" s="9">
        <f t="shared" si="5"/>
        <v>45170</v>
      </c>
      <c r="F178" s="5">
        <f t="shared" si="4"/>
        <v>0.03</v>
      </c>
    </row>
    <row r="179" spans="1:6" x14ac:dyDescent="0.2">
      <c r="A179" s="9">
        <v>43922</v>
      </c>
      <c r="B179">
        <v>4.87242</v>
      </c>
      <c r="D179">
        <v>203710</v>
      </c>
      <c r="E179" s="9">
        <f t="shared" si="5"/>
        <v>45200</v>
      </c>
      <c r="F179" s="5">
        <f t="shared" si="4"/>
        <v>0.03</v>
      </c>
    </row>
    <row r="180" spans="1:6" x14ac:dyDescent="0.2">
      <c r="A180" s="9">
        <v>44013</v>
      </c>
      <c r="B180">
        <v>5.9747899999999996</v>
      </c>
      <c r="D180">
        <v>203711</v>
      </c>
      <c r="E180" s="9">
        <f t="shared" si="5"/>
        <v>45231</v>
      </c>
      <c r="F180" s="5">
        <f t="shared" si="4"/>
        <v>0.03</v>
      </c>
    </row>
    <row r="181" spans="1:6" x14ac:dyDescent="0.2">
      <c r="A181" s="9">
        <v>44105</v>
      </c>
      <c r="B181">
        <v>7.9684799999999996</v>
      </c>
      <c r="D181">
        <v>203712</v>
      </c>
      <c r="E181" s="9">
        <f t="shared" si="5"/>
        <v>45261</v>
      </c>
      <c r="F181" s="5">
        <f t="shared" si="4"/>
        <v>0.03</v>
      </c>
    </row>
    <row r="182" spans="1:6" x14ac:dyDescent="0.2">
      <c r="A182" s="9">
        <v>44197</v>
      </c>
      <c r="B182">
        <v>12.51094</v>
      </c>
      <c r="D182">
        <v>203801</v>
      </c>
      <c r="E182" s="9">
        <f t="shared" si="5"/>
        <v>45292</v>
      </c>
      <c r="F182" s="5">
        <f t="shared" si="4"/>
        <v>0.03</v>
      </c>
    </row>
    <row r="183" spans="1:6" x14ac:dyDescent="0.2">
      <c r="A183" s="9">
        <v>44287</v>
      </c>
      <c r="B183">
        <v>20.398679999999999</v>
      </c>
      <c r="D183">
        <v>203802</v>
      </c>
      <c r="E183" s="9">
        <f t="shared" si="5"/>
        <v>45323</v>
      </c>
      <c r="F183" s="5">
        <f t="shared" si="4"/>
        <v>0.03</v>
      </c>
    </row>
    <row r="184" spans="1:6" x14ac:dyDescent="0.2">
      <c r="A184" s="9">
        <v>44378</v>
      </c>
      <c r="B184">
        <v>24.865079999999999</v>
      </c>
      <c r="D184">
        <v>203803</v>
      </c>
      <c r="E184" s="9">
        <f t="shared" si="5"/>
        <v>45352</v>
      </c>
      <c r="F184" s="5">
        <f t="shared" si="4"/>
        <v>0.03</v>
      </c>
    </row>
    <row r="185" spans="1:6" x14ac:dyDescent="0.2">
      <c r="A185" s="9">
        <v>44470</v>
      </c>
      <c r="B185">
        <v>19.311990000000002</v>
      </c>
      <c r="D185">
        <v>203804</v>
      </c>
      <c r="E185" s="9">
        <f t="shared" si="5"/>
        <v>45383</v>
      </c>
      <c r="F185" s="5">
        <f t="shared" si="4"/>
        <v>0.03</v>
      </c>
    </row>
    <row r="186" spans="1:6" x14ac:dyDescent="0.2">
      <c r="A186" s="9">
        <v>44562</v>
      </c>
      <c r="B186">
        <v>20.07142</v>
      </c>
      <c r="D186">
        <v>203805</v>
      </c>
      <c r="E186" s="9">
        <f t="shared" si="5"/>
        <v>45413</v>
      </c>
      <c r="F186" s="5">
        <f t="shared" si="4"/>
        <v>0.03</v>
      </c>
    </row>
    <row r="187" spans="1:6" x14ac:dyDescent="0.2">
      <c r="A187" s="9">
        <v>44563</v>
      </c>
      <c r="B187">
        <v>3</v>
      </c>
      <c r="D187">
        <v>203806</v>
      </c>
      <c r="E187" s="9">
        <f t="shared" si="5"/>
        <v>45444</v>
      </c>
      <c r="F187" s="5">
        <f t="shared" si="4"/>
        <v>0.03</v>
      </c>
    </row>
    <row r="188" spans="1:6" x14ac:dyDescent="0.2">
      <c r="D188">
        <v>203807</v>
      </c>
      <c r="E188" s="9">
        <f t="shared" si="5"/>
        <v>45474</v>
      </c>
      <c r="F188" s="5">
        <f t="shared" si="4"/>
        <v>0.03</v>
      </c>
    </row>
    <row r="189" spans="1:6" x14ac:dyDescent="0.2">
      <c r="D189">
        <v>203808</v>
      </c>
      <c r="E189" s="9">
        <f t="shared" si="5"/>
        <v>45505</v>
      </c>
      <c r="F189" s="5">
        <f t="shared" si="4"/>
        <v>0.03</v>
      </c>
    </row>
    <row r="190" spans="1:6" x14ac:dyDescent="0.2">
      <c r="D190">
        <v>203809</v>
      </c>
      <c r="E190" s="9">
        <f t="shared" si="5"/>
        <v>45536</v>
      </c>
      <c r="F190" s="5">
        <f t="shared" si="4"/>
        <v>0.03</v>
      </c>
    </row>
    <row r="191" spans="1:6" x14ac:dyDescent="0.2">
      <c r="D191">
        <v>203810</v>
      </c>
      <c r="E191" s="9">
        <f t="shared" si="5"/>
        <v>45566</v>
      </c>
      <c r="F191" s="5">
        <f t="shared" si="4"/>
        <v>0.03</v>
      </c>
    </row>
    <row r="192" spans="1:6" x14ac:dyDescent="0.2">
      <c r="D192">
        <v>203811</v>
      </c>
      <c r="E192" s="9">
        <f t="shared" si="5"/>
        <v>45597</v>
      </c>
      <c r="F192" s="5">
        <f t="shared" si="4"/>
        <v>0.03</v>
      </c>
    </row>
    <row r="193" spans="4:6" x14ac:dyDescent="0.2">
      <c r="D193">
        <v>203812</v>
      </c>
      <c r="E193" s="9">
        <f t="shared" si="5"/>
        <v>45627</v>
      </c>
      <c r="F193" s="5">
        <f t="shared" si="4"/>
        <v>0.03</v>
      </c>
    </row>
    <row r="194" spans="4:6" x14ac:dyDescent="0.2">
      <c r="D194">
        <v>203901</v>
      </c>
      <c r="E194" s="9">
        <f t="shared" si="5"/>
        <v>45658</v>
      </c>
      <c r="F194" s="5">
        <f t="shared" si="4"/>
        <v>0.03</v>
      </c>
    </row>
    <row r="195" spans="4:6" x14ac:dyDescent="0.2">
      <c r="D195">
        <v>203902</v>
      </c>
      <c r="E195" s="9">
        <f t="shared" si="5"/>
        <v>45689</v>
      </c>
      <c r="F195" s="5">
        <f t="shared" ref="F195:F258" si="6">INDEX(A:B, MATCH(E195,A:A,1), 2)/100</f>
        <v>0.03</v>
      </c>
    </row>
    <row r="196" spans="4:6" x14ac:dyDescent="0.2">
      <c r="D196">
        <v>203903</v>
      </c>
      <c r="E196" s="9">
        <f t="shared" ref="E196:E259" si="7">DATE(YEAR(E195), MONTH(E195)+1, DAY(E195))</f>
        <v>45717</v>
      </c>
      <c r="F196" s="5">
        <f t="shared" si="6"/>
        <v>0.03</v>
      </c>
    </row>
    <row r="197" spans="4:6" x14ac:dyDescent="0.2">
      <c r="D197">
        <v>203904</v>
      </c>
      <c r="E197" s="9">
        <f t="shared" si="7"/>
        <v>45748</v>
      </c>
      <c r="F197" s="5">
        <f t="shared" si="6"/>
        <v>0.03</v>
      </c>
    </row>
    <row r="198" spans="4:6" x14ac:dyDescent="0.2">
      <c r="D198">
        <v>203905</v>
      </c>
      <c r="E198" s="9">
        <f t="shared" si="7"/>
        <v>45778</v>
      </c>
      <c r="F198" s="5">
        <f t="shared" si="6"/>
        <v>0.03</v>
      </c>
    </row>
    <row r="199" spans="4:6" x14ac:dyDescent="0.2">
      <c r="D199">
        <v>203906</v>
      </c>
      <c r="E199" s="9">
        <f t="shared" si="7"/>
        <v>45809</v>
      </c>
      <c r="F199" s="5">
        <f t="shared" si="6"/>
        <v>0.03</v>
      </c>
    </row>
    <row r="200" spans="4:6" x14ac:dyDescent="0.2">
      <c r="D200">
        <v>203907</v>
      </c>
      <c r="E200" s="9">
        <f t="shared" si="7"/>
        <v>45839</v>
      </c>
      <c r="F200" s="5">
        <f t="shared" si="6"/>
        <v>0.03</v>
      </c>
    </row>
    <row r="201" spans="4:6" x14ac:dyDescent="0.2">
      <c r="D201">
        <v>203908</v>
      </c>
      <c r="E201" s="9">
        <f t="shared" si="7"/>
        <v>45870</v>
      </c>
      <c r="F201" s="5">
        <f t="shared" si="6"/>
        <v>0.03</v>
      </c>
    </row>
    <row r="202" spans="4:6" x14ac:dyDescent="0.2">
      <c r="D202">
        <v>203909</v>
      </c>
      <c r="E202" s="9">
        <f t="shared" si="7"/>
        <v>45901</v>
      </c>
      <c r="F202" s="5">
        <f t="shared" si="6"/>
        <v>0.03</v>
      </c>
    </row>
    <row r="203" spans="4:6" x14ac:dyDescent="0.2">
      <c r="D203">
        <v>203910</v>
      </c>
      <c r="E203" s="9">
        <f t="shared" si="7"/>
        <v>45931</v>
      </c>
      <c r="F203" s="5">
        <f t="shared" si="6"/>
        <v>0.03</v>
      </c>
    </row>
    <row r="204" spans="4:6" x14ac:dyDescent="0.2">
      <c r="D204">
        <v>203911</v>
      </c>
      <c r="E204" s="9">
        <f t="shared" si="7"/>
        <v>45962</v>
      </c>
      <c r="F204" s="5">
        <f t="shared" si="6"/>
        <v>0.03</v>
      </c>
    </row>
    <row r="205" spans="4:6" x14ac:dyDescent="0.2">
      <c r="D205">
        <v>203912</v>
      </c>
      <c r="E205" s="9">
        <f t="shared" si="7"/>
        <v>45992</v>
      </c>
      <c r="F205" s="5">
        <f t="shared" si="6"/>
        <v>0.03</v>
      </c>
    </row>
    <row r="206" spans="4:6" x14ac:dyDescent="0.2">
      <c r="D206">
        <v>204001</v>
      </c>
      <c r="E206" s="9">
        <f t="shared" si="7"/>
        <v>46023</v>
      </c>
      <c r="F206" s="5">
        <f t="shared" si="6"/>
        <v>0.03</v>
      </c>
    </row>
    <row r="207" spans="4:6" x14ac:dyDescent="0.2">
      <c r="D207">
        <v>204002</v>
      </c>
      <c r="E207" s="9">
        <f t="shared" si="7"/>
        <v>46054</v>
      </c>
      <c r="F207" s="5">
        <f t="shared" si="6"/>
        <v>0.03</v>
      </c>
    </row>
    <row r="208" spans="4:6" x14ac:dyDescent="0.2">
      <c r="D208">
        <v>204003</v>
      </c>
      <c r="E208" s="9">
        <f t="shared" si="7"/>
        <v>46082</v>
      </c>
      <c r="F208" s="5">
        <f t="shared" si="6"/>
        <v>0.03</v>
      </c>
    </row>
    <row r="209" spans="4:6" x14ac:dyDescent="0.2">
      <c r="D209">
        <v>204004</v>
      </c>
      <c r="E209" s="9">
        <f t="shared" si="7"/>
        <v>46113</v>
      </c>
      <c r="F209" s="5">
        <f t="shared" si="6"/>
        <v>0.03</v>
      </c>
    </row>
    <row r="210" spans="4:6" x14ac:dyDescent="0.2">
      <c r="D210">
        <v>204005</v>
      </c>
      <c r="E210" s="9">
        <f t="shared" si="7"/>
        <v>46143</v>
      </c>
      <c r="F210" s="5">
        <f t="shared" si="6"/>
        <v>0.03</v>
      </c>
    </row>
    <row r="211" spans="4:6" x14ac:dyDescent="0.2">
      <c r="D211">
        <v>204006</v>
      </c>
      <c r="E211" s="9">
        <f t="shared" si="7"/>
        <v>46174</v>
      </c>
      <c r="F211" s="5">
        <f t="shared" si="6"/>
        <v>0.03</v>
      </c>
    </row>
    <row r="212" spans="4:6" x14ac:dyDescent="0.2">
      <c r="D212">
        <v>204007</v>
      </c>
      <c r="E212" s="9">
        <f t="shared" si="7"/>
        <v>46204</v>
      </c>
      <c r="F212" s="5">
        <f t="shared" si="6"/>
        <v>0.03</v>
      </c>
    </row>
    <row r="213" spans="4:6" x14ac:dyDescent="0.2">
      <c r="D213">
        <v>204008</v>
      </c>
      <c r="E213" s="9">
        <f t="shared" si="7"/>
        <v>46235</v>
      </c>
      <c r="F213" s="5">
        <f t="shared" si="6"/>
        <v>0.03</v>
      </c>
    </row>
    <row r="214" spans="4:6" x14ac:dyDescent="0.2">
      <c r="D214">
        <v>204009</v>
      </c>
      <c r="E214" s="9">
        <f t="shared" si="7"/>
        <v>46266</v>
      </c>
      <c r="F214" s="5">
        <f t="shared" si="6"/>
        <v>0.03</v>
      </c>
    </row>
    <row r="215" spans="4:6" x14ac:dyDescent="0.2">
      <c r="D215">
        <v>204010</v>
      </c>
      <c r="E215" s="9">
        <f t="shared" si="7"/>
        <v>46296</v>
      </c>
      <c r="F215" s="5">
        <f t="shared" si="6"/>
        <v>0.03</v>
      </c>
    </row>
    <row r="216" spans="4:6" x14ac:dyDescent="0.2">
      <c r="D216">
        <v>204011</v>
      </c>
      <c r="E216" s="9">
        <f t="shared" si="7"/>
        <v>46327</v>
      </c>
      <c r="F216" s="5">
        <f t="shared" si="6"/>
        <v>0.03</v>
      </c>
    </row>
    <row r="217" spans="4:6" x14ac:dyDescent="0.2">
      <c r="D217">
        <v>204012</v>
      </c>
      <c r="E217" s="9">
        <f t="shared" si="7"/>
        <v>46357</v>
      </c>
      <c r="F217" s="5">
        <f t="shared" si="6"/>
        <v>0.03</v>
      </c>
    </row>
    <row r="218" spans="4:6" x14ac:dyDescent="0.2">
      <c r="D218">
        <v>204101</v>
      </c>
      <c r="E218" s="9">
        <f t="shared" si="7"/>
        <v>46388</v>
      </c>
      <c r="F218" s="5">
        <f t="shared" si="6"/>
        <v>0.03</v>
      </c>
    </row>
    <row r="219" spans="4:6" x14ac:dyDescent="0.2">
      <c r="D219">
        <v>204102</v>
      </c>
      <c r="E219" s="9">
        <f t="shared" si="7"/>
        <v>46419</v>
      </c>
      <c r="F219" s="5">
        <f t="shared" si="6"/>
        <v>0.03</v>
      </c>
    </row>
    <row r="220" spans="4:6" x14ac:dyDescent="0.2">
      <c r="D220">
        <v>204103</v>
      </c>
      <c r="E220" s="9">
        <f t="shared" si="7"/>
        <v>46447</v>
      </c>
      <c r="F220" s="5">
        <f t="shared" si="6"/>
        <v>0.03</v>
      </c>
    </row>
    <row r="221" spans="4:6" x14ac:dyDescent="0.2">
      <c r="D221">
        <v>204104</v>
      </c>
      <c r="E221" s="9">
        <f t="shared" si="7"/>
        <v>46478</v>
      </c>
      <c r="F221" s="5">
        <f t="shared" si="6"/>
        <v>0.03</v>
      </c>
    </row>
    <row r="222" spans="4:6" x14ac:dyDescent="0.2">
      <c r="D222">
        <v>204105</v>
      </c>
      <c r="E222" s="9">
        <f t="shared" si="7"/>
        <v>46508</v>
      </c>
      <c r="F222" s="5">
        <f t="shared" si="6"/>
        <v>0.03</v>
      </c>
    </row>
    <row r="223" spans="4:6" x14ac:dyDescent="0.2">
      <c r="D223">
        <v>204106</v>
      </c>
      <c r="E223" s="9">
        <f t="shared" si="7"/>
        <v>46539</v>
      </c>
      <c r="F223" s="5">
        <f t="shared" si="6"/>
        <v>0.03</v>
      </c>
    </row>
    <row r="224" spans="4:6" x14ac:dyDescent="0.2">
      <c r="D224">
        <v>204107</v>
      </c>
      <c r="E224" s="9">
        <f t="shared" si="7"/>
        <v>46569</v>
      </c>
      <c r="F224" s="5">
        <f t="shared" si="6"/>
        <v>0.03</v>
      </c>
    </row>
    <row r="225" spans="4:6" x14ac:dyDescent="0.2">
      <c r="D225">
        <v>204108</v>
      </c>
      <c r="E225" s="9">
        <f t="shared" si="7"/>
        <v>46600</v>
      </c>
      <c r="F225" s="5">
        <f t="shared" si="6"/>
        <v>0.03</v>
      </c>
    </row>
    <row r="226" spans="4:6" x14ac:dyDescent="0.2">
      <c r="D226">
        <v>204109</v>
      </c>
      <c r="E226" s="9">
        <f t="shared" si="7"/>
        <v>46631</v>
      </c>
      <c r="F226" s="5">
        <f t="shared" si="6"/>
        <v>0.03</v>
      </c>
    </row>
    <row r="227" spans="4:6" x14ac:dyDescent="0.2">
      <c r="D227">
        <v>204110</v>
      </c>
      <c r="E227" s="9">
        <f t="shared" si="7"/>
        <v>46661</v>
      </c>
      <c r="F227" s="5">
        <f t="shared" si="6"/>
        <v>0.03</v>
      </c>
    </row>
    <row r="228" spans="4:6" x14ac:dyDescent="0.2">
      <c r="D228">
        <v>204111</v>
      </c>
      <c r="E228" s="9">
        <f t="shared" si="7"/>
        <v>46692</v>
      </c>
      <c r="F228" s="5">
        <f t="shared" si="6"/>
        <v>0.03</v>
      </c>
    </row>
    <row r="229" spans="4:6" x14ac:dyDescent="0.2">
      <c r="D229">
        <v>204112</v>
      </c>
      <c r="E229" s="9">
        <f t="shared" si="7"/>
        <v>46722</v>
      </c>
      <c r="F229" s="5">
        <f t="shared" si="6"/>
        <v>0.03</v>
      </c>
    </row>
    <row r="230" spans="4:6" x14ac:dyDescent="0.2">
      <c r="D230">
        <v>204201</v>
      </c>
      <c r="E230" s="9">
        <f t="shared" si="7"/>
        <v>46753</v>
      </c>
      <c r="F230" s="5">
        <f t="shared" si="6"/>
        <v>0.03</v>
      </c>
    </row>
    <row r="231" spans="4:6" x14ac:dyDescent="0.2">
      <c r="D231">
        <v>204202</v>
      </c>
      <c r="E231" s="9">
        <f t="shared" si="7"/>
        <v>46784</v>
      </c>
      <c r="F231" s="5">
        <f t="shared" si="6"/>
        <v>0.03</v>
      </c>
    </row>
    <row r="232" spans="4:6" x14ac:dyDescent="0.2">
      <c r="D232">
        <v>204203</v>
      </c>
      <c r="E232" s="9">
        <f t="shared" si="7"/>
        <v>46813</v>
      </c>
      <c r="F232" s="5">
        <f t="shared" si="6"/>
        <v>0.03</v>
      </c>
    </row>
    <row r="233" spans="4:6" x14ac:dyDescent="0.2">
      <c r="D233">
        <v>204204</v>
      </c>
      <c r="E233" s="9">
        <f t="shared" si="7"/>
        <v>46844</v>
      </c>
      <c r="F233" s="5">
        <f t="shared" si="6"/>
        <v>0.03</v>
      </c>
    </row>
    <row r="234" spans="4:6" x14ac:dyDescent="0.2">
      <c r="D234">
        <v>204205</v>
      </c>
      <c r="E234" s="9">
        <f t="shared" si="7"/>
        <v>46874</v>
      </c>
      <c r="F234" s="5">
        <f t="shared" si="6"/>
        <v>0.03</v>
      </c>
    </row>
    <row r="235" spans="4:6" x14ac:dyDescent="0.2">
      <c r="D235">
        <v>204206</v>
      </c>
      <c r="E235" s="9">
        <f t="shared" si="7"/>
        <v>46905</v>
      </c>
      <c r="F235" s="5">
        <f t="shared" si="6"/>
        <v>0.03</v>
      </c>
    </row>
    <row r="236" spans="4:6" x14ac:dyDescent="0.2">
      <c r="D236">
        <v>204207</v>
      </c>
      <c r="E236" s="9">
        <f t="shared" si="7"/>
        <v>46935</v>
      </c>
      <c r="F236" s="5">
        <f t="shared" si="6"/>
        <v>0.03</v>
      </c>
    </row>
    <row r="237" spans="4:6" x14ac:dyDescent="0.2">
      <c r="D237">
        <v>204208</v>
      </c>
      <c r="E237" s="9">
        <f t="shared" si="7"/>
        <v>46966</v>
      </c>
      <c r="F237" s="5">
        <f t="shared" si="6"/>
        <v>0.03</v>
      </c>
    </row>
    <row r="238" spans="4:6" x14ac:dyDescent="0.2">
      <c r="D238">
        <v>204209</v>
      </c>
      <c r="E238" s="9">
        <f t="shared" si="7"/>
        <v>46997</v>
      </c>
      <c r="F238" s="5">
        <f t="shared" si="6"/>
        <v>0.03</v>
      </c>
    </row>
    <row r="239" spans="4:6" x14ac:dyDescent="0.2">
      <c r="D239">
        <v>204210</v>
      </c>
      <c r="E239" s="9">
        <f t="shared" si="7"/>
        <v>47027</v>
      </c>
      <c r="F239" s="5">
        <f t="shared" si="6"/>
        <v>0.03</v>
      </c>
    </row>
    <row r="240" spans="4:6" x14ac:dyDescent="0.2">
      <c r="D240">
        <v>204211</v>
      </c>
      <c r="E240" s="9">
        <f t="shared" si="7"/>
        <v>47058</v>
      </c>
      <c r="F240" s="5">
        <f t="shared" si="6"/>
        <v>0.03</v>
      </c>
    </row>
    <row r="241" spans="4:6" x14ac:dyDescent="0.2">
      <c r="D241">
        <v>204212</v>
      </c>
      <c r="E241" s="9">
        <f t="shared" si="7"/>
        <v>47088</v>
      </c>
      <c r="F241" s="5">
        <f t="shared" si="6"/>
        <v>0.03</v>
      </c>
    </row>
    <row r="242" spans="4:6" x14ac:dyDescent="0.2">
      <c r="D242">
        <v>204301</v>
      </c>
      <c r="E242" s="9">
        <f t="shared" si="7"/>
        <v>47119</v>
      </c>
      <c r="F242" s="5">
        <f t="shared" si="6"/>
        <v>0.03</v>
      </c>
    </row>
    <row r="243" spans="4:6" x14ac:dyDescent="0.2">
      <c r="D243">
        <v>204302</v>
      </c>
      <c r="E243" s="9">
        <f t="shared" si="7"/>
        <v>47150</v>
      </c>
      <c r="F243" s="5">
        <f t="shared" si="6"/>
        <v>0.03</v>
      </c>
    </row>
    <row r="244" spans="4:6" x14ac:dyDescent="0.2">
      <c r="D244">
        <v>204303</v>
      </c>
      <c r="E244" s="9">
        <f t="shared" si="7"/>
        <v>47178</v>
      </c>
      <c r="F244" s="5">
        <f t="shared" si="6"/>
        <v>0.03</v>
      </c>
    </row>
    <row r="245" spans="4:6" x14ac:dyDescent="0.2">
      <c r="D245">
        <v>204304</v>
      </c>
      <c r="E245" s="9">
        <f t="shared" si="7"/>
        <v>47209</v>
      </c>
      <c r="F245" s="5">
        <f t="shared" si="6"/>
        <v>0.03</v>
      </c>
    </row>
    <row r="246" spans="4:6" x14ac:dyDescent="0.2">
      <c r="D246">
        <v>204305</v>
      </c>
      <c r="E246" s="9">
        <f t="shared" si="7"/>
        <v>47239</v>
      </c>
      <c r="F246" s="5">
        <f t="shared" si="6"/>
        <v>0.03</v>
      </c>
    </row>
    <row r="247" spans="4:6" x14ac:dyDescent="0.2">
      <c r="D247">
        <v>204306</v>
      </c>
      <c r="E247" s="9">
        <f t="shared" si="7"/>
        <v>47270</v>
      </c>
      <c r="F247" s="5">
        <f t="shared" si="6"/>
        <v>0.03</v>
      </c>
    </row>
    <row r="248" spans="4:6" x14ac:dyDescent="0.2">
      <c r="D248">
        <v>204307</v>
      </c>
      <c r="E248" s="9">
        <f t="shared" si="7"/>
        <v>47300</v>
      </c>
      <c r="F248" s="5">
        <f t="shared" si="6"/>
        <v>0.03</v>
      </c>
    </row>
    <row r="249" spans="4:6" x14ac:dyDescent="0.2">
      <c r="D249">
        <v>204308</v>
      </c>
      <c r="E249" s="9">
        <f t="shared" si="7"/>
        <v>47331</v>
      </c>
      <c r="F249" s="5">
        <f t="shared" si="6"/>
        <v>0.03</v>
      </c>
    </row>
    <row r="250" spans="4:6" x14ac:dyDescent="0.2">
      <c r="D250">
        <v>204309</v>
      </c>
      <c r="E250" s="9">
        <f t="shared" si="7"/>
        <v>47362</v>
      </c>
      <c r="F250" s="5">
        <f t="shared" si="6"/>
        <v>0.03</v>
      </c>
    </row>
    <row r="251" spans="4:6" x14ac:dyDescent="0.2">
      <c r="D251">
        <v>204310</v>
      </c>
      <c r="E251" s="9">
        <f t="shared" si="7"/>
        <v>47392</v>
      </c>
      <c r="F251" s="5">
        <f t="shared" si="6"/>
        <v>0.03</v>
      </c>
    </row>
    <row r="252" spans="4:6" x14ac:dyDescent="0.2">
      <c r="D252">
        <v>204311</v>
      </c>
      <c r="E252" s="9">
        <f t="shared" si="7"/>
        <v>47423</v>
      </c>
      <c r="F252" s="5">
        <f t="shared" si="6"/>
        <v>0.03</v>
      </c>
    </row>
    <row r="253" spans="4:6" x14ac:dyDescent="0.2">
      <c r="D253">
        <v>204312</v>
      </c>
      <c r="E253" s="9">
        <f t="shared" si="7"/>
        <v>47453</v>
      </c>
      <c r="F253" s="5">
        <f t="shared" si="6"/>
        <v>0.03</v>
      </c>
    </row>
    <row r="254" spans="4:6" x14ac:dyDescent="0.2">
      <c r="D254">
        <v>204401</v>
      </c>
      <c r="E254" s="9">
        <f t="shared" si="7"/>
        <v>47484</v>
      </c>
      <c r="F254" s="5">
        <f t="shared" si="6"/>
        <v>0.03</v>
      </c>
    </row>
    <row r="255" spans="4:6" x14ac:dyDescent="0.2">
      <c r="D255">
        <v>204402</v>
      </c>
      <c r="E255" s="9">
        <f t="shared" si="7"/>
        <v>47515</v>
      </c>
      <c r="F255" s="5">
        <f t="shared" si="6"/>
        <v>0.03</v>
      </c>
    </row>
    <row r="256" spans="4:6" x14ac:dyDescent="0.2">
      <c r="D256">
        <v>204403</v>
      </c>
      <c r="E256" s="9">
        <f t="shared" si="7"/>
        <v>47543</v>
      </c>
      <c r="F256" s="5">
        <f t="shared" si="6"/>
        <v>0.03</v>
      </c>
    </row>
    <row r="257" spans="4:6" x14ac:dyDescent="0.2">
      <c r="D257">
        <v>204404</v>
      </c>
      <c r="E257" s="9">
        <f t="shared" si="7"/>
        <v>47574</v>
      </c>
      <c r="F257" s="5">
        <f t="shared" si="6"/>
        <v>0.03</v>
      </c>
    </row>
    <row r="258" spans="4:6" x14ac:dyDescent="0.2">
      <c r="D258">
        <v>204405</v>
      </c>
      <c r="E258" s="9">
        <f t="shared" si="7"/>
        <v>47604</v>
      </c>
      <c r="F258" s="5">
        <f t="shared" si="6"/>
        <v>0.03</v>
      </c>
    </row>
    <row r="259" spans="4:6" x14ac:dyDescent="0.2">
      <c r="D259">
        <v>204406</v>
      </c>
      <c r="E259" s="9">
        <f t="shared" si="7"/>
        <v>47635</v>
      </c>
      <c r="F259" s="5">
        <f t="shared" ref="F259:F322" si="8">INDEX(A:B, MATCH(E259,A:A,1), 2)/100</f>
        <v>0.03</v>
      </c>
    </row>
    <row r="260" spans="4:6" x14ac:dyDescent="0.2">
      <c r="D260">
        <v>204407</v>
      </c>
      <c r="E260" s="9">
        <f t="shared" ref="E260:E323" si="9">DATE(YEAR(E259), MONTH(E259)+1, DAY(E259))</f>
        <v>47665</v>
      </c>
      <c r="F260" s="5">
        <f t="shared" si="8"/>
        <v>0.03</v>
      </c>
    </row>
    <row r="261" spans="4:6" x14ac:dyDescent="0.2">
      <c r="D261">
        <v>204408</v>
      </c>
      <c r="E261" s="9">
        <f t="shared" si="9"/>
        <v>47696</v>
      </c>
      <c r="F261" s="5">
        <f t="shared" si="8"/>
        <v>0.03</v>
      </c>
    </row>
    <row r="262" spans="4:6" x14ac:dyDescent="0.2">
      <c r="D262">
        <v>204409</v>
      </c>
      <c r="E262" s="9">
        <f t="shared" si="9"/>
        <v>47727</v>
      </c>
      <c r="F262" s="5">
        <f t="shared" si="8"/>
        <v>0.03</v>
      </c>
    </row>
    <row r="263" spans="4:6" x14ac:dyDescent="0.2">
      <c r="D263">
        <v>204410</v>
      </c>
      <c r="E263" s="9">
        <f t="shared" si="9"/>
        <v>47757</v>
      </c>
      <c r="F263" s="5">
        <f t="shared" si="8"/>
        <v>0.03</v>
      </c>
    </row>
    <row r="264" spans="4:6" x14ac:dyDescent="0.2">
      <c r="D264">
        <v>204411</v>
      </c>
      <c r="E264" s="9">
        <f t="shared" si="9"/>
        <v>47788</v>
      </c>
      <c r="F264" s="5">
        <f t="shared" si="8"/>
        <v>0.03</v>
      </c>
    </row>
    <row r="265" spans="4:6" x14ac:dyDescent="0.2">
      <c r="D265">
        <v>204412</v>
      </c>
      <c r="E265" s="9">
        <f t="shared" si="9"/>
        <v>47818</v>
      </c>
      <c r="F265" s="5">
        <f t="shared" si="8"/>
        <v>0.03</v>
      </c>
    </row>
    <row r="266" spans="4:6" x14ac:dyDescent="0.2">
      <c r="D266">
        <v>204501</v>
      </c>
      <c r="E266" s="9">
        <f t="shared" si="9"/>
        <v>47849</v>
      </c>
      <c r="F266" s="5">
        <f t="shared" si="8"/>
        <v>0.03</v>
      </c>
    </row>
    <row r="267" spans="4:6" x14ac:dyDescent="0.2">
      <c r="D267">
        <v>204502</v>
      </c>
      <c r="E267" s="9">
        <f t="shared" si="9"/>
        <v>47880</v>
      </c>
      <c r="F267" s="5">
        <f t="shared" si="8"/>
        <v>0.03</v>
      </c>
    </row>
    <row r="268" spans="4:6" x14ac:dyDescent="0.2">
      <c r="D268">
        <v>204503</v>
      </c>
      <c r="E268" s="9">
        <f t="shared" si="9"/>
        <v>47908</v>
      </c>
      <c r="F268" s="5">
        <f t="shared" si="8"/>
        <v>0.03</v>
      </c>
    </row>
    <row r="269" spans="4:6" x14ac:dyDescent="0.2">
      <c r="D269">
        <v>204504</v>
      </c>
      <c r="E269" s="9">
        <f t="shared" si="9"/>
        <v>47939</v>
      </c>
      <c r="F269" s="5">
        <f t="shared" si="8"/>
        <v>0.03</v>
      </c>
    </row>
    <row r="270" spans="4:6" x14ac:dyDescent="0.2">
      <c r="D270">
        <v>204505</v>
      </c>
      <c r="E270" s="9">
        <f t="shared" si="9"/>
        <v>47969</v>
      </c>
      <c r="F270" s="5">
        <f t="shared" si="8"/>
        <v>0.03</v>
      </c>
    </row>
    <row r="271" spans="4:6" x14ac:dyDescent="0.2">
      <c r="D271">
        <v>204506</v>
      </c>
      <c r="E271" s="9">
        <f t="shared" si="9"/>
        <v>48000</v>
      </c>
      <c r="F271" s="5">
        <f t="shared" si="8"/>
        <v>0.03</v>
      </c>
    </row>
    <row r="272" spans="4:6" x14ac:dyDescent="0.2">
      <c r="D272">
        <v>204507</v>
      </c>
      <c r="E272" s="9">
        <f t="shared" si="9"/>
        <v>48030</v>
      </c>
      <c r="F272" s="5">
        <f t="shared" si="8"/>
        <v>0.03</v>
      </c>
    </row>
    <row r="273" spans="4:6" x14ac:dyDescent="0.2">
      <c r="D273">
        <v>204508</v>
      </c>
      <c r="E273" s="9">
        <f t="shared" si="9"/>
        <v>48061</v>
      </c>
      <c r="F273" s="5">
        <f t="shared" si="8"/>
        <v>0.03</v>
      </c>
    </row>
    <row r="274" spans="4:6" x14ac:dyDescent="0.2">
      <c r="D274">
        <v>204509</v>
      </c>
      <c r="E274" s="9">
        <f t="shared" si="9"/>
        <v>48092</v>
      </c>
      <c r="F274" s="5">
        <f t="shared" si="8"/>
        <v>0.03</v>
      </c>
    </row>
    <row r="275" spans="4:6" x14ac:dyDescent="0.2">
      <c r="D275">
        <v>204510</v>
      </c>
      <c r="E275" s="9">
        <f t="shared" si="9"/>
        <v>48122</v>
      </c>
      <c r="F275" s="5">
        <f t="shared" si="8"/>
        <v>0.03</v>
      </c>
    </row>
    <row r="276" spans="4:6" x14ac:dyDescent="0.2">
      <c r="D276">
        <v>204511</v>
      </c>
      <c r="E276" s="9">
        <f t="shared" si="9"/>
        <v>48153</v>
      </c>
      <c r="F276" s="5">
        <f t="shared" si="8"/>
        <v>0.03</v>
      </c>
    </row>
    <row r="277" spans="4:6" x14ac:dyDescent="0.2">
      <c r="D277">
        <v>204512</v>
      </c>
      <c r="E277" s="9">
        <f t="shared" si="9"/>
        <v>48183</v>
      </c>
      <c r="F277" s="5">
        <f t="shared" si="8"/>
        <v>0.03</v>
      </c>
    </row>
    <row r="278" spans="4:6" x14ac:dyDescent="0.2">
      <c r="D278">
        <v>204601</v>
      </c>
      <c r="E278" s="9">
        <f t="shared" si="9"/>
        <v>48214</v>
      </c>
      <c r="F278" s="5">
        <f t="shared" si="8"/>
        <v>0.03</v>
      </c>
    </row>
    <row r="279" spans="4:6" x14ac:dyDescent="0.2">
      <c r="D279">
        <v>204602</v>
      </c>
      <c r="E279" s="9">
        <f t="shared" si="9"/>
        <v>48245</v>
      </c>
      <c r="F279" s="5">
        <f t="shared" si="8"/>
        <v>0.03</v>
      </c>
    </row>
    <row r="280" spans="4:6" x14ac:dyDescent="0.2">
      <c r="D280">
        <v>204603</v>
      </c>
      <c r="E280" s="9">
        <f t="shared" si="9"/>
        <v>48274</v>
      </c>
      <c r="F280" s="5">
        <f t="shared" si="8"/>
        <v>0.03</v>
      </c>
    </row>
    <row r="281" spans="4:6" x14ac:dyDescent="0.2">
      <c r="D281">
        <v>204604</v>
      </c>
      <c r="E281" s="9">
        <f t="shared" si="9"/>
        <v>48305</v>
      </c>
      <c r="F281" s="5">
        <f t="shared" si="8"/>
        <v>0.03</v>
      </c>
    </row>
    <row r="282" spans="4:6" x14ac:dyDescent="0.2">
      <c r="D282">
        <v>204605</v>
      </c>
      <c r="E282" s="9">
        <f t="shared" si="9"/>
        <v>48335</v>
      </c>
      <c r="F282" s="5">
        <f t="shared" si="8"/>
        <v>0.03</v>
      </c>
    </row>
    <row r="283" spans="4:6" x14ac:dyDescent="0.2">
      <c r="D283">
        <v>204606</v>
      </c>
      <c r="E283" s="9">
        <f t="shared" si="9"/>
        <v>48366</v>
      </c>
      <c r="F283" s="5">
        <f t="shared" si="8"/>
        <v>0.03</v>
      </c>
    </row>
    <row r="284" spans="4:6" x14ac:dyDescent="0.2">
      <c r="D284">
        <v>204607</v>
      </c>
      <c r="E284" s="9">
        <f t="shared" si="9"/>
        <v>48396</v>
      </c>
      <c r="F284" s="5">
        <f t="shared" si="8"/>
        <v>0.03</v>
      </c>
    </row>
    <row r="285" spans="4:6" x14ac:dyDescent="0.2">
      <c r="D285">
        <v>204608</v>
      </c>
      <c r="E285" s="9">
        <f t="shared" si="9"/>
        <v>48427</v>
      </c>
      <c r="F285" s="5">
        <f t="shared" si="8"/>
        <v>0.03</v>
      </c>
    </row>
    <row r="286" spans="4:6" x14ac:dyDescent="0.2">
      <c r="D286">
        <v>204609</v>
      </c>
      <c r="E286" s="9">
        <f t="shared" si="9"/>
        <v>48458</v>
      </c>
      <c r="F286" s="5">
        <f t="shared" si="8"/>
        <v>0.03</v>
      </c>
    </row>
    <row r="287" spans="4:6" x14ac:dyDescent="0.2">
      <c r="D287">
        <v>204610</v>
      </c>
      <c r="E287" s="9">
        <f t="shared" si="9"/>
        <v>48488</v>
      </c>
      <c r="F287" s="5">
        <f t="shared" si="8"/>
        <v>0.03</v>
      </c>
    </row>
    <row r="288" spans="4:6" x14ac:dyDescent="0.2">
      <c r="D288">
        <v>204611</v>
      </c>
      <c r="E288" s="9">
        <f t="shared" si="9"/>
        <v>48519</v>
      </c>
      <c r="F288" s="5">
        <f t="shared" si="8"/>
        <v>0.03</v>
      </c>
    </row>
    <row r="289" spans="4:6" x14ac:dyDescent="0.2">
      <c r="D289">
        <v>204612</v>
      </c>
      <c r="E289" s="9">
        <f t="shared" si="9"/>
        <v>48549</v>
      </c>
      <c r="F289" s="5">
        <f t="shared" si="8"/>
        <v>0.03</v>
      </c>
    </row>
    <row r="290" spans="4:6" x14ac:dyDescent="0.2">
      <c r="D290">
        <v>204701</v>
      </c>
      <c r="E290" s="9">
        <f t="shared" si="9"/>
        <v>48580</v>
      </c>
      <c r="F290" s="5">
        <f t="shared" si="8"/>
        <v>0.03</v>
      </c>
    </row>
    <row r="291" spans="4:6" x14ac:dyDescent="0.2">
      <c r="D291">
        <v>204702</v>
      </c>
      <c r="E291" s="9">
        <f t="shared" si="9"/>
        <v>48611</v>
      </c>
      <c r="F291" s="5">
        <f t="shared" si="8"/>
        <v>0.03</v>
      </c>
    </row>
    <row r="292" spans="4:6" x14ac:dyDescent="0.2">
      <c r="D292">
        <v>204703</v>
      </c>
      <c r="E292" s="9">
        <f t="shared" si="9"/>
        <v>48639</v>
      </c>
      <c r="F292" s="5">
        <f t="shared" si="8"/>
        <v>0.03</v>
      </c>
    </row>
    <row r="293" spans="4:6" x14ac:dyDescent="0.2">
      <c r="D293">
        <v>204704</v>
      </c>
      <c r="E293" s="9">
        <f t="shared" si="9"/>
        <v>48670</v>
      </c>
      <c r="F293" s="5">
        <f t="shared" si="8"/>
        <v>0.03</v>
      </c>
    </row>
    <row r="294" spans="4:6" x14ac:dyDescent="0.2">
      <c r="D294">
        <v>204705</v>
      </c>
      <c r="E294" s="9">
        <f t="shared" si="9"/>
        <v>48700</v>
      </c>
      <c r="F294" s="5">
        <f t="shared" si="8"/>
        <v>0.03</v>
      </c>
    </row>
    <row r="295" spans="4:6" x14ac:dyDescent="0.2">
      <c r="D295">
        <v>204706</v>
      </c>
      <c r="E295" s="9">
        <f t="shared" si="9"/>
        <v>48731</v>
      </c>
      <c r="F295" s="5">
        <f t="shared" si="8"/>
        <v>0.03</v>
      </c>
    </row>
    <row r="296" spans="4:6" x14ac:dyDescent="0.2">
      <c r="D296">
        <v>204707</v>
      </c>
      <c r="E296" s="9">
        <f t="shared" si="9"/>
        <v>48761</v>
      </c>
      <c r="F296" s="5">
        <f t="shared" si="8"/>
        <v>0.03</v>
      </c>
    </row>
    <row r="297" spans="4:6" x14ac:dyDescent="0.2">
      <c r="D297">
        <v>204708</v>
      </c>
      <c r="E297" s="9">
        <f t="shared" si="9"/>
        <v>48792</v>
      </c>
      <c r="F297" s="5">
        <f t="shared" si="8"/>
        <v>0.03</v>
      </c>
    </row>
    <row r="298" spans="4:6" x14ac:dyDescent="0.2">
      <c r="D298">
        <v>204709</v>
      </c>
      <c r="E298" s="9">
        <f t="shared" si="9"/>
        <v>48823</v>
      </c>
      <c r="F298" s="5">
        <f t="shared" si="8"/>
        <v>0.03</v>
      </c>
    </row>
    <row r="299" spans="4:6" x14ac:dyDescent="0.2">
      <c r="D299">
        <v>204710</v>
      </c>
      <c r="E299" s="9">
        <f t="shared" si="9"/>
        <v>48853</v>
      </c>
      <c r="F299" s="5">
        <f t="shared" si="8"/>
        <v>0.03</v>
      </c>
    </row>
    <row r="300" spans="4:6" x14ac:dyDescent="0.2">
      <c r="D300">
        <v>204711</v>
      </c>
      <c r="E300" s="9">
        <f t="shared" si="9"/>
        <v>48884</v>
      </c>
      <c r="F300" s="5">
        <f t="shared" si="8"/>
        <v>0.03</v>
      </c>
    </row>
    <row r="301" spans="4:6" x14ac:dyDescent="0.2">
      <c r="D301">
        <v>204712</v>
      </c>
      <c r="E301" s="9">
        <f t="shared" si="9"/>
        <v>48914</v>
      </c>
      <c r="F301" s="5">
        <f t="shared" si="8"/>
        <v>0.03</v>
      </c>
    </row>
    <row r="302" spans="4:6" x14ac:dyDescent="0.2">
      <c r="D302">
        <v>204801</v>
      </c>
      <c r="E302" s="9">
        <f t="shared" si="9"/>
        <v>48945</v>
      </c>
      <c r="F302" s="5">
        <f t="shared" si="8"/>
        <v>0.03</v>
      </c>
    </row>
    <row r="303" spans="4:6" x14ac:dyDescent="0.2">
      <c r="D303">
        <v>204802</v>
      </c>
      <c r="E303" s="9">
        <f t="shared" si="9"/>
        <v>48976</v>
      </c>
      <c r="F303" s="5">
        <f t="shared" si="8"/>
        <v>0.03</v>
      </c>
    </row>
    <row r="304" spans="4:6" x14ac:dyDescent="0.2">
      <c r="D304">
        <v>204803</v>
      </c>
      <c r="E304" s="9">
        <f t="shared" si="9"/>
        <v>49004</v>
      </c>
      <c r="F304" s="5">
        <f t="shared" si="8"/>
        <v>0.03</v>
      </c>
    </row>
    <row r="305" spans="4:6" x14ac:dyDescent="0.2">
      <c r="D305">
        <v>204804</v>
      </c>
      <c r="E305" s="9">
        <f t="shared" si="9"/>
        <v>49035</v>
      </c>
      <c r="F305" s="5">
        <f t="shared" si="8"/>
        <v>0.03</v>
      </c>
    </row>
    <row r="306" spans="4:6" x14ac:dyDescent="0.2">
      <c r="D306">
        <v>204805</v>
      </c>
      <c r="E306" s="9">
        <f t="shared" si="9"/>
        <v>49065</v>
      </c>
      <c r="F306" s="5">
        <f t="shared" si="8"/>
        <v>0.03</v>
      </c>
    </row>
    <row r="307" spans="4:6" x14ac:dyDescent="0.2">
      <c r="D307">
        <v>204806</v>
      </c>
      <c r="E307" s="9">
        <f t="shared" si="9"/>
        <v>49096</v>
      </c>
      <c r="F307" s="5">
        <f t="shared" si="8"/>
        <v>0.03</v>
      </c>
    </row>
    <row r="308" spans="4:6" x14ac:dyDescent="0.2">
      <c r="D308">
        <v>204807</v>
      </c>
      <c r="E308" s="9">
        <f t="shared" si="9"/>
        <v>49126</v>
      </c>
      <c r="F308" s="5">
        <f t="shared" si="8"/>
        <v>0.03</v>
      </c>
    </row>
    <row r="309" spans="4:6" x14ac:dyDescent="0.2">
      <c r="D309">
        <v>204808</v>
      </c>
      <c r="E309" s="9">
        <f t="shared" si="9"/>
        <v>49157</v>
      </c>
      <c r="F309" s="5">
        <f t="shared" si="8"/>
        <v>0.03</v>
      </c>
    </row>
    <row r="310" spans="4:6" x14ac:dyDescent="0.2">
      <c r="D310">
        <v>204809</v>
      </c>
      <c r="E310" s="9">
        <f t="shared" si="9"/>
        <v>49188</v>
      </c>
      <c r="F310" s="5">
        <f t="shared" si="8"/>
        <v>0.03</v>
      </c>
    </row>
    <row r="311" spans="4:6" x14ac:dyDescent="0.2">
      <c r="D311">
        <v>204810</v>
      </c>
      <c r="E311" s="9">
        <f t="shared" si="9"/>
        <v>49218</v>
      </c>
      <c r="F311" s="5">
        <f t="shared" si="8"/>
        <v>0.03</v>
      </c>
    </row>
    <row r="312" spans="4:6" x14ac:dyDescent="0.2">
      <c r="D312">
        <v>204811</v>
      </c>
      <c r="E312" s="9">
        <f t="shared" si="9"/>
        <v>49249</v>
      </c>
      <c r="F312" s="5">
        <f t="shared" si="8"/>
        <v>0.03</v>
      </c>
    </row>
    <row r="313" spans="4:6" x14ac:dyDescent="0.2">
      <c r="D313">
        <v>204812</v>
      </c>
      <c r="E313" s="9">
        <f t="shared" si="9"/>
        <v>49279</v>
      </c>
      <c r="F313" s="5">
        <f t="shared" si="8"/>
        <v>0.03</v>
      </c>
    </row>
    <row r="314" spans="4:6" x14ac:dyDescent="0.2">
      <c r="D314">
        <v>204901</v>
      </c>
      <c r="E314" s="9">
        <f t="shared" si="9"/>
        <v>49310</v>
      </c>
      <c r="F314" s="5">
        <f t="shared" si="8"/>
        <v>0.03</v>
      </c>
    </row>
    <row r="315" spans="4:6" x14ac:dyDescent="0.2">
      <c r="D315">
        <v>204902</v>
      </c>
      <c r="E315" s="9">
        <f t="shared" si="9"/>
        <v>49341</v>
      </c>
      <c r="F315" s="5">
        <f t="shared" si="8"/>
        <v>0.03</v>
      </c>
    </row>
    <row r="316" spans="4:6" x14ac:dyDescent="0.2">
      <c r="D316">
        <v>204903</v>
      </c>
      <c r="E316" s="9">
        <f t="shared" si="9"/>
        <v>49369</v>
      </c>
      <c r="F316" s="5">
        <f t="shared" si="8"/>
        <v>0.03</v>
      </c>
    </row>
    <row r="317" spans="4:6" x14ac:dyDescent="0.2">
      <c r="D317">
        <v>204904</v>
      </c>
      <c r="E317" s="9">
        <f t="shared" si="9"/>
        <v>49400</v>
      </c>
      <c r="F317" s="5">
        <f t="shared" si="8"/>
        <v>0.03</v>
      </c>
    </row>
    <row r="318" spans="4:6" x14ac:dyDescent="0.2">
      <c r="D318">
        <v>204905</v>
      </c>
      <c r="E318" s="9">
        <f t="shared" si="9"/>
        <v>49430</v>
      </c>
      <c r="F318" s="5">
        <f t="shared" si="8"/>
        <v>0.03</v>
      </c>
    </row>
    <row r="319" spans="4:6" x14ac:dyDescent="0.2">
      <c r="D319">
        <v>204906</v>
      </c>
      <c r="E319" s="9">
        <f t="shared" si="9"/>
        <v>49461</v>
      </c>
      <c r="F319" s="5">
        <f t="shared" si="8"/>
        <v>0.03</v>
      </c>
    </row>
    <row r="320" spans="4:6" x14ac:dyDescent="0.2">
      <c r="D320">
        <v>204907</v>
      </c>
      <c r="E320" s="9">
        <f t="shared" si="9"/>
        <v>49491</v>
      </c>
      <c r="F320" s="5">
        <f t="shared" si="8"/>
        <v>0.03</v>
      </c>
    </row>
    <row r="321" spans="4:6" x14ac:dyDescent="0.2">
      <c r="D321">
        <v>204908</v>
      </c>
      <c r="E321" s="9">
        <f t="shared" si="9"/>
        <v>49522</v>
      </c>
      <c r="F321" s="5">
        <f t="shared" si="8"/>
        <v>0.03</v>
      </c>
    </row>
    <row r="322" spans="4:6" x14ac:dyDescent="0.2">
      <c r="D322">
        <v>204909</v>
      </c>
      <c r="E322" s="9">
        <f t="shared" si="9"/>
        <v>49553</v>
      </c>
      <c r="F322" s="5">
        <f t="shared" si="8"/>
        <v>0.03</v>
      </c>
    </row>
    <row r="323" spans="4:6" x14ac:dyDescent="0.2">
      <c r="D323">
        <v>204910</v>
      </c>
      <c r="E323" s="9">
        <f t="shared" si="9"/>
        <v>49583</v>
      </c>
      <c r="F323" s="5">
        <f t="shared" ref="F323:F362" si="10">INDEX(A:B, MATCH(E323,A:A,1), 2)/100</f>
        <v>0.03</v>
      </c>
    </row>
    <row r="324" spans="4:6" x14ac:dyDescent="0.2">
      <c r="D324">
        <v>204911</v>
      </c>
      <c r="E324" s="9">
        <f t="shared" ref="E324:E362" si="11">DATE(YEAR(E323), MONTH(E323)+1, DAY(E323))</f>
        <v>49614</v>
      </c>
      <c r="F324" s="5">
        <f t="shared" si="10"/>
        <v>0.03</v>
      </c>
    </row>
    <row r="325" spans="4:6" x14ac:dyDescent="0.2">
      <c r="D325">
        <v>204912</v>
      </c>
      <c r="E325" s="9">
        <f t="shared" si="11"/>
        <v>49644</v>
      </c>
      <c r="F325" s="5">
        <f t="shared" si="10"/>
        <v>0.03</v>
      </c>
    </row>
    <row r="326" spans="4:6" x14ac:dyDescent="0.2">
      <c r="D326">
        <v>205001</v>
      </c>
      <c r="E326" s="9">
        <f t="shared" si="11"/>
        <v>49675</v>
      </c>
      <c r="F326" s="5">
        <f t="shared" si="10"/>
        <v>0.03</v>
      </c>
    </row>
    <row r="327" spans="4:6" x14ac:dyDescent="0.2">
      <c r="D327">
        <v>205002</v>
      </c>
      <c r="E327" s="9">
        <f t="shared" si="11"/>
        <v>49706</v>
      </c>
      <c r="F327" s="5">
        <f t="shared" si="10"/>
        <v>0.03</v>
      </c>
    </row>
    <row r="328" spans="4:6" x14ac:dyDescent="0.2">
      <c r="D328">
        <v>205003</v>
      </c>
      <c r="E328" s="9">
        <f t="shared" si="11"/>
        <v>49735</v>
      </c>
      <c r="F328" s="5">
        <f t="shared" si="10"/>
        <v>0.03</v>
      </c>
    </row>
    <row r="329" spans="4:6" x14ac:dyDescent="0.2">
      <c r="D329">
        <v>205004</v>
      </c>
      <c r="E329" s="9">
        <f t="shared" si="11"/>
        <v>49766</v>
      </c>
      <c r="F329" s="5">
        <f t="shared" si="10"/>
        <v>0.03</v>
      </c>
    </row>
    <row r="330" spans="4:6" x14ac:dyDescent="0.2">
      <c r="D330">
        <v>205005</v>
      </c>
      <c r="E330" s="9">
        <f t="shared" si="11"/>
        <v>49796</v>
      </c>
      <c r="F330" s="5">
        <f t="shared" si="10"/>
        <v>0.03</v>
      </c>
    </row>
    <row r="331" spans="4:6" x14ac:dyDescent="0.2">
      <c r="D331">
        <v>205006</v>
      </c>
      <c r="E331" s="9">
        <f t="shared" si="11"/>
        <v>49827</v>
      </c>
      <c r="F331" s="5">
        <f t="shared" si="10"/>
        <v>0.03</v>
      </c>
    </row>
    <row r="332" spans="4:6" x14ac:dyDescent="0.2">
      <c r="D332">
        <v>205007</v>
      </c>
      <c r="E332" s="9">
        <f t="shared" si="11"/>
        <v>49857</v>
      </c>
      <c r="F332" s="5">
        <f t="shared" si="10"/>
        <v>0.03</v>
      </c>
    </row>
    <row r="333" spans="4:6" x14ac:dyDescent="0.2">
      <c r="D333">
        <v>205008</v>
      </c>
      <c r="E333" s="9">
        <f t="shared" si="11"/>
        <v>49888</v>
      </c>
      <c r="F333" s="5">
        <f t="shared" si="10"/>
        <v>0.03</v>
      </c>
    </row>
    <row r="334" spans="4:6" x14ac:dyDescent="0.2">
      <c r="D334">
        <v>205009</v>
      </c>
      <c r="E334" s="9">
        <f t="shared" si="11"/>
        <v>49919</v>
      </c>
      <c r="F334" s="5">
        <f t="shared" si="10"/>
        <v>0.03</v>
      </c>
    </row>
    <row r="335" spans="4:6" x14ac:dyDescent="0.2">
      <c r="D335">
        <v>205010</v>
      </c>
      <c r="E335" s="9">
        <f t="shared" si="11"/>
        <v>49949</v>
      </c>
      <c r="F335" s="5">
        <f t="shared" si="10"/>
        <v>0.03</v>
      </c>
    </row>
    <row r="336" spans="4:6" x14ac:dyDescent="0.2">
      <c r="D336">
        <v>205011</v>
      </c>
      <c r="E336" s="9">
        <f t="shared" si="11"/>
        <v>49980</v>
      </c>
      <c r="F336" s="5">
        <f t="shared" si="10"/>
        <v>0.03</v>
      </c>
    </row>
    <row r="337" spans="4:6" x14ac:dyDescent="0.2">
      <c r="D337">
        <v>205012</v>
      </c>
      <c r="E337" s="9">
        <f t="shared" si="11"/>
        <v>50010</v>
      </c>
      <c r="F337" s="5">
        <f t="shared" si="10"/>
        <v>0.03</v>
      </c>
    </row>
    <row r="338" spans="4:6" x14ac:dyDescent="0.2">
      <c r="D338">
        <v>205101</v>
      </c>
      <c r="E338" s="9">
        <f t="shared" si="11"/>
        <v>50041</v>
      </c>
      <c r="F338" s="5">
        <f t="shared" si="10"/>
        <v>0.03</v>
      </c>
    </row>
    <row r="339" spans="4:6" x14ac:dyDescent="0.2">
      <c r="D339">
        <v>205102</v>
      </c>
      <c r="E339" s="9">
        <f t="shared" si="11"/>
        <v>50072</v>
      </c>
      <c r="F339" s="5">
        <f t="shared" si="10"/>
        <v>0.03</v>
      </c>
    </row>
    <row r="340" spans="4:6" x14ac:dyDescent="0.2">
      <c r="D340">
        <v>205103</v>
      </c>
      <c r="E340" s="9">
        <f t="shared" si="11"/>
        <v>50100</v>
      </c>
      <c r="F340" s="5">
        <f t="shared" si="10"/>
        <v>0.03</v>
      </c>
    </row>
    <row r="341" spans="4:6" x14ac:dyDescent="0.2">
      <c r="D341">
        <v>205104</v>
      </c>
      <c r="E341" s="9">
        <f t="shared" si="11"/>
        <v>50131</v>
      </c>
      <c r="F341" s="5">
        <f t="shared" si="10"/>
        <v>0.03</v>
      </c>
    </row>
    <row r="342" spans="4:6" x14ac:dyDescent="0.2">
      <c r="D342">
        <v>205105</v>
      </c>
      <c r="E342" s="9">
        <f t="shared" si="11"/>
        <v>50161</v>
      </c>
      <c r="F342" s="5">
        <f t="shared" si="10"/>
        <v>0.03</v>
      </c>
    </row>
    <row r="343" spans="4:6" x14ac:dyDescent="0.2">
      <c r="D343">
        <v>205106</v>
      </c>
      <c r="E343" s="9">
        <f t="shared" si="11"/>
        <v>50192</v>
      </c>
      <c r="F343" s="5">
        <f t="shared" si="10"/>
        <v>0.03</v>
      </c>
    </row>
    <row r="344" spans="4:6" x14ac:dyDescent="0.2">
      <c r="D344">
        <v>205107</v>
      </c>
      <c r="E344" s="9">
        <f t="shared" si="11"/>
        <v>50222</v>
      </c>
      <c r="F344" s="5">
        <f t="shared" si="10"/>
        <v>0.03</v>
      </c>
    </row>
    <row r="345" spans="4:6" x14ac:dyDescent="0.2">
      <c r="D345">
        <v>205108</v>
      </c>
      <c r="E345" s="9">
        <f t="shared" si="11"/>
        <v>50253</v>
      </c>
      <c r="F345" s="5">
        <f t="shared" si="10"/>
        <v>0.03</v>
      </c>
    </row>
    <row r="346" spans="4:6" x14ac:dyDescent="0.2">
      <c r="D346">
        <v>205109</v>
      </c>
      <c r="E346" s="9">
        <f t="shared" si="11"/>
        <v>50284</v>
      </c>
      <c r="F346" s="5">
        <f t="shared" si="10"/>
        <v>0.03</v>
      </c>
    </row>
    <row r="347" spans="4:6" x14ac:dyDescent="0.2">
      <c r="D347">
        <v>205110</v>
      </c>
      <c r="E347" s="9">
        <f t="shared" si="11"/>
        <v>50314</v>
      </c>
      <c r="F347" s="5">
        <f t="shared" si="10"/>
        <v>0.03</v>
      </c>
    </row>
    <row r="348" spans="4:6" x14ac:dyDescent="0.2">
      <c r="D348">
        <v>205111</v>
      </c>
      <c r="E348" s="9">
        <f t="shared" si="11"/>
        <v>50345</v>
      </c>
      <c r="F348" s="5">
        <f t="shared" si="10"/>
        <v>0.03</v>
      </c>
    </row>
    <row r="349" spans="4:6" x14ac:dyDescent="0.2">
      <c r="D349">
        <v>205112</v>
      </c>
      <c r="E349" s="9">
        <f t="shared" si="11"/>
        <v>50375</v>
      </c>
      <c r="F349" s="5">
        <f t="shared" si="10"/>
        <v>0.03</v>
      </c>
    </row>
    <row r="350" spans="4:6" x14ac:dyDescent="0.2">
      <c r="D350">
        <v>205201</v>
      </c>
      <c r="E350" s="9">
        <f t="shared" si="11"/>
        <v>50406</v>
      </c>
      <c r="F350" s="5">
        <f t="shared" si="10"/>
        <v>0.03</v>
      </c>
    </row>
    <row r="351" spans="4:6" x14ac:dyDescent="0.2">
      <c r="D351">
        <v>205202</v>
      </c>
      <c r="E351" s="9">
        <f t="shared" si="11"/>
        <v>50437</v>
      </c>
      <c r="F351" s="5">
        <f t="shared" si="10"/>
        <v>0.03</v>
      </c>
    </row>
    <row r="352" spans="4:6" x14ac:dyDescent="0.2">
      <c r="D352">
        <v>205203</v>
      </c>
      <c r="E352" s="9">
        <f t="shared" si="11"/>
        <v>50465</v>
      </c>
      <c r="F352" s="5">
        <f t="shared" si="10"/>
        <v>0.03</v>
      </c>
    </row>
    <row r="353" spans="4:6" x14ac:dyDescent="0.2">
      <c r="D353">
        <v>205204</v>
      </c>
      <c r="E353" s="9">
        <f t="shared" si="11"/>
        <v>50496</v>
      </c>
      <c r="F353" s="5">
        <f t="shared" si="10"/>
        <v>0.03</v>
      </c>
    </row>
    <row r="354" spans="4:6" x14ac:dyDescent="0.2">
      <c r="D354">
        <v>205205</v>
      </c>
      <c r="E354" s="9">
        <f t="shared" si="11"/>
        <v>50526</v>
      </c>
      <c r="F354" s="5">
        <f t="shared" si="10"/>
        <v>0.03</v>
      </c>
    </row>
    <row r="355" spans="4:6" x14ac:dyDescent="0.2">
      <c r="D355">
        <v>205206</v>
      </c>
      <c r="E355" s="9">
        <f t="shared" si="11"/>
        <v>50557</v>
      </c>
      <c r="F355" s="5">
        <f t="shared" si="10"/>
        <v>0.03</v>
      </c>
    </row>
    <row r="356" spans="4:6" x14ac:dyDescent="0.2">
      <c r="D356">
        <v>205207</v>
      </c>
      <c r="E356" s="9">
        <f t="shared" si="11"/>
        <v>50587</v>
      </c>
      <c r="F356" s="5">
        <f t="shared" si="10"/>
        <v>0.03</v>
      </c>
    </row>
    <row r="357" spans="4:6" x14ac:dyDescent="0.2">
      <c r="D357">
        <v>205208</v>
      </c>
      <c r="E357" s="9">
        <f t="shared" si="11"/>
        <v>50618</v>
      </c>
      <c r="F357" s="5">
        <f t="shared" si="10"/>
        <v>0.03</v>
      </c>
    </row>
    <row r="358" spans="4:6" x14ac:dyDescent="0.2">
      <c r="D358">
        <v>205209</v>
      </c>
      <c r="E358" s="9">
        <f t="shared" si="11"/>
        <v>50649</v>
      </c>
      <c r="F358" s="5">
        <f t="shared" si="10"/>
        <v>0.03</v>
      </c>
    </row>
    <row r="359" spans="4:6" x14ac:dyDescent="0.2">
      <c r="D359">
        <v>205210</v>
      </c>
      <c r="E359" s="9">
        <f t="shared" si="11"/>
        <v>50679</v>
      </c>
      <c r="F359" s="5">
        <f t="shared" si="10"/>
        <v>0.03</v>
      </c>
    </row>
    <row r="360" spans="4:6" x14ac:dyDescent="0.2">
      <c r="D360">
        <v>205211</v>
      </c>
      <c r="E360" s="9">
        <f t="shared" si="11"/>
        <v>50710</v>
      </c>
      <c r="F360" s="5">
        <f t="shared" si="10"/>
        <v>0.03</v>
      </c>
    </row>
    <row r="361" spans="4:6" x14ac:dyDescent="0.2">
      <c r="D361">
        <v>205212</v>
      </c>
      <c r="E361" s="9">
        <f t="shared" si="11"/>
        <v>50740</v>
      </c>
      <c r="F361" s="5">
        <f t="shared" si="10"/>
        <v>0.03</v>
      </c>
    </row>
    <row r="362" spans="4:6" x14ac:dyDescent="0.2">
      <c r="D362">
        <v>205301</v>
      </c>
      <c r="E362" s="9">
        <f t="shared" si="11"/>
        <v>50771</v>
      </c>
      <c r="F362" s="5">
        <f t="shared" si="10"/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A2CE-AB4A-E747-8A73-29C1FC1C5DC6}">
  <dimension ref="A1:H362"/>
  <sheetViews>
    <sheetView topLeftCell="A7" zoomScale="125" workbookViewId="0">
      <selection activeCell="F17" sqref="F17"/>
    </sheetView>
  </sheetViews>
  <sheetFormatPr baseColWidth="10" defaultRowHeight="16" x14ac:dyDescent="0.2"/>
  <cols>
    <col min="1" max="1" width="10.1640625" bestFit="1" customWidth="1"/>
    <col min="2" max="2" width="14.5" style="1" bestFit="1" customWidth="1"/>
    <col min="3" max="3" width="11.6640625" style="10" bestFit="1" customWidth="1"/>
    <col min="4" max="4" width="11.6640625" style="10" customWidth="1"/>
    <col min="5" max="5" width="11.83203125" style="11" bestFit="1" customWidth="1"/>
    <col min="6" max="6" width="10.83203125" style="4"/>
    <col min="7" max="7" width="22.5" customWidth="1"/>
  </cols>
  <sheetData>
    <row r="1" spans="1:8" x14ac:dyDescent="0.2">
      <c r="A1" t="s">
        <v>4</v>
      </c>
      <c r="B1" s="1" t="s">
        <v>8</v>
      </c>
      <c r="C1" s="10" t="s">
        <v>22</v>
      </c>
      <c r="D1" s="10" t="s">
        <v>16</v>
      </c>
      <c r="E1" s="11" t="s">
        <v>17</v>
      </c>
      <c r="F1" s="4" t="s">
        <v>12</v>
      </c>
      <c r="G1" t="s">
        <v>11</v>
      </c>
      <c r="H1" t="s">
        <v>23</v>
      </c>
    </row>
    <row r="2" spans="1:8" x14ac:dyDescent="0.2">
      <c r="A2">
        <v>202301</v>
      </c>
      <c r="B2" s="2">
        <v>1000000</v>
      </c>
      <c r="C2" s="10">
        <f>'Fed Miami Housing'!F2</f>
        <v>-0.16464089999999998</v>
      </c>
      <c r="D2" s="10">
        <v>6.8172099999999999E-2</v>
      </c>
      <c r="E2" s="10">
        <f>D2/12</f>
        <v>5.6810083333333336E-3</v>
      </c>
      <c r="F2" s="8">
        <v>1</v>
      </c>
      <c r="G2" s="3">
        <f>B2</f>
        <v>1000000</v>
      </c>
    </row>
    <row r="3" spans="1:8" x14ac:dyDescent="0.2">
      <c r="A3">
        <v>202302</v>
      </c>
      <c r="B3" s="2">
        <v>1000001</v>
      </c>
      <c r="C3" s="10">
        <f>'Fed Miami Housing'!F3</f>
        <v>-0.16464089999999998</v>
      </c>
      <c r="D3" s="10">
        <v>6.8172099999999999E-2</v>
      </c>
      <c r="E3" s="10">
        <f t="shared" ref="E3:E66" si="0">D3/12</f>
        <v>5.6810083333333336E-3</v>
      </c>
      <c r="F3" s="8">
        <v>2</v>
      </c>
      <c r="G3" s="7">
        <f>G2*(E2+1)</f>
        <v>1005681.0083333334</v>
      </c>
    </row>
    <row r="4" spans="1:8" x14ac:dyDescent="0.2">
      <c r="A4">
        <v>202303</v>
      </c>
      <c r="B4" s="2">
        <v>1000002</v>
      </c>
      <c r="C4" s="10">
        <f>'Fed Miami Housing'!F4</f>
        <v>-0.16464089999999998</v>
      </c>
      <c r="D4" s="10">
        <v>6.8172099999999999E-2</v>
      </c>
      <c r="E4" s="10">
        <f t="shared" si="0"/>
        <v>5.6810083333333336E-3</v>
      </c>
      <c r="F4" s="8">
        <v>3</v>
      </c>
      <c r="G4" s="7">
        <f t="shared" ref="G4:G67" si="1">G3*(E3+1)</f>
        <v>1011394.2905223502</v>
      </c>
    </row>
    <row r="5" spans="1:8" x14ac:dyDescent="0.2">
      <c r="A5">
        <v>202304</v>
      </c>
      <c r="B5" s="2">
        <v>1000003</v>
      </c>
      <c r="C5" s="10">
        <f>'Fed Miami Housing'!F5</f>
        <v>-0.23506679999999999</v>
      </c>
      <c r="D5" s="10">
        <v>-1.1690000000000001E-4</v>
      </c>
      <c r="E5" s="10">
        <f t="shared" si="0"/>
        <v>-9.7416666666666669E-6</v>
      </c>
      <c r="F5" s="8">
        <v>4</v>
      </c>
      <c r="G5" s="7">
        <f t="shared" si="1"/>
        <v>1017140.0299150936</v>
      </c>
    </row>
    <row r="6" spans="1:8" x14ac:dyDescent="0.2">
      <c r="A6">
        <v>202305</v>
      </c>
      <c r="B6" s="2">
        <v>1000004</v>
      </c>
      <c r="C6" s="10">
        <f>'Fed Miami Housing'!F6</f>
        <v>-0.23506679999999999</v>
      </c>
      <c r="D6" s="10">
        <v>-1.1690000000000001E-4</v>
      </c>
      <c r="E6" s="10">
        <f t="shared" si="0"/>
        <v>-9.7416666666666669E-6</v>
      </c>
      <c r="F6" s="8">
        <v>5</v>
      </c>
      <c r="G6" s="7">
        <f t="shared" si="1"/>
        <v>1017130.1212759688</v>
      </c>
    </row>
    <row r="7" spans="1:8" x14ac:dyDescent="0.2">
      <c r="A7">
        <v>202306</v>
      </c>
      <c r="B7" s="2">
        <v>1000005</v>
      </c>
      <c r="C7" s="10">
        <f>'Fed Miami Housing'!F7</f>
        <v>-0.23506679999999999</v>
      </c>
      <c r="D7" s="10">
        <v>-1.1690000000000001E-4</v>
      </c>
      <c r="E7" s="10">
        <f t="shared" si="0"/>
        <v>-9.7416666666666669E-6</v>
      </c>
      <c r="F7" s="8">
        <v>6</v>
      </c>
      <c r="G7" s="7">
        <f t="shared" si="1"/>
        <v>1017120.2127333707</v>
      </c>
    </row>
    <row r="8" spans="1:8" x14ac:dyDescent="0.2">
      <c r="A8">
        <v>202307</v>
      </c>
      <c r="B8" s="2">
        <v>1000006</v>
      </c>
      <c r="C8" s="10">
        <f>'Fed Miami Housing'!F8</f>
        <v>-0.26035849999999999</v>
      </c>
      <c r="D8" s="10">
        <v>-5.1791299999999998E-2</v>
      </c>
      <c r="E8" s="10">
        <f t="shared" si="0"/>
        <v>-4.3159416666666665E-3</v>
      </c>
      <c r="F8" s="8">
        <v>7</v>
      </c>
      <c r="G8" s="7">
        <f t="shared" si="1"/>
        <v>1017110.3042872983</v>
      </c>
    </row>
    <row r="9" spans="1:8" x14ac:dyDescent="0.2">
      <c r="A9">
        <v>202308</v>
      </c>
      <c r="B9" s="2">
        <v>1000007</v>
      </c>
      <c r="C9" s="10">
        <f>'Fed Miami Housing'!F9</f>
        <v>-0.26035849999999999</v>
      </c>
      <c r="D9" s="10">
        <v>-5.1791299999999998E-2</v>
      </c>
      <c r="E9" s="10">
        <f t="shared" si="0"/>
        <v>-4.3159416666666665E-3</v>
      </c>
      <c r="F9" s="8">
        <v>8</v>
      </c>
      <c r="G9" s="7">
        <f t="shared" si="1"/>
        <v>1012720.5155454287</v>
      </c>
    </row>
    <row r="10" spans="1:8" x14ac:dyDescent="0.2">
      <c r="A10">
        <v>202309</v>
      </c>
      <c r="B10" s="2">
        <v>1000008</v>
      </c>
      <c r="C10" s="10">
        <f>'Fed Miami Housing'!F10</f>
        <v>-0.26035849999999999</v>
      </c>
      <c r="D10" s="10">
        <v>-5.1791299999999998E-2</v>
      </c>
      <c r="E10" s="10">
        <f t="shared" si="0"/>
        <v>-4.3159416666666665E-3</v>
      </c>
      <c r="F10" s="8">
        <v>9</v>
      </c>
      <c r="G10" s="7">
        <f t="shared" si="1"/>
        <v>1008349.6728756981</v>
      </c>
    </row>
    <row r="11" spans="1:8" x14ac:dyDescent="0.2">
      <c r="A11">
        <v>202310</v>
      </c>
      <c r="B11" s="2">
        <v>1000009</v>
      </c>
      <c r="C11" s="10">
        <f>'Fed Miami Housing'!F11</f>
        <v>1.3408400000000001E-2</v>
      </c>
      <c r="D11" s="10">
        <v>-8.1746599999999989E-2</v>
      </c>
      <c r="E11" s="10">
        <f t="shared" si="0"/>
        <v>-6.8122166666666657E-3</v>
      </c>
      <c r="F11" s="8">
        <v>10</v>
      </c>
      <c r="G11" s="7">
        <f t="shared" si="1"/>
        <v>1003997.6945079641</v>
      </c>
    </row>
    <row r="12" spans="1:8" x14ac:dyDescent="0.2">
      <c r="A12">
        <v>202311</v>
      </c>
      <c r="B12" s="2">
        <v>1000010</v>
      </c>
      <c r="C12" s="10">
        <f>'Fed Miami Housing'!F12</f>
        <v>1.3408400000000001E-2</v>
      </c>
      <c r="D12" s="10">
        <v>-8.1746599999999989E-2</v>
      </c>
      <c r="E12" s="10">
        <f t="shared" si="0"/>
        <v>-6.8122166666666657E-3</v>
      </c>
      <c r="F12" s="8">
        <v>11</v>
      </c>
      <c r="G12" s="7">
        <f t="shared" si="1"/>
        <v>997158.24468014203</v>
      </c>
    </row>
    <row r="13" spans="1:8" x14ac:dyDescent="0.2">
      <c r="A13">
        <v>202312</v>
      </c>
      <c r="B13" s="2">
        <v>1000011</v>
      </c>
      <c r="C13" s="10">
        <f>'Fed Miami Housing'!F13</f>
        <v>1.3408400000000001E-2</v>
      </c>
      <c r="D13" s="10">
        <v>-8.1746599999999989E-2</v>
      </c>
      <c r="E13" s="10">
        <f t="shared" si="0"/>
        <v>-6.8122166666666657E-3</v>
      </c>
      <c r="F13" s="8">
        <v>12</v>
      </c>
      <c r="G13" s="7">
        <f t="shared" si="1"/>
        <v>990365.38666642795</v>
      </c>
    </row>
    <row r="14" spans="1:8" x14ac:dyDescent="0.2">
      <c r="A14">
        <v>202401</v>
      </c>
      <c r="B14" s="2">
        <v>1000012</v>
      </c>
      <c r="C14" s="10">
        <f>'Fed Miami Housing'!F14</f>
        <v>-9.2771300000000001E-2</v>
      </c>
      <c r="D14" s="10">
        <v>-0.19284569999999998</v>
      </c>
      <c r="E14" s="10">
        <f t="shared" si="0"/>
        <v>-1.6070474999999997E-2</v>
      </c>
      <c r="F14" s="8">
        <v>13</v>
      </c>
      <c r="G14" s="7">
        <f t="shared" si="1"/>
        <v>983618.80307328911</v>
      </c>
    </row>
    <row r="15" spans="1:8" x14ac:dyDescent="0.2">
      <c r="A15">
        <v>202402</v>
      </c>
      <c r="B15" s="2">
        <v>1000013</v>
      </c>
      <c r="C15" s="10">
        <f>'Fed Miami Housing'!F15</f>
        <v>-9.2771300000000001E-2</v>
      </c>
      <c r="D15" s="10">
        <v>-0.19284569999999998</v>
      </c>
      <c r="E15" s="10">
        <f t="shared" si="0"/>
        <v>-1.6070474999999997E-2</v>
      </c>
      <c r="F15" s="8">
        <v>14</v>
      </c>
      <c r="G15" s="7">
        <f t="shared" si="1"/>
        <v>967811.58168896986</v>
      </c>
    </row>
    <row r="16" spans="1:8" x14ac:dyDescent="0.2">
      <c r="A16">
        <v>202403</v>
      </c>
      <c r="B16" s="2">
        <v>1000014</v>
      </c>
      <c r="C16" s="10">
        <f>'Fed Miami Housing'!F16</f>
        <v>-9.2771300000000001E-2</v>
      </c>
      <c r="D16" s="10">
        <v>-0.19284569999999998</v>
      </c>
      <c r="E16" s="10">
        <f t="shared" si="0"/>
        <v>-1.6070474999999997E-2</v>
      </c>
      <c r="F16" s="8">
        <v>15</v>
      </c>
      <c r="G16" s="7">
        <f t="shared" si="1"/>
        <v>952258.38986072678</v>
      </c>
    </row>
    <row r="17" spans="1:7" x14ac:dyDescent="0.2">
      <c r="A17">
        <v>202404</v>
      </c>
      <c r="B17" s="2">
        <v>1000015</v>
      </c>
      <c r="C17" s="10">
        <f>'Fed Miami Housing'!F17</f>
        <v>-3.3881999999999995E-2</v>
      </c>
      <c r="D17" s="10">
        <v>-0.30811319999999998</v>
      </c>
      <c r="E17" s="10">
        <f t="shared" si="0"/>
        <v>-2.5676099999999997E-2</v>
      </c>
      <c r="F17" s="8">
        <v>16</v>
      </c>
      <c r="G17" s="7">
        <f t="shared" si="1"/>
        <v>936955.1452129297</v>
      </c>
    </row>
    <row r="18" spans="1:7" x14ac:dyDescent="0.2">
      <c r="A18">
        <v>202405</v>
      </c>
      <c r="B18" s="2">
        <v>1000016</v>
      </c>
      <c r="C18" s="10">
        <f>'Fed Miami Housing'!F18</f>
        <v>-3.3881999999999995E-2</v>
      </c>
      <c r="D18" s="10">
        <v>-0.30811319999999998</v>
      </c>
      <c r="E18" s="10">
        <f t="shared" si="0"/>
        <v>-2.5676099999999997E-2</v>
      </c>
      <c r="F18" s="8">
        <v>17</v>
      </c>
      <c r="G18" s="7">
        <f t="shared" si="1"/>
        <v>912897.79120892799</v>
      </c>
    </row>
    <row r="19" spans="1:7" x14ac:dyDescent="0.2">
      <c r="A19">
        <v>202406</v>
      </c>
      <c r="B19" s="2">
        <v>1000017</v>
      </c>
      <c r="C19" s="10">
        <f>'Fed Miami Housing'!F19</f>
        <v>-3.3881999999999995E-2</v>
      </c>
      <c r="D19" s="10">
        <v>-0.30811319999999998</v>
      </c>
      <c r="E19" s="10">
        <f t="shared" si="0"/>
        <v>-2.5676099999999997E-2</v>
      </c>
      <c r="F19" s="8">
        <v>18</v>
      </c>
      <c r="G19" s="7">
        <f t="shared" si="1"/>
        <v>889458.13623206841</v>
      </c>
    </row>
    <row r="20" spans="1:7" x14ac:dyDescent="0.2">
      <c r="A20">
        <v>202407</v>
      </c>
      <c r="B20" s="2">
        <v>1000018</v>
      </c>
      <c r="C20" s="10">
        <f>'Fed Miami Housing'!F20</f>
        <v>6.3624899999999998E-2</v>
      </c>
      <c r="D20" s="10">
        <v>-0.52032670000000003</v>
      </c>
      <c r="E20" s="10">
        <f t="shared" si="0"/>
        <v>-4.3360558333333334E-2</v>
      </c>
      <c r="F20" s="8">
        <v>19</v>
      </c>
      <c r="G20" s="7">
        <f t="shared" si="1"/>
        <v>866620.32018036023</v>
      </c>
    </row>
    <row r="21" spans="1:7" x14ac:dyDescent="0.2">
      <c r="A21">
        <v>202408</v>
      </c>
      <c r="B21" s="2">
        <v>1000019</v>
      </c>
      <c r="C21" s="10">
        <f>'Fed Miami Housing'!F21</f>
        <v>6.3624899999999998E-2</v>
      </c>
      <c r="D21" s="10">
        <v>-0.52032670000000003</v>
      </c>
      <c r="E21" s="10">
        <f t="shared" si="0"/>
        <v>-4.3360558333333334E-2</v>
      </c>
      <c r="F21" s="8">
        <v>20</v>
      </c>
      <c r="G21" s="7">
        <f t="shared" si="1"/>
        <v>829043.17923432775</v>
      </c>
    </row>
    <row r="22" spans="1:7" x14ac:dyDescent="0.2">
      <c r="A22">
        <v>202409</v>
      </c>
      <c r="B22" s="2">
        <v>1000020</v>
      </c>
      <c r="C22" s="10">
        <f>'Fed Miami Housing'!F22</f>
        <v>6.3624899999999998E-2</v>
      </c>
      <c r="D22" s="10">
        <v>-0.52032670000000003</v>
      </c>
      <c r="E22" s="10">
        <f t="shared" si="0"/>
        <v>-4.3360558333333334E-2</v>
      </c>
      <c r="F22" s="8">
        <v>21</v>
      </c>
      <c r="G22" s="7">
        <f t="shared" si="1"/>
        <v>793095.40410028561</v>
      </c>
    </row>
    <row r="23" spans="1:7" x14ac:dyDescent="0.2">
      <c r="A23">
        <v>202410</v>
      </c>
      <c r="B23" s="2">
        <v>1000021</v>
      </c>
      <c r="C23" s="10">
        <f>'Fed Miami Housing'!F23</f>
        <v>-6.1151099999999993E-2</v>
      </c>
      <c r="D23" s="10">
        <v>-0.34064509999999998</v>
      </c>
      <c r="E23" s="10">
        <f t="shared" si="0"/>
        <v>-2.8387091666666666E-2</v>
      </c>
      <c r="F23" s="8">
        <v>22</v>
      </c>
      <c r="G23" s="7">
        <f t="shared" si="1"/>
        <v>758706.34456689667</v>
      </c>
    </row>
    <row r="24" spans="1:7" x14ac:dyDescent="0.2">
      <c r="A24">
        <v>202411</v>
      </c>
      <c r="B24" s="2">
        <v>1000022</v>
      </c>
      <c r="C24" s="10">
        <f>'Fed Miami Housing'!F24</f>
        <v>-6.1151099999999993E-2</v>
      </c>
      <c r="D24" s="10">
        <v>-0.34064509999999998</v>
      </c>
      <c r="E24" s="10">
        <f t="shared" si="0"/>
        <v>-2.8387091666666666E-2</v>
      </c>
      <c r="F24" s="8">
        <v>23</v>
      </c>
      <c r="G24" s="7">
        <f t="shared" si="1"/>
        <v>737168.87801559456</v>
      </c>
    </row>
    <row r="25" spans="1:7" x14ac:dyDescent="0.2">
      <c r="A25">
        <v>202412</v>
      </c>
      <c r="B25" s="2">
        <v>1000023</v>
      </c>
      <c r="C25" s="10">
        <f>'Fed Miami Housing'!F25</f>
        <v>-6.1151099999999993E-2</v>
      </c>
      <c r="D25" s="10">
        <v>-0.34064509999999998</v>
      </c>
      <c r="E25" s="10">
        <f t="shared" si="0"/>
        <v>-2.8387091666666666E-2</v>
      </c>
      <c r="F25" s="8">
        <v>24</v>
      </c>
      <c r="G25" s="7">
        <f t="shared" si="1"/>
        <v>716242.79750155204</v>
      </c>
    </row>
    <row r="26" spans="1:7" x14ac:dyDescent="0.2">
      <c r="A26">
        <v>202501</v>
      </c>
      <c r="B26" s="2">
        <v>1000024</v>
      </c>
      <c r="C26" s="10">
        <f>'Fed Miami Housing'!F26</f>
        <v>-0.1918646</v>
      </c>
      <c r="D26" s="10">
        <v>-0.16464089999999998</v>
      </c>
      <c r="E26" s="10">
        <f t="shared" si="0"/>
        <v>-1.3720074999999998E-2</v>
      </c>
      <c r="F26" s="8">
        <v>25</v>
      </c>
      <c r="G26" s="7">
        <f t="shared" si="1"/>
        <v>695910.74755328568</v>
      </c>
    </row>
    <row r="27" spans="1:7" x14ac:dyDescent="0.2">
      <c r="A27">
        <v>202502</v>
      </c>
      <c r="B27" s="2">
        <v>1000025</v>
      </c>
      <c r="C27" s="10">
        <f>'Fed Miami Housing'!F27</f>
        <v>-0.1918646</v>
      </c>
      <c r="D27" s="10">
        <v>-0.16464089999999998</v>
      </c>
      <c r="E27" s="10">
        <f t="shared" si="0"/>
        <v>-1.3720074999999998E-2</v>
      </c>
      <c r="F27" s="8">
        <v>26</v>
      </c>
      <c r="G27" s="7">
        <f t="shared" si="1"/>
        <v>686362.79990354856</v>
      </c>
    </row>
    <row r="28" spans="1:7" x14ac:dyDescent="0.2">
      <c r="A28">
        <v>202503</v>
      </c>
      <c r="B28" s="2">
        <v>1000026</v>
      </c>
      <c r="C28" s="10">
        <f>'Fed Miami Housing'!F28</f>
        <v>-0.1918646</v>
      </c>
      <c r="D28" s="10">
        <v>-0.16464089999999998</v>
      </c>
      <c r="E28" s="10">
        <f t="shared" si="0"/>
        <v>-1.3720074999999998E-2</v>
      </c>
      <c r="F28" s="8">
        <v>27</v>
      </c>
      <c r="G28" s="7">
        <f t="shared" si="1"/>
        <v>676945.85081166192</v>
      </c>
    </row>
    <row r="29" spans="1:7" x14ac:dyDescent="0.2">
      <c r="A29">
        <v>202504</v>
      </c>
      <c r="B29" s="2">
        <v>1000027</v>
      </c>
      <c r="C29" s="10">
        <f>'Fed Miami Housing'!F29</f>
        <v>-9.67277E-2</v>
      </c>
      <c r="D29" s="10">
        <v>-0.23506679999999999</v>
      </c>
      <c r="E29" s="10">
        <f t="shared" si="0"/>
        <v>-1.9588899999999999E-2</v>
      </c>
      <c r="F29" s="8">
        <v>28</v>
      </c>
      <c r="G29" s="7">
        <f t="shared" si="1"/>
        <v>667658.10296758718</v>
      </c>
    </row>
    <row r="30" spans="1:7" x14ac:dyDescent="0.2">
      <c r="A30">
        <v>202505</v>
      </c>
      <c r="B30" s="2">
        <v>1000028</v>
      </c>
      <c r="C30" s="10">
        <f>'Fed Miami Housing'!F30</f>
        <v>-9.67277E-2</v>
      </c>
      <c r="D30" s="10">
        <v>-0.23506679999999999</v>
      </c>
      <c r="E30" s="10">
        <f t="shared" si="0"/>
        <v>-1.9588899999999999E-2</v>
      </c>
      <c r="F30" s="8">
        <v>29</v>
      </c>
      <c r="G30" s="7">
        <f t="shared" si="1"/>
        <v>654579.41515436536</v>
      </c>
    </row>
    <row r="31" spans="1:7" x14ac:dyDescent="0.2">
      <c r="A31">
        <v>202506</v>
      </c>
      <c r="B31" s="2">
        <v>1000029</v>
      </c>
      <c r="C31" s="10">
        <f>'Fed Miami Housing'!F31</f>
        <v>-9.67277E-2</v>
      </c>
      <c r="D31" s="10">
        <v>-0.23506679999999999</v>
      </c>
      <c r="E31" s="10">
        <f t="shared" si="0"/>
        <v>-1.9588899999999999E-2</v>
      </c>
      <c r="F31" s="8">
        <v>30</v>
      </c>
      <c r="G31" s="7">
        <f t="shared" si="1"/>
        <v>641756.924448848</v>
      </c>
    </row>
    <row r="32" spans="1:7" x14ac:dyDescent="0.2">
      <c r="A32">
        <v>202507</v>
      </c>
      <c r="B32" s="2">
        <v>1000030</v>
      </c>
      <c r="C32" s="10">
        <f>'Fed Miami Housing'!F32</f>
        <v>3.2210200000000001E-2</v>
      </c>
      <c r="D32" s="10">
        <v>-0.26035849999999999</v>
      </c>
      <c r="E32" s="10">
        <f t="shared" si="0"/>
        <v>-2.1696541666666666E-2</v>
      </c>
      <c r="F32" s="8">
        <v>31</v>
      </c>
      <c r="G32" s="7">
        <f t="shared" si="1"/>
        <v>629185.61223151197</v>
      </c>
    </row>
    <row r="33" spans="1:7" x14ac:dyDescent="0.2">
      <c r="A33">
        <v>202508</v>
      </c>
      <c r="B33" s="2">
        <v>1000031</v>
      </c>
      <c r="C33" s="10">
        <f>'Fed Miami Housing'!F33</f>
        <v>3.2210200000000001E-2</v>
      </c>
      <c r="D33" s="10">
        <v>-0.26035849999999999</v>
      </c>
      <c r="E33" s="10">
        <f t="shared" si="0"/>
        <v>-2.1696541666666666E-2</v>
      </c>
      <c r="F33" s="8">
        <v>32</v>
      </c>
      <c r="G33" s="7">
        <f t="shared" si="1"/>
        <v>615534.46037966374</v>
      </c>
    </row>
    <row r="34" spans="1:7" x14ac:dyDescent="0.2">
      <c r="A34">
        <v>202509</v>
      </c>
      <c r="B34" s="2">
        <v>1000032</v>
      </c>
      <c r="C34" s="10">
        <f>'Fed Miami Housing'!F34</f>
        <v>3.2210200000000001E-2</v>
      </c>
      <c r="D34" s="10">
        <v>-0.26035849999999999</v>
      </c>
      <c r="E34" s="10">
        <f t="shared" si="0"/>
        <v>-2.1696541666666666E-2</v>
      </c>
      <c r="F34" s="8">
        <v>33</v>
      </c>
      <c r="G34" s="7">
        <f t="shared" si="1"/>
        <v>602179.49131276715</v>
      </c>
    </row>
    <row r="35" spans="1:7" x14ac:dyDescent="0.2">
      <c r="A35">
        <v>202510</v>
      </c>
      <c r="B35" s="2">
        <v>1000033</v>
      </c>
      <c r="C35" s="10">
        <f>'Fed Miami Housing'!F35</f>
        <v>6.1922100000000001E-2</v>
      </c>
      <c r="D35" s="10">
        <v>1.3408400000000001E-2</v>
      </c>
      <c r="E35" s="10">
        <f t="shared" si="0"/>
        <v>1.1173666666666668E-3</v>
      </c>
      <c r="F35" s="8">
        <v>34</v>
      </c>
      <c r="G35" s="7">
        <f t="shared" si="1"/>
        <v>589114.27888868749</v>
      </c>
    </row>
    <row r="36" spans="1:7" x14ac:dyDescent="0.2">
      <c r="A36">
        <v>202511</v>
      </c>
      <c r="B36" s="2">
        <v>1000034</v>
      </c>
      <c r="C36" s="10">
        <f>'Fed Miami Housing'!F36</f>
        <v>6.1922100000000001E-2</v>
      </c>
      <c r="D36" s="10">
        <v>1.3408400000000001E-2</v>
      </c>
      <c r="E36" s="10">
        <f t="shared" si="0"/>
        <v>1.1173666666666668E-3</v>
      </c>
      <c r="F36" s="8">
        <v>35</v>
      </c>
      <c r="G36" s="7">
        <f t="shared" si="1"/>
        <v>589772.53554677509</v>
      </c>
    </row>
    <row r="37" spans="1:7" x14ac:dyDescent="0.2">
      <c r="A37">
        <v>202512</v>
      </c>
      <c r="B37" s="2">
        <v>1000035</v>
      </c>
      <c r="C37" s="10">
        <f>'Fed Miami Housing'!F37</f>
        <v>6.1922100000000001E-2</v>
      </c>
      <c r="D37" s="10">
        <v>1.3408400000000001E-2</v>
      </c>
      <c r="E37" s="10">
        <f t="shared" si="0"/>
        <v>1.1173666666666668E-3</v>
      </c>
      <c r="F37" s="8">
        <v>36</v>
      </c>
      <c r="G37" s="7">
        <f t="shared" si="1"/>
        <v>590431.52771891048</v>
      </c>
    </row>
    <row r="38" spans="1:7" x14ac:dyDescent="0.2">
      <c r="A38">
        <v>202601</v>
      </c>
      <c r="B38" s="2">
        <v>1000036</v>
      </c>
      <c r="C38" s="10">
        <f>'Fed Miami Housing'!F38</f>
        <v>-8.749259999999999E-2</v>
      </c>
      <c r="D38" s="10">
        <v>-9.2771300000000001E-2</v>
      </c>
      <c r="E38" s="10">
        <f t="shared" si="0"/>
        <v>-7.730941666666667E-3</v>
      </c>
      <c r="F38" s="8">
        <v>37</v>
      </c>
      <c r="G38" s="7">
        <f t="shared" si="1"/>
        <v>591091.25622693263</v>
      </c>
    </row>
    <row r="39" spans="1:7" x14ac:dyDescent="0.2">
      <c r="A39">
        <v>202602</v>
      </c>
      <c r="B39" s="2">
        <v>1000037</v>
      </c>
      <c r="C39" s="10">
        <f>'Fed Miami Housing'!F39</f>
        <v>-8.749259999999999E-2</v>
      </c>
      <c r="D39" s="10">
        <v>-9.2771300000000001E-2</v>
      </c>
      <c r="E39" s="10">
        <f t="shared" si="0"/>
        <v>-7.730941666666667E-3</v>
      </c>
      <c r="F39" s="8">
        <v>38</v>
      </c>
      <c r="G39" s="7">
        <f t="shared" si="1"/>
        <v>586521.56420536549</v>
      </c>
    </row>
    <row r="40" spans="1:7" x14ac:dyDescent="0.2">
      <c r="A40">
        <v>202603</v>
      </c>
      <c r="B40" s="2">
        <v>1000038</v>
      </c>
      <c r="C40" s="10">
        <f>'Fed Miami Housing'!F40</f>
        <v>-8.749259999999999E-2</v>
      </c>
      <c r="D40" s="10">
        <v>-9.2771300000000001E-2</v>
      </c>
      <c r="E40" s="10">
        <f t="shared" si="0"/>
        <v>-7.730941666666667E-3</v>
      </c>
      <c r="F40" s="8">
        <v>39</v>
      </c>
      <c r="G40" s="7">
        <f t="shared" si="1"/>
        <v>581987.2002062517</v>
      </c>
    </row>
    <row r="41" spans="1:7" x14ac:dyDescent="0.2">
      <c r="A41">
        <v>202604</v>
      </c>
      <c r="B41" s="2">
        <v>1000039</v>
      </c>
      <c r="C41" s="10">
        <f>'Fed Miami Housing'!F41</f>
        <v>2.7327900000000002E-2</v>
      </c>
      <c r="D41" s="10">
        <v>-3.3881999999999995E-2</v>
      </c>
      <c r="E41" s="10">
        <f t="shared" si="0"/>
        <v>-2.8234999999999996E-3</v>
      </c>
      <c r="F41" s="8">
        <v>40</v>
      </c>
      <c r="G41" s="7">
        <f t="shared" si="1"/>
        <v>577487.89111071057</v>
      </c>
    </row>
    <row r="42" spans="1:7" x14ac:dyDescent="0.2">
      <c r="A42">
        <v>202605</v>
      </c>
      <c r="B42" s="2">
        <v>1000040</v>
      </c>
      <c r="C42" s="10">
        <f>'Fed Miami Housing'!F42</f>
        <v>2.7327900000000002E-2</v>
      </c>
      <c r="D42" s="10">
        <v>-3.3881999999999995E-2</v>
      </c>
      <c r="E42" s="10">
        <f t="shared" si="0"/>
        <v>-2.8234999999999996E-3</v>
      </c>
      <c r="F42" s="8">
        <v>41</v>
      </c>
      <c r="G42" s="7">
        <f t="shared" si="1"/>
        <v>575857.35405015945</v>
      </c>
    </row>
    <row r="43" spans="1:7" x14ac:dyDescent="0.2">
      <c r="A43">
        <v>202606</v>
      </c>
      <c r="B43" s="2">
        <v>1000041</v>
      </c>
      <c r="C43" s="10">
        <f>'Fed Miami Housing'!F43</f>
        <v>2.7327900000000002E-2</v>
      </c>
      <c r="D43" s="10">
        <v>-3.3881999999999995E-2</v>
      </c>
      <c r="E43" s="10">
        <f t="shared" si="0"/>
        <v>-2.8234999999999996E-3</v>
      </c>
      <c r="F43" s="8">
        <v>42</v>
      </c>
      <c r="G43" s="7">
        <f t="shared" si="1"/>
        <v>574231.42081099888</v>
      </c>
    </row>
    <row r="44" spans="1:7" x14ac:dyDescent="0.2">
      <c r="A44">
        <v>202607</v>
      </c>
      <c r="B44" s="2">
        <v>1000042</v>
      </c>
      <c r="C44" s="10">
        <f>'Fed Miami Housing'!F44</f>
        <v>9.3131000000000005E-2</v>
      </c>
      <c r="D44" s="10">
        <v>6.3624899999999998E-2</v>
      </c>
      <c r="E44" s="10">
        <f t="shared" si="0"/>
        <v>5.3020749999999998E-3</v>
      </c>
      <c r="F44" s="8">
        <v>43</v>
      </c>
      <c r="G44" s="7">
        <f t="shared" si="1"/>
        <v>572610.07839433907</v>
      </c>
    </row>
    <row r="45" spans="1:7" x14ac:dyDescent="0.2">
      <c r="A45">
        <v>202608</v>
      </c>
      <c r="B45" s="2">
        <v>1000043</v>
      </c>
      <c r="C45" s="10">
        <f>'Fed Miami Housing'!F45</f>
        <v>9.3131000000000005E-2</v>
      </c>
      <c r="D45" s="10">
        <v>6.3624899999999998E-2</v>
      </c>
      <c r="E45" s="10">
        <f t="shared" si="0"/>
        <v>5.3020749999999998E-3</v>
      </c>
      <c r="F45" s="8">
        <v>44</v>
      </c>
      <c r="G45" s="7">
        <f t="shared" si="1"/>
        <v>575646.0999757417</v>
      </c>
    </row>
    <row r="46" spans="1:7" x14ac:dyDescent="0.2">
      <c r="A46">
        <v>202609</v>
      </c>
      <c r="B46" s="2">
        <v>1000044</v>
      </c>
      <c r="C46" s="10">
        <f>'Fed Miami Housing'!F46</f>
        <v>9.3131000000000005E-2</v>
      </c>
      <c r="D46" s="10">
        <v>6.3624899999999998E-2</v>
      </c>
      <c r="E46" s="10">
        <f t="shared" si="0"/>
        <v>5.3020749999999998E-3</v>
      </c>
      <c r="F46" s="8">
        <v>45</v>
      </c>
      <c r="G46" s="7">
        <f t="shared" si="1"/>
        <v>578698.21877127048</v>
      </c>
    </row>
    <row r="47" spans="1:7" x14ac:dyDescent="0.2">
      <c r="A47">
        <v>202610</v>
      </c>
      <c r="B47" s="2">
        <v>1000045</v>
      </c>
      <c r="C47" s="10">
        <f>'Fed Miami Housing'!F47</f>
        <v>0.14869569999999999</v>
      </c>
      <c r="D47" s="10">
        <v>-6.1151099999999993E-2</v>
      </c>
      <c r="E47" s="10">
        <f t="shared" si="0"/>
        <v>-5.0959249999999994E-3</v>
      </c>
      <c r="F47" s="8">
        <v>46</v>
      </c>
      <c r="G47" s="7">
        <f t="shared" si="1"/>
        <v>581766.52012956212</v>
      </c>
    </row>
    <row r="48" spans="1:7" x14ac:dyDescent="0.2">
      <c r="A48">
        <v>202611</v>
      </c>
      <c r="B48" s="2">
        <v>1000046</v>
      </c>
      <c r="C48" s="10">
        <f>'Fed Miami Housing'!F48</f>
        <v>0.14869569999999999</v>
      </c>
      <c r="D48" s="10">
        <v>-6.1151099999999993E-2</v>
      </c>
      <c r="E48" s="10">
        <f t="shared" si="0"/>
        <v>-5.0959249999999994E-3</v>
      </c>
      <c r="F48" s="8">
        <v>47</v>
      </c>
      <c r="G48" s="7">
        <f t="shared" si="1"/>
        <v>578801.88157547091</v>
      </c>
    </row>
    <row r="49" spans="1:7" x14ac:dyDescent="0.2">
      <c r="A49">
        <v>202612</v>
      </c>
      <c r="B49" s="2">
        <v>1000047</v>
      </c>
      <c r="C49" s="10">
        <f>'Fed Miami Housing'!F49</f>
        <v>0.14869569999999999</v>
      </c>
      <c r="D49" s="10">
        <v>-6.1151099999999993E-2</v>
      </c>
      <c r="E49" s="10">
        <f t="shared" si="0"/>
        <v>-5.0959249999999994E-3</v>
      </c>
      <c r="F49" s="8">
        <v>48</v>
      </c>
      <c r="G49" s="7">
        <f t="shared" si="1"/>
        <v>575852.35059710348</v>
      </c>
    </row>
    <row r="50" spans="1:7" x14ac:dyDescent="0.2">
      <c r="A50">
        <v>202701</v>
      </c>
      <c r="B50" s="2">
        <v>1000048</v>
      </c>
      <c r="C50" s="10">
        <f>'Fed Miami Housing'!F50</f>
        <v>6.0734700000000003E-2</v>
      </c>
      <c r="D50" s="10">
        <v>-0.1918646</v>
      </c>
      <c r="E50" s="10">
        <f t="shared" si="0"/>
        <v>-1.5988716666666666E-2</v>
      </c>
      <c r="F50" s="8">
        <v>49</v>
      </c>
      <c r="G50" s="7">
        <f t="shared" si="1"/>
        <v>572917.85020738689</v>
      </c>
    </row>
    <row r="51" spans="1:7" x14ac:dyDescent="0.2">
      <c r="A51">
        <v>202702</v>
      </c>
      <c r="B51" s="2">
        <v>1000049</v>
      </c>
      <c r="C51" s="10">
        <f>'Fed Miami Housing'!F51</f>
        <v>6.0734700000000003E-2</v>
      </c>
      <c r="D51" s="10">
        <v>-0.1918646</v>
      </c>
      <c r="E51" s="10">
        <f t="shared" si="0"/>
        <v>-1.5988716666666666E-2</v>
      </c>
      <c r="F51" s="8">
        <v>50</v>
      </c>
      <c r="G51" s="7">
        <f t="shared" si="1"/>
        <v>563757.62902714522</v>
      </c>
    </row>
    <row r="52" spans="1:7" x14ac:dyDescent="0.2">
      <c r="A52">
        <v>202703</v>
      </c>
      <c r="B52" s="2">
        <v>1000050</v>
      </c>
      <c r="C52" s="10">
        <f>'Fed Miami Housing'!F52</f>
        <v>6.0734700000000003E-2</v>
      </c>
      <c r="D52" s="10">
        <v>-0.1918646</v>
      </c>
      <c r="E52" s="10">
        <f t="shared" si="0"/>
        <v>-1.5988716666666666E-2</v>
      </c>
      <c r="F52" s="8">
        <v>51</v>
      </c>
      <c r="G52" s="7">
        <f t="shared" si="1"/>
        <v>554743.86802795844</v>
      </c>
    </row>
    <row r="53" spans="1:7" x14ac:dyDescent="0.2">
      <c r="A53">
        <v>202704</v>
      </c>
      <c r="B53" s="2">
        <v>1000051</v>
      </c>
      <c r="C53" s="10">
        <f>'Fed Miami Housing'!F53</f>
        <v>0.1889207</v>
      </c>
      <c r="D53" s="10">
        <v>-9.67277E-2</v>
      </c>
      <c r="E53" s="10">
        <f t="shared" si="0"/>
        <v>-8.0606416666666666E-3</v>
      </c>
      <c r="F53" s="8">
        <v>52</v>
      </c>
      <c r="G53" s="7">
        <f t="shared" si="1"/>
        <v>545874.22549948865</v>
      </c>
    </row>
    <row r="54" spans="1:7" x14ac:dyDescent="0.2">
      <c r="A54">
        <v>202705</v>
      </c>
      <c r="B54" s="2">
        <v>1000052</v>
      </c>
      <c r="C54" s="10">
        <f>'Fed Miami Housing'!F54</f>
        <v>0.1889207</v>
      </c>
      <c r="D54" s="10">
        <v>-9.67277E-2</v>
      </c>
      <c r="E54" s="10">
        <f t="shared" si="0"/>
        <v>-8.0606416666666666E-3</v>
      </c>
      <c r="F54" s="8">
        <v>53</v>
      </c>
      <c r="G54" s="7">
        <f t="shared" si="1"/>
        <v>541474.12897266808</v>
      </c>
    </row>
    <row r="55" spans="1:7" x14ac:dyDescent="0.2">
      <c r="A55">
        <v>202706</v>
      </c>
      <c r="B55" s="2">
        <v>1000053</v>
      </c>
      <c r="C55" s="10">
        <f>'Fed Miami Housing'!F55</f>
        <v>0.1889207</v>
      </c>
      <c r="D55" s="10">
        <v>-9.67277E-2</v>
      </c>
      <c r="E55" s="10">
        <f t="shared" si="0"/>
        <v>-8.0606416666666666E-3</v>
      </c>
      <c r="F55" s="8">
        <v>54</v>
      </c>
      <c r="G55" s="7">
        <f t="shared" si="1"/>
        <v>537109.50004724902</v>
      </c>
    </row>
    <row r="56" spans="1:7" x14ac:dyDescent="0.2">
      <c r="A56">
        <v>202707</v>
      </c>
      <c r="B56" s="2">
        <v>1000054</v>
      </c>
      <c r="C56" s="10">
        <f>'Fed Miami Housing'!F56</f>
        <v>9.4442699999999991E-2</v>
      </c>
      <c r="D56" s="10">
        <v>3.2210200000000001E-2</v>
      </c>
      <c r="E56" s="10">
        <f t="shared" si="0"/>
        <v>2.6841833333333333E-3</v>
      </c>
      <c r="F56" s="8">
        <v>55</v>
      </c>
      <c r="G56" s="7">
        <f t="shared" si="1"/>
        <v>532780.05283160566</v>
      </c>
    </row>
    <row r="57" spans="1:7" x14ac:dyDescent="0.2">
      <c r="A57">
        <v>202708</v>
      </c>
      <c r="B57" s="2">
        <v>1000055</v>
      </c>
      <c r="C57" s="10">
        <f>'Fed Miami Housing'!F57</f>
        <v>9.4442699999999991E-2</v>
      </c>
      <c r="D57" s="10">
        <v>3.2210200000000001E-2</v>
      </c>
      <c r="E57" s="10">
        <f t="shared" si="0"/>
        <v>2.6841833333333333E-3</v>
      </c>
      <c r="F57" s="8">
        <v>56</v>
      </c>
      <c r="G57" s="7">
        <f t="shared" si="1"/>
        <v>534210.13216974866</v>
      </c>
    </row>
    <row r="58" spans="1:7" x14ac:dyDescent="0.2">
      <c r="A58">
        <v>202709</v>
      </c>
      <c r="B58" s="2">
        <v>1000056</v>
      </c>
      <c r="C58" s="10">
        <f>'Fed Miami Housing'!F58</f>
        <v>9.4442699999999991E-2</v>
      </c>
      <c r="D58" s="10">
        <v>3.2210200000000001E-2</v>
      </c>
      <c r="E58" s="10">
        <f t="shared" si="0"/>
        <v>2.6841833333333333E-3</v>
      </c>
      <c r="F58" s="8">
        <v>57</v>
      </c>
      <c r="G58" s="7">
        <f t="shared" si="1"/>
        <v>535644.05010301643</v>
      </c>
    </row>
    <row r="59" spans="1:7" x14ac:dyDescent="0.2">
      <c r="A59">
        <v>202710</v>
      </c>
      <c r="B59" s="2">
        <v>1000057</v>
      </c>
      <c r="C59" s="10">
        <f>'Fed Miami Housing'!F59</f>
        <v>0.1291699</v>
      </c>
      <c r="D59" s="10">
        <v>6.1922100000000001E-2</v>
      </c>
      <c r="E59" s="10">
        <f t="shared" si="0"/>
        <v>5.1601750000000004E-3</v>
      </c>
      <c r="F59" s="8">
        <v>58</v>
      </c>
      <c r="G59" s="7">
        <f t="shared" si="1"/>
        <v>537081.8169349021</v>
      </c>
    </row>
    <row r="60" spans="1:7" x14ac:dyDescent="0.2">
      <c r="A60">
        <v>202711</v>
      </c>
      <c r="B60" s="2">
        <v>1000058</v>
      </c>
      <c r="C60" s="10">
        <f>'Fed Miami Housing'!F60</f>
        <v>0.1291699</v>
      </c>
      <c r="D60" s="10">
        <v>6.1922100000000001E-2</v>
      </c>
      <c r="E60" s="10">
        <f t="shared" si="0"/>
        <v>5.1601750000000004E-3</v>
      </c>
      <c r="F60" s="8">
        <v>59</v>
      </c>
      <c r="G60" s="7">
        <f t="shared" si="1"/>
        <v>539853.25309960416</v>
      </c>
    </row>
    <row r="61" spans="1:7" x14ac:dyDescent="0.2">
      <c r="A61">
        <v>202712</v>
      </c>
      <c r="B61" s="2">
        <v>1000059</v>
      </c>
      <c r="C61" s="10">
        <f>'Fed Miami Housing'!F61</f>
        <v>0.1291699</v>
      </c>
      <c r="D61" s="10">
        <v>6.1922100000000001E-2</v>
      </c>
      <c r="E61" s="10">
        <f t="shared" si="0"/>
        <v>5.1601750000000004E-3</v>
      </c>
      <c r="F61" s="8">
        <v>60</v>
      </c>
      <c r="G61" s="7">
        <f t="shared" si="1"/>
        <v>542638.99035991752</v>
      </c>
    </row>
    <row r="62" spans="1:7" x14ac:dyDescent="0.2">
      <c r="A62">
        <v>202801</v>
      </c>
      <c r="B62" s="2">
        <v>1000060</v>
      </c>
      <c r="C62" s="10">
        <f>'Fed Miami Housing'!F62</f>
        <v>7.5870499999999994E-2</v>
      </c>
      <c r="D62" s="10">
        <v>-8.749259999999999E-2</v>
      </c>
      <c r="E62" s="10">
        <f t="shared" si="0"/>
        <v>-7.2910499999999994E-3</v>
      </c>
      <c r="F62" s="8">
        <v>61</v>
      </c>
      <c r="G62" s="7">
        <f t="shared" si="1"/>
        <v>545439.10251199803</v>
      </c>
    </row>
    <row r="63" spans="1:7" x14ac:dyDescent="0.2">
      <c r="A63">
        <v>202802</v>
      </c>
      <c r="B63" s="2">
        <v>1000061</v>
      </c>
      <c r="C63" s="10">
        <f>'Fed Miami Housing'!F63</f>
        <v>7.5870499999999994E-2</v>
      </c>
      <c r="D63" s="10">
        <v>-8.749259999999999E-2</v>
      </c>
      <c r="E63" s="10">
        <f t="shared" si="0"/>
        <v>-7.2910499999999994E-3</v>
      </c>
      <c r="F63" s="8">
        <v>62</v>
      </c>
      <c r="G63" s="7">
        <f t="shared" si="1"/>
        <v>541462.27874362795</v>
      </c>
    </row>
    <row r="64" spans="1:7" x14ac:dyDescent="0.2">
      <c r="A64">
        <v>202803</v>
      </c>
      <c r="B64" s="2">
        <v>1000062</v>
      </c>
      <c r="C64" s="10">
        <f>'Fed Miami Housing'!F64</f>
        <v>7.5870499999999994E-2</v>
      </c>
      <c r="D64" s="10">
        <v>-8.749259999999999E-2</v>
      </c>
      <c r="E64" s="10">
        <f t="shared" si="0"/>
        <v>-7.2910499999999994E-3</v>
      </c>
      <c r="F64" s="8">
        <v>63</v>
      </c>
      <c r="G64" s="7">
        <f t="shared" si="1"/>
        <v>537514.45019619423</v>
      </c>
    </row>
    <row r="65" spans="1:7" x14ac:dyDescent="0.2">
      <c r="A65">
        <v>202804</v>
      </c>
      <c r="B65" s="2">
        <v>1000063</v>
      </c>
      <c r="C65" s="10">
        <f>'Fed Miami Housing'!F65</f>
        <v>0.12158989999999999</v>
      </c>
      <c r="D65" s="10">
        <v>2.7327900000000002E-2</v>
      </c>
      <c r="E65" s="10">
        <f t="shared" si="0"/>
        <v>2.2773250000000002E-3</v>
      </c>
      <c r="F65" s="8">
        <v>64</v>
      </c>
      <c r="G65" s="7">
        <f t="shared" si="1"/>
        <v>533595.40546409134</v>
      </c>
    </row>
    <row r="66" spans="1:7" x14ac:dyDescent="0.2">
      <c r="A66">
        <v>202805</v>
      </c>
      <c r="B66" s="2">
        <v>1000064</v>
      </c>
      <c r="C66" s="10">
        <f>'Fed Miami Housing'!F66</f>
        <v>0.12158989999999999</v>
      </c>
      <c r="D66" s="10">
        <v>2.7327900000000002E-2</v>
      </c>
      <c r="E66" s="10">
        <f t="shared" si="0"/>
        <v>2.2773250000000002E-3</v>
      </c>
      <c r="F66" s="8">
        <v>65</v>
      </c>
      <c r="G66" s="7">
        <f t="shared" si="1"/>
        <v>534810.57562083995</v>
      </c>
    </row>
    <row r="67" spans="1:7" x14ac:dyDescent="0.2">
      <c r="A67">
        <v>202806</v>
      </c>
      <c r="B67" s="2">
        <v>1000065</v>
      </c>
      <c r="C67" s="10">
        <f>'Fed Miami Housing'!F67</f>
        <v>0.12158989999999999</v>
      </c>
      <c r="D67" s="10">
        <v>2.7327900000000002E-2</v>
      </c>
      <c r="E67" s="10">
        <f t="shared" ref="E67:E130" si="2">D67/12</f>
        <v>2.2773250000000002E-3</v>
      </c>
      <c r="F67" s="8">
        <v>66</v>
      </c>
      <c r="G67" s="7">
        <f t="shared" si="1"/>
        <v>536028.51311496575</v>
      </c>
    </row>
    <row r="68" spans="1:7" x14ac:dyDescent="0.2">
      <c r="A68">
        <v>202807</v>
      </c>
      <c r="B68" s="2">
        <v>1000066</v>
      </c>
      <c r="C68" s="10">
        <f>'Fed Miami Housing'!F68</f>
        <v>0.1366318</v>
      </c>
      <c r="D68" s="10">
        <v>9.3131000000000005E-2</v>
      </c>
      <c r="E68" s="10">
        <f t="shared" si="2"/>
        <v>7.7609166666666668E-3</v>
      </c>
      <c r="F68" s="8">
        <v>66</v>
      </c>
      <c r="G68" s="7">
        <f t="shared" ref="G68:G131" si="3">G67*(E67+1)</f>
        <v>537249.2242485953</v>
      </c>
    </row>
    <row r="69" spans="1:7" x14ac:dyDescent="0.2">
      <c r="A69">
        <v>202808</v>
      </c>
      <c r="B69" s="2">
        <v>1000067</v>
      </c>
      <c r="C69" s="10">
        <f>'Fed Miami Housing'!F69</f>
        <v>0.1366318</v>
      </c>
      <c r="D69" s="10">
        <v>9.3131000000000005E-2</v>
      </c>
      <c r="E69" s="10">
        <f t="shared" si="2"/>
        <v>7.7609166666666668E-3</v>
      </c>
      <c r="F69" s="8">
        <v>66</v>
      </c>
      <c r="G69" s="7">
        <f t="shared" si="3"/>
        <v>541418.77070721996</v>
      </c>
    </row>
    <row r="70" spans="1:7" x14ac:dyDescent="0.2">
      <c r="A70">
        <v>202809</v>
      </c>
      <c r="B70" s="2">
        <v>1000068</v>
      </c>
      <c r="C70" s="10">
        <f>'Fed Miami Housing'!F70</f>
        <v>0.1366318</v>
      </c>
      <c r="D70" s="10">
        <v>9.3131000000000005E-2</v>
      </c>
      <c r="E70" s="10">
        <f t="shared" si="2"/>
        <v>7.7609166666666668E-3</v>
      </c>
      <c r="F70" s="8">
        <v>66</v>
      </c>
      <c r="G70" s="7">
        <f t="shared" si="3"/>
        <v>545620.67666844779</v>
      </c>
    </row>
    <row r="71" spans="1:7" x14ac:dyDescent="0.2">
      <c r="A71">
        <v>202810</v>
      </c>
      <c r="B71" s="2">
        <v>1000069</v>
      </c>
      <c r="C71" s="10">
        <f>'Fed Miami Housing'!F71</f>
        <v>9.0379500000000002E-2</v>
      </c>
      <c r="D71" s="10">
        <v>0.14869569999999999</v>
      </c>
      <c r="E71" s="10">
        <f t="shared" si="2"/>
        <v>1.2391308333333332E-2</v>
      </c>
      <c r="F71" s="8">
        <v>66</v>
      </c>
      <c r="G71" s="7">
        <f t="shared" si="3"/>
        <v>549855.19327168178</v>
      </c>
    </row>
    <row r="72" spans="1:7" x14ac:dyDescent="0.2">
      <c r="A72">
        <v>202811</v>
      </c>
      <c r="B72" s="2">
        <v>1000070</v>
      </c>
      <c r="C72" s="10">
        <f>'Fed Miami Housing'!F72</f>
        <v>9.0379500000000002E-2</v>
      </c>
      <c r="D72" s="10">
        <v>0.14869569999999999</v>
      </c>
      <c r="E72" s="10">
        <f t="shared" si="2"/>
        <v>1.2391308333333332E-2</v>
      </c>
      <c r="F72" s="8">
        <v>66</v>
      </c>
      <c r="G72" s="7">
        <f t="shared" si="3"/>
        <v>556668.61851019575</v>
      </c>
    </row>
    <row r="73" spans="1:7" x14ac:dyDescent="0.2">
      <c r="A73">
        <v>202812</v>
      </c>
      <c r="B73" s="2">
        <v>1000071</v>
      </c>
      <c r="C73" s="10">
        <f>'Fed Miami Housing'!F73</f>
        <v>9.0379500000000002E-2</v>
      </c>
      <c r="D73" s="10">
        <v>0.14869569999999999</v>
      </c>
      <c r="E73" s="10">
        <f t="shared" si="2"/>
        <v>1.2391308333333332E-2</v>
      </c>
      <c r="F73" s="8">
        <v>66</v>
      </c>
      <c r="G73" s="7">
        <f t="shared" si="3"/>
        <v>563566.47100164625</v>
      </c>
    </row>
    <row r="74" spans="1:7" x14ac:dyDescent="0.2">
      <c r="A74">
        <v>202901</v>
      </c>
      <c r="B74" s="2">
        <v>1000072</v>
      </c>
      <c r="C74" s="10">
        <f>'Fed Miami Housing'!F74</f>
        <v>4.4026900000000001E-2</v>
      </c>
      <c r="D74" s="10">
        <v>6.0734700000000003E-2</v>
      </c>
      <c r="E74" s="10">
        <f t="shared" si="2"/>
        <v>5.0612249999999999E-3</v>
      </c>
      <c r="F74" s="8">
        <v>66</v>
      </c>
      <c r="G74" s="7">
        <f t="shared" si="3"/>
        <v>570549.79691015626</v>
      </c>
    </row>
    <row r="75" spans="1:7" x14ac:dyDescent="0.2">
      <c r="A75">
        <v>202902</v>
      </c>
      <c r="B75" s="2">
        <v>1000073</v>
      </c>
      <c r="C75" s="10">
        <f>'Fed Miami Housing'!F75</f>
        <v>4.4026900000000001E-2</v>
      </c>
      <c r="D75" s="10">
        <v>6.0734700000000003E-2</v>
      </c>
      <c r="E75" s="10">
        <f t="shared" si="2"/>
        <v>5.0612249999999999E-3</v>
      </c>
      <c r="F75" s="8">
        <v>66</v>
      </c>
      <c r="G75" s="7">
        <f t="shared" si="3"/>
        <v>573437.47780602286</v>
      </c>
    </row>
    <row r="76" spans="1:7" x14ac:dyDescent="0.2">
      <c r="A76">
        <v>202903</v>
      </c>
      <c r="B76" s="2">
        <v>1000074</v>
      </c>
      <c r="C76" s="10">
        <f>'Fed Miami Housing'!F76</f>
        <v>4.4026900000000001E-2</v>
      </c>
      <c r="D76" s="10">
        <v>6.0734700000000003E-2</v>
      </c>
      <c r="E76" s="10">
        <f t="shared" si="2"/>
        <v>5.0612249999999999E-3</v>
      </c>
      <c r="F76" s="8">
        <v>66</v>
      </c>
      <c r="G76" s="7">
        <f t="shared" si="3"/>
        <v>576339.77390463161</v>
      </c>
    </row>
    <row r="77" spans="1:7" x14ac:dyDescent="0.2">
      <c r="A77">
        <v>202904</v>
      </c>
      <c r="B77" s="2">
        <v>1000075</v>
      </c>
      <c r="C77" s="10">
        <f>'Fed Miami Housing'!F77</f>
        <v>0.1181575</v>
      </c>
      <c r="D77" s="10">
        <v>0.1889207</v>
      </c>
      <c r="E77" s="10">
        <f t="shared" si="2"/>
        <v>1.5743391666666665E-2</v>
      </c>
      <c r="F77" s="8">
        <v>66</v>
      </c>
      <c r="G77" s="7">
        <f t="shared" si="3"/>
        <v>579256.75917681202</v>
      </c>
    </row>
    <row r="78" spans="1:7" x14ac:dyDescent="0.2">
      <c r="A78">
        <v>202905</v>
      </c>
      <c r="B78" s="2">
        <v>1000076</v>
      </c>
      <c r="C78" s="10">
        <f>'Fed Miami Housing'!F78</f>
        <v>0.1181575</v>
      </c>
      <c r="D78" s="10">
        <v>0.1889207</v>
      </c>
      <c r="E78" s="10">
        <f t="shared" si="2"/>
        <v>1.5743391666666665E-2</v>
      </c>
      <c r="F78" s="8">
        <v>66</v>
      </c>
      <c r="G78" s="7">
        <f t="shared" si="3"/>
        <v>588376.22521209659</v>
      </c>
    </row>
    <row r="79" spans="1:7" x14ac:dyDescent="0.2">
      <c r="A79">
        <v>202906</v>
      </c>
      <c r="B79" s="2">
        <v>1000077</v>
      </c>
      <c r="C79" s="10">
        <f>'Fed Miami Housing'!F79</f>
        <v>0.1181575</v>
      </c>
      <c r="D79" s="10">
        <v>0.1889207</v>
      </c>
      <c r="E79" s="10">
        <f t="shared" si="2"/>
        <v>1.5743391666666665E-2</v>
      </c>
      <c r="F79" s="8">
        <v>66</v>
      </c>
      <c r="G79" s="7">
        <f t="shared" si="3"/>
        <v>597639.26257296558</v>
      </c>
    </row>
    <row r="80" spans="1:7" x14ac:dyDescent="0.2">
      <c r="A80">
        <v>202907</v>
      </c>
      <c r="B80" s="2">
        <v>1000078</v>
      </c>
      <c r="C80" s="10">
        <f>'Fed Miami Housing'!F80</f>
        <v>0.12354329999999999</v>
      </c>
      <c r="D80" s="10">
        <v>9.4442699999999991E-2</v>
      </c>
      <c r="E80" s="10">
        <f t="shared" si="2"/>
        <v>7.8702249999999998E-3</v>
      </c>
      <c r="F80" s="8">
        <v>66</v>
      </c>
      <c r="G80" s="7">
        <f t="shared" si="3"/>
        <v>607048.13155902969</v>
      </c>
    </row>
    <row r="81" spans="1:7" x14ac:dyDescent="0.2">
      <c r="A81">
        <v>202908</v>
      </c>
      <c r="B81" s="2">
        <v>1000079</v>
      </c>
      <c r="C81" s="10">
        <f>'Fed Miami Housing'!F81</f>
        <v>0.12354329999999999</v>
      </c>
      <c r="D81" s="10">
        <v>9.4442699999999991E-2</v>
      </c>
      <c r="E81" s="10">
        <f t="shared" si="2"/>
        <v>7.8702249999999998E-3</v>
      </c>
      <c r="F81" s="8">
        <v>66</v>
      </c>
      <c r="G81" s="7">
        <f t="shared" si="3"/>
        <v>611825.73694022885</v>
      </c>
    </row>
    <row r="82" spans="1:7" x14ac:dyDescent="0.2">
      <c r="A82">
        <v>202909</v>
      </c>
      <c r="B82" s="2">
        <v>1000080</v>
      </c>
      <c r="C82" s="10">
        <f>'Fed Miami Housing'!F82</f>
        <v>0.12354329999999999</v>
      </c>
      <c r="D82" s="10">
        <v>9.4442699999999991E-2</v>
      </c>
      <c r="E82" s="10">
        <f t="shared" si="2"/>
        <v>7.8702249999999998E-3</v>
      </c>
      <c r="F82" s="8">
        <v>66</v>
      </c>
      <c r="G82" s="7">
        <f t="shared" si="3"/>
        <v>616640.9431507393</v>
      </c>
    </row>
    <row r="83" spans="1:7" x14ac:dyDescent="0.2">
      <c r="A83">
        <v>202910</v>
      </c>
      <c r="B83" s="2">
        <v>1000081</v>
      </c>
      <c r="C83" s="10">
        <f>'Fed Miami Housing'!F83</f>
        <v>7.4509300000000001E-2</v>
      </c>
      <c r="D83" s="10">
        <v>0.1291699</v>
      </c>
      <c r="E83" s="10">
        <f t="shared" si="2"/>
        <v>1.0764158333333334E-2</v>
      </c>
      <c r="F83" s="8">
        <v>66</v>
      </c>
      <c r="G83" s="7">
        <f t="shared" si="3"/>
        <v>621494.04611754778</v>
      </c>
    </row>
    <row r="84" spans="1:7" x14ac:dyDescent="0.2">
      <c r="A84">
        <v>202911</v>
      </c>
      <c r="B84" s="2">
        <v>1000082</v>
      </c>
      <c r="C84" s="10">
        <f>'Fed Miami Housing'!F84</f>
        <v>7.4509300000000001E-2</v>
      </c>
      <c r="D84" s="10">
        <v>0.1291699</v>
      </c>
      <c r="E84" s="10">
        <f t="shared" si="2"/>
        <v>1.0764158333333334E-2</v>
      </c>
      <c r="F84" s="8">
        <v>66</v>
      </c>
      <c r="G84" s="7">
        <f t="shared" si="3"/>
        <v>628183.90643318102</v>
      </c>
    </row>
    <row r="85" spans="1:7" x14ac:dyDescent="0.2">
      <c r="A85">
        <v>202912</v>
      </c>
      <c r="B85" s="2">
        <v>1000083</v>
      </c>
      <c r="C85" s="10">
        <f>'Fed Miami Housing'!F85</f>
        <v>7.4509300000000001E-2</v>
      </c>
      <c r="D85" s="10">
        <v>0.1291699</v>
      </c>
      <c r="E85" s="10">
        <f t="shared" si="2"/>
        <v>1.0764158333333334E-2</v>
      </c>
      <c r="F85" s="8">
        <v>66</v>
      </c>
      <c r="G85" s="7">
        <f t="shared" si="3"/>
        <v>634945.77746447967</v>
      </c>
    </row>
    <row r="86" spans="1:7" x14ac:dyDescent="0.2">
      <c r="A86">
        <v>203001</v>
      </c>
      <c r="B86" s="2">
        <v>1000084</v>
      </c>
      <c r="C86" s="10">
        <f>'Fed Miami Housing'!F86</f>
        <v>8.9123099999999997E-2</v>
      </c>
      <c r="D86" s="10">
        <v>7.5870499999999994E-2</v>
      </c>
      <c r="E86" s="10">
        <f t="shared" si="2"/>
        <v>6.3225416666666664E-3</v>
      </c>
      <c r="F86" s="8">
        <v>66</v>
      </c>
      <c r="G86" s="7">
        <f t="shared" si="3"/>
        <v>641780.43434618879</v>
      </c>
    </row>
    <row r="87" spans="1:7" x14ac:dyDescent="0.2">
      <c r="A87">
        <v>203002</v>
      </c>
      <c r="B87" s="2">
        <v>1000085</v>
      </c>
      <c r="C87" s="10">
        <f>'Fed Miami Housing'!F87</f>
        <v>8.9123099999999997E-2</v>
      </c>
      <c r="D87" s="10">
        <v>7.5870499999999994E-2</v>
      </c>
      <c r="E87" s="10">
        <f t="shared" si="2"/>
        <v>6.3225416666666664E-3</v>
      </c>
      <c r="F87" s="8">
        <v>66</v>
      </c>
      <c r="G87" s="7">
        <f t="shared" si="3"/>
        <v>645838.11788319389</v>
      </c>
    </row>
    <row r="88" spans="1:7" x14ac:dyDescent="0.2">
      <c r="A88">
        <v>203003</v>
      </c>
      <c r="B88" s="2">
        <v>1000086</v>
      </c>
      <c r="C88" s="10">
        <f>'Fed Miami Housing'!F88</f>
        <v>8.9123099999999997E-2</v>
      </c>
      <c r="D88" s="10">
        <v>7.5870499999999994E-2</v>
      </c>
      <c r="E88" s="10">
        <f t="shared" si="2"/>
        <v>6.3225416666666664E-3</v>
      </c>
      <c r="F88" s="8">
        <v>66</v>
      </c>
      <c r="G88" s="7">
        <f t="shared" si="3"/>
        <v>649921.45629343193</v>
      </c>
    </row>
    <row r="89" spans="1:7" x14ac:dyDescent="0.2">
      <c r="A89">
        <v>203004</v>
      </c>
      <c r="B89" s="2">
        <v>1000087</v>
      </c>
      <c r="C89" s="10">
        <f>'Fed Miami Housing'!F89</f>
        <v>6.6034899999999994E-2</v>
      </c>
      <c r="D89" s="10">
        <v>0.12158989999999999</v>
      </c>
      <c r="E89" s="10">
        <f t="shared" si="2"/>
        <v>1.0132491666666665E-2</v>
      </c>
      <c r="F89" s="8">
        <v>66</v>
      </c>
      <c r="G89" s="7">
        <f t="shared" si="3"/>
        <v>654030.61178090773</v>
      </c>
    </row>
    <row r="90" spans="1:7" x14ac:dyDescent="0.2">
      <c r="A90">
        <v>203005</v>
      </c>
      <c r="B90" s="2">
        <v>1000088</v>
      </c>
      <c r="C90" s="10">
        <f>'Fed Miami Housing'!F90</f>
        <v>6.6034899999999994E-2</v>
      </c>
      <c r="D90" s="10">
        <v>0.12158989999999999</v>
      </c>
      <c r="E90" s="10">
        <f t="shared" si="2"/>
        <v>1.0132491666666665E-2</v>
      </c>
      <c r="F90" s="8">
        <v>66</v>
      </c>
      <c r="G90" s="7">
        <f t="shared" si="3"/>
        <v>660657.5715045227</v>
      </c>
    </row>
    <row r="91" spans="1:7" x14ac:dyDescent="0.2">
      <c r="A91">
        <v>203006</v>
      </c>
      <c r="B91" s="2">
        <v>1000089</v>
      </c>
      <c r="C91" s="10">
        <f>'Fed Miami Housing'!F91</f>
        <v>6.6034899999999994E-2</v>
      </c>
      <c r="D91" s="10">
        <v>0.12158989999999999</v>
      </c>
      <c r="E91" s="10">
        <f t="shared" si="2"/>
        <v>1.0132491666666665E-2</v>
      </c>
      <c r="F91" s="8">
        <v>66</v>
      </c>
      <c r="G91" s="7">
        <f t="shared" si="3"/>
        <v>667351.67884231254</v>
      </c>
    </row>
    <row r="92" spans="1:7" x14ac:dyDescent="0.2">
      <c r="A92">
        <v>203007</v>
      </c>
      <c r="B92" s="2">
        <v>1000090</v>
      </c>
      <c r="C92" s="10">
        <f>'Fed Miami Housing'!F92</f>
        <v>0.10703219999999999</v>
      </c>
      <c r="D92" s="10">
        <v>0.1366318</v>
      </c>
      <c r="E92" s="10">
        <f t="shared" si="2"/>
        <v>1.1385983333333334E-2</v>
      </c>
      <c r="F92" s="8">
        <v>66</v>
      </c>
      <c r="G92" s="7">
        <f t="shared" si="3"/>
        <v>674113.61416691833</v>
      </c>
    </row>
    <row r="93" spans="1:7" x14ac:dyDescent="0.2">
      <c r="A93">
        <v>203008</v>
      </c>
      <c r="B93" s="2">
        <v>1000091</v>
      </c>
      <c r="C93" s="10">
        <f>'Fed Miami Housing'!F93</f>
        <v>0.10703219999999999</v>
      </c>
      <c r="D93" s="10">
        <v>0.1366318</v>
      </c>
      <c r="E93" s="10">
        <f t="shared" si="2"/>
        <v>1.1385983333333334E-2</v>
      </c>
      <c r="F93" s="8">
        <v>66</v>
      </c>
      <c r="G93" s="7">
        <f t="shared" si="3"/>
        <v>681789.06054259604</v>
      </c>
    </row>
    <row r="94" spans="1:7" x14ac:dyDescent="0.2">
      <c r="A94">
        <v>203009</v>
      </c>
      <c r="B94" s="2">
        <v>1000092</v>
      </c>
      <c r="C94" s="10">
        <f>'Fed Miami Housing'!F94</f>
        <v>0.10703219999999999</v>
      </c>
      <c r="D94" s="10">
        <v>0.1366318</v>
      </c>
      <c r="E94" s="10">
        <f t="shared" si="2"/>
        <v>1.1385983333333334E-2</v>
      </c>
      <c r="F94" s="8">
        <v>66</v>
      </c>
      <c r="G94" s="7">
        <f t="shared" si="3"/>
        <v>689551.89942278306</v>
      </c>
    </row>
    <row r="95" spans="1:7" x14ac:dyDescent="0.2">
      <c r="A95">
        <v>203010</v>
      </c>
      <c r="B95" s="2">
        <v>1000093</v>
      </c>
      <c r="C95" s="10">
        <f>'Fed Miami Housing'!F95</f>
        <v>7.0073999999999997E-2</v>
      </c>
      <c r="D95" s="10">
        <v>9.0379500000000002E-2</v>
      </c>
      <c r="E95" s="10">
        <f t="shared" si="2"/>
        <v>7.5316250000000001E-3</v>
      </c>
      <c r="F95" s="8">
        <v>66</v>
      </c>
      <c r="G95" s="7">
        <f t="shared" si="3"/>
        <v>697403.12585707929</v>
      </c>
    </row>
    <row r="96" spans="1:7" x14ac:dyDescent="0.2">
      <c r="A96">
        <v>203011</v>
      </c>
      <c r="B96" s="2">
        <v>1000094</v>
      </c>
      <c r="C96" s="10">
        <f>'Fed Miami Housing'!F96</f>
        <v>7.0073999999999997E-2</v>
      </c>
      <c r="D96" s="10">
        <v>9.0379500000000002E-2</v>
      </c>
      <c r="E96" s="10">
        <f t="shared" si="2"/>
        <v>7.5316250000000001E-3</v>
      </c>
      <c r="F96" s="8">
        <v>66</v>
      </c>
      <c r="G96" s="7">
        <f t="shared" si="3"/>
        <v>702655.70467486256</v>
      </c>
    </row>
    <row r="97" spans="1:7" x14ac:dyDescent="0.2">
      <c r="A97">
        <v>203012</v>
      </c>
      <c r="B97" s="2">
        <v>1000095</v>
      </c>
      <c r="C97" s="10">
        <f>'Fed Miami Housing'!F97</f>
        <v>7.0073999999999997E-2</v>
      </c>
      <c r="D97" s="10">
        <v>9.0379500000000002E-2</v>
      </c>
      <c r="E97" s="10">
        <f t="shared" si="2"/>
        <v>7.5316250000000001E-3</v>
      </c>
      <c r="F97" s="8">
        <v>66</v>
      </c>
      <c r="G97" s="7">
        <f t="shared" si="3"/>
        <v>707947.84394658427</v>
      </c>
    </row>
    <row r="98" spans="1:7" x14ac:dyDescent="0.2">
      <c r="A98">
        <v>203101</v>
      </c>
      <c r="B98" s="2">
        <v>1000096</v>
      </c>
      <c r="C98" s="10">
        <f>'Fed Miami Housing'!F98</f>
        <v>6.1076199999999997E-2</v>
      </c>
      <c r="D98" s="10">
        <v>4.4026900000000001E-2</v>
      </c>
      <c r="E98" s="10">
        <f t="shared" si="2"/>
        <v>3.6689083333333334E-3</v>
      </c>
      <c r="F98" s="8">
        <v>66</v>
      </c>
      <c r="G98" s="7">
        <f t="shared" si="3"/>
        <v>713279.84162674844</v>
      </c>
    </row>
    <row r="99" spans="1:7" x14ac:dyDescent="0.2">
      <c r="A99">
        <v>203102</v>
      </c>
      <c r="B99" s="2">
        <v>1000097</v>
      </c>
      <c r="C99" s="10">
        <f>'Fed Miami Housing'!F99</f>
        <v>6.1076199999999997E-2</v>
      </c>
      <c r="D99" s="10">
        <v>4.4026900000000001E-2</v>
      </c>
      <c r="E99" s="10">
        <f t="shared" si="2"/>
        <v>3.6689083333333334E-3</v>
      </c>
      <c r="F99" s="8">
        <v>66</v>
      </c>
      <c r="G99" s="7">
        <f t="shared" si="3"/>
        <v>715896.79998169153</v>
      </c>
    </row>
    <row r="100" spans="1:7" x14ac:dyDescent="0.2">
      <c r="A100">
        <v>203103</v>
      </c>
      <c r="B100" s="2">
        <v>1000098</v>
      </c>
      <c r="C100" s="10">
        <f>'Fed Miami Housing'!F100</f>
        <v>6.1076199999999997E-2</v>
      </c>
      <c r="D100" s="10">
        <v>4.4026900000000001E-2</v>
      </c>
      <c r="E100" s="10">
        <f t="shared" si="2"/>
        <v>3.6689083333333334E-3</v>
      </c>
      <c r="F100" s="8">
        <v>66</v>
      </c>
      <c r="G100" s="7">
        <f t="shared" si="3"/>
        <v>718523.35971695115</v>
      </c>
    </row>
    <row r="101" spans="1:7" x14ac:dyDescent="0.2">
      <c r="A101">
        <v>203104</v>
      </c>
      <c r="B101" s="2">
        <v>1000099</v>
      </c>
      <c r="C101" s="10">
        <f>'Fed Miami Housing'!F101</f>
        <v>8.9298500000000003E-2</v>
      </c>
      <c r="D101" s="10">
        <v>0.1181575</v>
      </c>
      <c r="E101" s="10">
        <f t="shared" si="2"/>
        <v>9.8464583333333338E-3</v>
      </c>
      <c r="F101" s="8">
        <v>66</v>
      </c>
      <c r="G101" s="7">
        <f t="shared" si="3"/>
        <v>721159.55605911138</v>
      </c>
    </row>
    <row r="102" spans="1:7" x14ac:dyDescent="0.2">
      <c r="A102">
        <v>203105</v>
      </c>
      <c r="B102" s="2">
        <v>1000100</v>
      </c>
      <c r="C102" s="10">
        <f>'Fed Miami Housing'!F102</f>
        <v>8.9298500000000003E-2</v>
      </c>
      <c r="D102" s="10">
        <v>0.1181575</v>
      </c>
      <c r="E102" s="10">
        <f t="shared" si="2"/>
        <v>9.8464583333333338E-3</v>
      </c>
      <c r="F102" s="8">
        <v>66</v>
      </c>
      <c r="G102" s="7">
        <f t="shared" si="3"/>
        <v>728260.42357953254</v>
      </c>
    </row>
    <row r="103" spans="1:7" x14ac:dyDescent="0.2">
      <c r="A103">
        <v>203106</v>
      </c>
      <c r="B103" s="2">
        <v>1000101</v>
      </c>
      <c r="C103" s="10">
        <f>'Fed Miami Housing'!F103</f>
        <v>8.9298500000000003E-2</v>
      </c>
      <c r="D103" s="10">
        <v>0.1181575</v>
      </c>
      <c r="E103" s="10">
        <f t="shared" si="2"/>
        <v>9.8464583333333338E-3</v>
      </c>
      <c r="F103" s="8">
        <v>66</v>
      </c>
      <c r="G103" s="7">
        <f t="shared" si="3"/>
        <v>735431.20949612407</v>
      </c>
    </row>
    <row r="104" spans="1:7" x14ac:dyDescent="0.2">
      <c r="A104">
        <v>203107</v>
      </c>
      <c r="B104" s="2">
        <v>1000102</v>
      </c>
      <c r="C104" s="10">
        <f>'Fed Miami Housing'!F104</f>
        <v>5.4881800000000001E-2</v>
      </c>
      <c r="D104" s="10">
        <v>0.12354329999999999</v>
      </c>
      <c r="E104" s="10">
        <f t="shared" si="2"/>
        <v>1.0295275E-2</v>
      </c>
      <c r="F104" s="8">
        <v>66</v>
      </c>
      <c r="G104" s="7">
        <f t="shared" si="3"/>
        <v>742672.60225746059</v>
      </c>
    </row>
    <row r="105" spans="1:7" x14ac:dyDescent="0.2">
      <c r="A105">
        <v>203108</v>
      </c>
      <c r="B105" s="2">
        <v>1000103</v>
      </c>
      <c r="C105" s="10">
        <f>'Fed Miami Housing'!F105</f>
        <v>5.4881800000000001E-2</v>
      </c>
      <c r="D105" s="10">
        <v>0.12354329999999999</v>
      </c>
      <c r="E105" s="10">
        <f t="shared" si="2"/>
        <v>1.0295275E-2</v>
      </c>
      <c r="F105" s="8">
        <v>66</v>
      </c>
      <c r="G105" s="7">
        <f t="shared" si="3"/>
        <v>750318.62093266682</v>
      </c>
    </row>
    <row r="106" spans="1:7" x14ac:dyDescent="0.2">
      <c r="A106">
        <v>203109</v>
      </c>
      <c r="B106" s="2">
        <v>1000104</v>
      </c>
      <c r="C106" s="10">
        <f>'Fed Miami Housing'!F106</f>
        <v>5.4881800000000001E-2</v>
      </c>
      <c r="D106" s="10">
        <v>0.12354329999999999</v>
      </c>
      <c r="E106" s="10">
        <f t="shared" si="2"/>
        <v>1.0295275E-2</v>
      </c>
      <c r="F106" s="8">
        <v>66</v>
      </c>
      <c r="G106" s="7">
        <f t="shared" si="3"/>
        <v>758043.35747278936</v>
      </c>
    </row>
    <row r="107" spans="1:7" x14ac:dyDescent="0.2">
      <c r="A107">
        <v>203110</v>
      </c>
      <c r="B107" s="2">
        <v>1000105</v>
      </c>
      <c r="C107" s="10">
        <f>'Fed Miami Housing'!F107</f>
        <v>5.9993900000000003E-2</v>
      </c>
      <c r="D107" s="10">
        <v>7.4509300000000001E-2</v>
      </c>
      <c r="E107" s="10">
        <f t="shared" si="2"/>
        <v>6.2091083333333337E-3</v>
      </c>
      <c r="F107" s="8">
        <v>66</v>
      </c>
      <c r="G107" s="7">
        <f t="shared" si="3"/>
        <v>765847.62229989504</v>
      </c>
    </row>
    <row r="108" spans="1:7" x14ac:dyDescent="0.2">
      <c r="A108">
        <v>203111</v>
      </c>
      <c r="B108" s="2">
        <v>1000106</v>
      </c>
      <c r="C108" s="10">
        <f>'Fed Miami Housing'!F108</f>
        <v>5.9993900000000003E-2</v>
      </c>
      <c r="D108" s="10">
        <v>7.4509300000000001E-2</v>
      </c>
      <c r="E108" s="10">
        <f t="shared" si="2"/>
        <v>6.2091083333333337E-3</v>
      </c>
      <c r="F108" s="8">
        <v>66</v>
      </c>
      <c r="G108" s="7">
        <f t="shared" si="3"/>
        <v>770602.8531535808</v>
      </c>
    </row>
    <row r="109" spans="1:7" x14ac:dyDescent="0.2">
      <c r="A109">
        <v>203112</v>
      </c>
      <c r="B109" s="2">
        <v>1000107</v>
      </c>
      <c r="C109" s="10">
        <f>'Fed Miami Housing'!F109</f>
        <v>5.9993900000000003E-2</v>
      </c>
      <c r="D109" s="10">
        <v>7.4509300000000001E-2</v>
      </c>
      <c r="E109" s="10">
        <f t="shared" si="2"/>
        <v>6.2091083333333337E-3</v>
      </c>
      <c r="F109" s="8">
        <v>66</v>
      </c>
      <c r="G109" s="7">
        <f t="shared" si="3"/>
        <v>775387.60975078715</v>
      </c>
    </row>
    <row r="110" spans="1:7" x14ac:dyDescent="0.2">
      <c r="A110">
        <v>203201</v>
      </c>
      <c r="B110" s="2">
        <v>1000108</v>
      </c>
      <c r="C110" s="10">
        <f>'Fed Miami Housing'!F110</f>
        <v>9.6467600000000001E-2</v>
      </c>
      <c r="D110" s="10">
        <v>8.9123099999999997E-2</v>
      </c>
      <c r="E110" s="10">
        <f t="shared" si="2"/>
        <v>7.426925E-3</v>
      </c>
      <c r="F110" s="8">
        <v>66</v>
      </c>
      <c r="G110" s="7">
        <f t="shared" si="3"/>
        <v>780202.07542005414</v>
      </c>
    </row>
    <row r="111" spans="1:7" x14ac:dyDescent="0.2">
      <c r="A111">
        <v>203202</v>
      </c>
      <c r="B111" s="2">
        <v>1000109</v>
      </c>
      <c r="C111" s="10">
        <f>'Fed Miami Housing'!F111</f>
        <v>9.6467600000000001E-2</v>
      </c>
      <c r="D111" s="10">
        <v>8.9123099999999997E-2</v>
      </c>
      <c r="E111" s="10">
        <f t="shared" si="2"/>
        <v>7.426925E-3</v>
      </c>
      <c r="F111" s="8">
        <v>66</v>
      </c>
      <c r="G111" s="7">
        <f t="shared" si="3"/>
        <v>785996.57771904324</v>
      </c>
    </row>
    <row r="112" spans="1:7" x14ac:dyDescent="0.2">
      <c r="A112">
        <v>203203</v>
      </c>
      <c r="B112" s="2">
        <v>1000110</v>
      </c>
      <c r="C112" s="10">
        <f>'Fed Miami Housing'!F112</f>
        <v>9.6467600000000001E-2</v>
      </c>
      <c r="D112" s="10">
        <v>8.9123099999999997E-2</v>
      </c>
      <c r="E112" s="10">
        <f t="shared" si="2"/>
        <v>7.426925E-3</v>
      </c>
      <c r="F112" s="8">
        <v>66</v>
      </c>
      <c r="G112" s="7">
        <f t="shared" si="3"/>
        <v>791834.11535201932</v>
      </c>
    </row>
    <row r="113" spans="1:7" x14ac:dyDescent="0.2">
      <c r="A113">
        <v>203204</v>
      </c>
      <c r="B113" s="2">
        <v>1000111</v>
      </c>
      <c r="C113" s="10">
        <f>'Fed Miami Housing'!F113</f>
        <v>3.4876200000000003E-2</v>
      </c>
      <c r="D113" s="10">
        <v>6.6034899999999994E-2</v>
      </c>
      <c r="E113" s="10">
        <f t="shared" si="2"/>
        <v>5.5029083333333331E-3</v>
      </c>
      <c r="F113" s="8">
        <v>66</v>
      </c>
      <c r="G113" s="7">
        <f t="shared" si="3"/>
        <v>797715.00793918013</v>
      </c>
    </row>
    <row r="114" spans="1:7" x14ac:dyDescent="0.2">
      <c r="A114">
        <v>203205</v>
      </c>
      <c r="B114" s="2">
        <v>1000112</v>
      </c>
      <c r="C114" s="10">
        <f>'Fed Miami Housing'!F114</f>
        <v>3.4876200000000003E-2</v>
      </c>
      <c r="D114" s="10">
        <v>6.6034899999999994E-2</v>
      </c>
      <c r="E114" s="10">
        <f t="shared" si="2"/>
        <v>5.5029083333333331E-3</v>
      </c>
      <c r="F114" s="8">
        <v>66</v>
      </c>
      <c r="G114" s="7">
        <f t="shared" si="3"/>
        <v>802104.76050399372</v>
      </c>
    </row>
    <row r="115" spans="1:7" x14ac:dyDescent="0.2">
      <c r="A115">
        <v>203206</v>
      </c>
      <c r="B115" s="2">
        <v>1000113</v>
      </c>
      <c r="C115" s="10">
        <f>'Fed Miami Housing'!F115</f>
        <v>3.4876200000000003E-2</v>
      </c>
      <c r="D115" s="10">
        <v>6.6034899999999994E-2</v>
      </c>
      <c r="E115" s="10">
        <f t="shared" si="2"/>
        <v>5.5029083333333331E-3</v>
      </c>
      <c r="F115" s="8">
        <v>66</v>
      </c>
      <c r="G115" s="7">
        <f t="shared" si="3"/>
        <v>806518.66947477753</v>
      </c>
    </row>
    <row r="116" spans="1:7" x14ac:dyDescent="0.2">
      <c r="A116">
        <v>203207</v>
      </c>
      <c r="B116" s="2">
        <v>1000114</v>
      </c>
      <c r="C116" s="10">
        <f>'Fed Miami Housing'!F116</f>
        <v>8.0214400000000005E-2</v>
      </c>
      <c r="D116" s="10">
        <v>0.10703219999999999</v>
      </c>
      <c r="E116" s="10">
        <f t="shared" si="2"/>
        <v>8.9193499999999995E-3</v>
      </c>
      <c r="F116" s="8">
        <v>66</v>
      </c>
      <c r="G116" s="7">
        <f t="shared" si="3"/>
        <v>810956.8677820192</v>
      </c>
    </row>
    <row r="117" spans="1:7" x14ac:dyDescent="0.2">
      <c r="A117">
        <v>203208</v>
      </c>
      <c r="B117" s="2">
        <v>1000115</v>
      </c>
      <c r="C117" s="10">
        <f>'Fed Miami Housing'!F117</f>
        <v>8.0214400000000005E-2</v>
      </c>
      <c r="D117" s="10">
        <v>0.10703219999999999</v>
      </c>
      <c r="E117" s="10">
        <f t="shared" si="2"/>
        <v>8.9193499999999995E-3</v>
      </c>
      <c r="F117" s="8">
        <v>66</v>
      </c>
      <c r="G117" s="7">
        <f t="shared" si="3"/>
        <v>818190.07592067076</v>
      </c>
    </row>
    <row r="118" spans="1:7" x14ac:dyDescent="0.2">
      <c r="A118">
        <v>203209</v>
      </c>
      <c r="B118" s="2">
        <v>1000116</v>
      </c>
      <c r="C118" s="10">
        <f>'Fed Miami Housing'!F118</f>
        <v>8.0214400000000005E-2</v>
      </c>
      <c r="D118" s="10">
        <v>0.10703219999999999</v>
      </c>
      <c r="E118" s="10">
        <f t="shared" si="2"/>
        <v>8.9193499999999995E-3</v>
      </c>
      <c r="F118" s="8">
        <v>66</v>
      </c>
      <c r="G118" s="7">
        <f t="shared" si="3"/>
        <v>825487.79957433383</v>
      </c>
    </row>
    <row r="119" spans="1:7" x14ac:dyDescent="0.2">
      <c r="A119">
        <v>203210</v>
      </c>
      <c r="B119" s="2">
        <v>1000117</v>
      </c>
      <c r="C119" s="10">
        <f>'Fed Miami Housing'!F119</f>
        <v>4.3783299999999997E-2</v>
      </c>
      <c r="D119" s="10">
        <v>7.0073999999999997E-2</v>
      </c>
      <c r="E119" s="10">
        <f t="shared" si="2"/>
        <v>5.8395000000000001E-3</v>
      </c>
      <c r="F119" s="8">
        <v>66</v>
      </c>
      <c r="G119" s="7">
        <f t="shared" si="3"/>
        <v>832850.6141794672</v>
      </c>
    </row>
    <row r="120" spans="1:7" x14ac:dyDescent="0.2">
      <c r="A120">
        <v>203211</v>
      </c>
      <c r="B120" s="2">
        <v>1000118</v>
      </c>
      <c r="C120" s="10">
        <f>'Fed Miami Housing'!F120</f>
        <v>4.3783299999999997E-2</v>
      </c>
      <c r="D120" s="10">
        <v>7.0073999999999997E-2</v>
      </c>
      <c r="E120" s="10">
        <f t="shared" si="2"/>
        <v>5.8395000000000001E-3</v>
      </c>
      <c r="F120" s="8">
        <v>66</v>
      </c>
      <c r="G120" s="7">
        <f t="shared" si="3"/>
        <v>837714.04534096818</v>
      </c>
    </row>
    <row r="121" spans="1:7" x14ac:dyDescent="0.2">
      <c r="A121">
        <v>203212</v>
      </c>
      <c r="B121" s="2">
        <v>1000119</v>
      </c>
      <c r="C121" s="10">
        <f>'Fed Miami Housing'!F121</f>
        <v>4.3783299999999997E-2</v>
      </c>
      <c r="D121" s="10">
        <v>7.0073999999999997E-2</v>
      </c>
      <c r="E121" s="10">
        <f t="shared" si="2"/>
        <v>5.8395000000000001E-3</v>
      </c>
      <c r="F121" s="8">
        <v>66</v>
      </c>
      <c r="G121" s="7">
        <f t="shared" si="3"/>
        <v>842605.87650873675</v>
      </c>
    </row>
    <row r="122" spans="1:7" x14ac:dyDescent="0.2">
      <c r="A122">
        <v>203301</v>
      </c>
      <c r="B122" s="2">
        <v>1000120</v>
      </c>
      <c r="C122" s="10">
        <f>'Fed Miami Housing'!F122</f>
        <v>2.7955999999999998E-2</v>
      </c>
      <c r="D122" s="10">
        <v>6.1076199999999997E-2</v>
      </c>
      <c r="E122" s="10">
        <f t="shared" si="2"/>
        <v>5.0896833333333334E-3</v>
      </c>
      <c r="F122" s="8">
        <v>66</v>
      </c>
      <c r="G122" s="7">
        <f t="shared" si="3"/>
        <v>847526.27352460951</v>
      </c>
    </row>
    <row r="123" spans="1:7" x14ac:dyDescent="0.2">
      <c r="A123">
        <v>203302</v>
      </c>
      <c r="B123" s="2">
        <v>1000121</v>
      </c>
      <c r="C123" s="10">
        <f>'Fed Miami Housing'!F123</f>
        <v>2.7955999999999998E-2</v>
      </c>
      <c r="D123" s="10">
        <v>6.1076199999999997E-2</v>
      </c>
      <c r="E123" s="10">
        <f t="shared" si="2"/>
        <v>5.0896833333333334E-3</v>
      </c>
      <c r="F123" s="8">
        <v>66</v>
      </c>
      <c r="G123" s="7">
        <f t="shared" si="3"/>
        <v>851839.91387352988</v>
      </c>
    </row>
    <row r="124" spans="1:7" x14ac:dyDescent="0.2">
      <c r="A124">
        <v>203303</v>
      </c>
      <c r="B124" s="2">
        <v>1000122</v>
      </c>
      <c r="C124" s="10">
        <f>'Fed Miami Housing'!F124</f>
        <v>2.7955999999999998E-2</v>
      </c>
      <c r="D124" s="10">
        <v>6.1076199999999997E-2</v>
      </c>
      <c r="E124" s="10">
        <f t="shared" si="2"/>
        <v>5.0896833333333334E-3</v>
      </c>
      <c r="F124" s="8">
        <v>66</v>
      </c>
      <c r="G124" s="7">
        <f t="shared" si="3"/>
        <v>856175.50928584009</v>
      </c>
    </row>
    <row r="125" spans="1:7" x14ac:dyDescent="0.2">
      <c r="A125">
        <v>203304</v>
      </c>
      <c r="B125" s="2">
        <v>1000123</v>
      </c>
      <c r="C125" s="10">
        <f>'Fed Miami Housing'!F125</f>
        <v>6.1778199999999998E-2</v>
      </c>
      <c r="D125" s="10">
        <v>8.9298500000000003E-2</v>
      </c>
      <c r="E125" s="10">
        <f t="shared" si="2"/>
        <v>7.4415416666666666E-3</v>
      </c>
      <c r="F125" s="8">
        <v>66</v>
      </c>
      <c r="G125" s="7">
        <f t="shared" si="3"/>
        <v>860533.1715058604</v>
      </c>
    </row>
    <row r="126" spans="1:7" x14ac:dyDescent="0.2">
      <c r="A126">
        <v>203305</v>
      </c>
      <c r="B126" s="2">
        <v>1000124</v>
      </c>
      <c r="C126" s="10">
        <f>'Fed Miami Housing'!F126</f>
        <v>6.1778199999999998E-2</v>
      </c>
      <c r="D126" s="10">
        <v>8.9298500000000003E-2</v>
      </c>
      <c r="E126" s="10">
        <f t="shared" si="2"/>
        <v>7.4415416666666666E-3</v>
      </c>
      <c r="F126" s="8">
        <v>66</v>
      </c>
      <c r="G126" s="7">
        <f t="shared" si="3"/>
        <v>866936.8649571701</v>
      </c>
    </row>
    <row r="127" spans="1:7" x14ac:dyDescent="0.2">
      <c r="A127">
        <v>203306</v>
      </c>
      <c r="B127" s="2">
        <v>1000125</v>
      </c>
      <c r="C127" s="10">
        <f>'Fed Miami Housing'!F127</f>
        <v>6.1778199999999998E-2</v>
      </c>
      <c r="D127" s="10">
        <v>8.9298500000000003E-2</v>
      </c>
      <c r="E127" s="10">
        <f t="shared" si="2"/>
        <v>7.4415416666666666E-3</v>
      </c>
      <c r="F127" s="8">
        <v>66</v>
      </c>
      <c r="G127" s="7">
        <f t="shared" si="3"/>
        <v>873388.21176011825</v>
      </c>
    </row>
    <row r="128" spans="1:7" x14ac:dyDescent="0.2">
      <c r="A128">
        <v>203307</v>
      </c>
      <c r="B128" s="2">
        <v>1000126</v>
      </c>
      <c r="C128" s="10">
        <f>'Fed Miami Housing'!F128</f>
        <v>7.7016299999999996E-2</v>
      </c>
      <c r="D128" s="10">
        <v>5.4881800000000001E-2</v>
      </c>
      <c r="E128" s="10">
        <f t="shared" si="2"/>
        <v>4.5734833333333337E-3</v>
      </c>
      <c r="F128" s="8">
        <v>66</v>
      </c>
      <c r="G128" s="7">
        <f t="shared" si="3"/>
        <v>879887.5665291067</v>
      </c>
    </row>
    <row r="129" spans="1:7" x14ac:dyDescent="0.2">
      <c r="A129">
        <v>203308</v>
      </c>
      <c r="B129" s="2">
        <v>1000127</v>
      </c>
      <c r="C129" s="10">
        <f>'Fed Miami Housing'!F129</f>
        <v>7.7016299999999996E-2</v>
      </c>
      <c r="D129" s="10">
        <v>5.4881800000000001E-2</v>
      </c>
      <c r="E129" s="10">
        <f t="shared" si="2"/>
        <v>4.5734833333333337E-3</v>
      </c>
      <c r="F129" s="8">
        <v>66</v>
      </c>
      <c r="G129" s="7">
        <f t="shared" si="3"/>
        <v>883911.71764983481</v>
      </c>
    </row>
    <row r="130" spans="1:7" x14ac:dyDescent="0.2">
      <c r="A130">
        <v>203309</v>
      </c>
      <c r="B130" s="2">
        <v>1000128</v>
      </c>
      <c r="C130" s="10">
        <f>'Fed Miami Housing'!F130</f>
        <v>7.7016299999999996E-2</v>
      </c>
      <c r="D130" s="10">
        <v>5.4881800000000001E-2</v>
      </c>
      <c r="E130" s="10">
        <f t="shared" si="2"/>
        <v>4.5734833333333337E-3</v>
      </c>
      <c r="F130" s="8">
        <v>66</v>
      </c>
      <c r="G130" s="7">
        <f t="shared" si="3"/>
        <v>887954.27315864433</v>
      </c>
    </row>
    <row r="131" spans="1:7" x14ac:dyDescent="0.2">
      <c r="A131">
        <v>203310</v>
      </c>
      <c r="B131" s="2">
        <v>1000129</v>
      </c>
      <c r="C131" s="10">
        <f>'Fed Miami Housing'!F131</f>
        <v>2.1003500000000001E-2</v>
      </c>
      <c r="D131" s="10">
        <v>5.9993900000000003E-2</v>
      </c>
      <c r="E131" s="10">
        <f t="shared" ref="E131:E194" si="4">D131/12</f>
        <v>4.9994916666666672E-3</v>
      </c>
      <c r="F131" s="8">
        <v>66</v>
      </c>
      <c r="G131" s="7">
        <f t="shared" si="3"/>
        <v>892015.31722769747</v>
      </c>
    </row>
    <row r="132" spans="1:7" x14ac:dyDescent="0.2">
      <c r="A132">
        <v>203311</v>
      </c>
      <c r="B132" s="2">
        <v>1000130</v>
      </c>
      <c r="C132" s="10">
        <f>'Fed Miami Housing'!F132</f>
        <v>2.1003500000000001E-2</v>
      </c>
      <c r="D132" s="10">
        <v>5.9993900000000003E-2</v>
      </c>
      <c r="E132" s="10">
        <f t="shared" si="4"/>
        <v>4.9994916666666672E-3</v>
      </c>
      <c r="F132" s="8">
        <v>66</v>
      </c>
      <c r="G132" s="7">
        <f t="shared" ref="G132:G195" si="5">G131*(E131+1)</f>
        <v>896474.9403727164</v>
      </c>
    </row>
    <row r="133" spans="1:7" x14ac:dyDescent="0.2">
      <c r="A133">
        <v>203312</v>
      </c>
      <c r="B133" s="2">
        <v>1000131</v>
      </c>
      <c r="C133" s="10">
        <f>'Fed Miami Housing'!F133</f>
        <v>2.1003500000000001E-2</v>
      </c>
      <c r="D133" s="10">
        <v>5.9993900000000003E-2</v>
      </c>
      <c r="E133" s="10">
        <f t="shared" si="4"/>
        <v>4.9994916666666672E-3</v>
      </c>
      <c r="F133" s="8">
        <v>66</v>
      </c>
      <c r="G133" s="7">
        <f t="shared" si="5"/>
        <v>900956.85936648527</v>
      </c>
    </row>
    <row r="134" spans="1:7" x14ac:dyDescent="0.2">
      <c r="A134">
        <v>203401</v>
      </c>
      <c r="B134" s="2">
        <v>1000132</v>
      </c>
      <c r="C134" s="10">
        <f>'Fed Miami Housing'!F134</f>
        <v>6.3846200000000006E-2</v>
      </c>
      <c r="D134" s="10">
        <v>9.6467600000000001E-2</v>
      </c>
      <c r="E134" s="10">
        <f t="shared" si="4"/>
        <v>8.0389666666666661E-3</v>
      </c>
      <c r="F134" s="8">
        <v>66</v>
      </c>
      <c r="G134" s="7">
        <f t="shared" si="5"/>
        <v>905461.18567691417</v>
      </c>
    </row>
    <row r="135" spans="1:7" x14ac:dyDescent="0.2">
      <c r="A135">
        <v>203402</v>
      </c>
      <c r="B135" s="2">
        <v>1000133</v>
      </c>
      <c r="C135" s="10">
        <f>'Fed Miami Housing'!F135</f>
        <v>6.3846200000000006E-2</v>
      </c>
      <c r="D135" s="10">
        <v>9.6467600000000001E-2</v>
      </c>
      <c r="E135" s="10">
        <f t="shared" si="4"/>
        <v>8.0389666666666661E-3</v>
      </c>
      <c r="F135" s="8">
        <v>66</v>
      </c>
      <c r="G135" s="7">
        <f t="shared" si="5"/>
        <v>912740.15796653135</v>
      </c>
    </row>
    <row r="136" spans="1:7" x14ac:dyDescent="0.2">
      <c r="A136">
        <v>203403</v>
      </c>
      <c r="B136" s="2">
        <v>1000134</v>
      </c>
      <c r="C136" s="10">
        <f>'Fed Miami Housing'!F136</f>
        <v>6.3846200000000006E-2</v>
      </c>
      <c r="D136" s="10">
        <v>9.6467600000000001E-2</v>
      </c>
      <c r="E136" s="10">
        <f t="shared" si="4"/>
        <v>8.0389666666666661E-3</v>
      </c>
      <c r="F136" s="8">
        <v>66</v>
      </c>
      <c r="G136" s="7">
        <f t="shared" si="5"/>
        <v>920077.6456717524</v>
      </c>
    </row>
    <row r="137" spans="1:7" x14ac:dyDescent="0.2">
      <c r="A137">
        <v>203404</v>
      </c>
      <c r="B137" s="2">
        <v>1000135</v>
      </c>
      <c r="C137" s="10">
        <f>'Fed Miami Housing'!F137</f>
        <v>4.8724200000000002E-2</v>
      </c>
      <c r="D137" s="10">
        <v>3.4876200000000003E-2</v>
      </c>
      <c r="E137" s="10">
        <f t="shared" si="4"/>
        <v>2.9063500000000003E-3</v>
      </c>
      <c r="F137" s="8">
        <v>66</v>
      </c>
      <c r="G137" s="7">
        <f t="shared" si="5"/>
        <v>927474.11919605278</v>
      </c>
    </row>
    <row r="138" spans="1:7" x14ac:dyDescent="0.2">
      <c r="A138">
        <v>203405</v>
      </c>
      <c r="B138" s="2">
        <v>1000136</v>
      </c>
      <c r="C138" s="10">
        <f>'Fed Miami Housing'!F138</f>
        <v>4.8724200000000002E-2</v>
      </c>
      <c r="D138" s="10">
        <v>3.4876200000000003E-2</v>
      </c>
      <c r="E138" s="10">
        <f t="shared" si="4"/>
        <v>2.9063500000000003E-3</v>
      </c>
      <c r="F138" s="8">
        <v>66</v>
      </c>
      <c r="G138" s="7">
        <f t="shared" si="5"/>
        <v>930169.68360237812</v>
      </c>
    </row>
    <row r="139" spans="1:7" x14ac:dyDescent="0.2">
      <c r="A139">
        <v>203406</v>
      </c>
      <c r="B139" s="2">
        <v>1000137</v>
      </c>
      <c r="C139" s="10">
        <f>'Fed Miami Housing'!F139</f>
        <v>4.8724200000000002E-2</v>
      </c>
      <c r="D139" s="10">
        <v>3.4876200000000003E-2</v>
      </c>
      <c r="E139" s="10">
        <f t="shared" si="4"/>
        <v>2.9063500000000003E-3</v>
      </c>
      <c r="F139" s="8">
        <v>66</v>
      </c>
      <c r="G139" s="7">
        <f t="shared" si="5"/>
        <v>932873.08226231579</v>
      </c>
    </row>
    <row r="140" spans="1:7" x14ac:dyDescent="0.2">
      <c r="A140">
        <v>203407</v>
      </c>
      <c r="B140" s="2">
        <v>1000138</v>
      </c>
      <c r="C140" s="10">
        <f>'Fed Miami Housing'!F140</f>
        <v>5.9747899999999993E-2</v>
      </c>
      <c r="D140" s="10">
        <v>8.0214400000000005E-2</v>
      </c>
      <c r="E140" s="10">
        <f t="shared" si="4"/>
        <v>6.6845333333333335E-3</v>
      </c>
      <c r="F140" s="8">
        <v>66</v>
      </c>
      <c r="G140" s="7">
        <f t="shared" si="5"/>
        <v>935584.33794494881</v>
      </c>
    </row>
    <row r="141" spans="1:7" x14ac:dyDescent="0.2">
      <c r="A141">
        <v>203408</v>
      </c>
      <c r="B141" s="2">
        <v>1000139</v>
      </c>
      <c r="C141" s="10">
        <f>'Fed Miami Housing'!F141</f>
        <v>5.9747899999999993E-2</v>
      </c>
      <c r="D141" s="10">
        <v>8.0214400000000005E-2</v>
      </c>
      <c r="E141" s="10">
        <f t="shared" si="4"/>
        <v>6.6845333333333335E-3</v>
      </c>
      <c r="F141" s="8">
        <v>66</v>
      </c>
      <c r="G141" s="7">
        <f t="shared" si="5"/>
        <v>941838.28263808647</v>
      </c>
    </row>
    <row r="142" spans="1:7" x14ac:dyDescent="0.2">
      <c r="A142">
        <v>203409</v>
      </c>
      <c r="B142" s="2">
        <v>1000140</v>
      </c>
      <c r="C142" s="10">
        <f>'Fed Miami Housing'!F142</f>
        <v>5.9747899999999993E-2</v>
      </c>
      <c r="D142" s="10">
        <v>8.0214400000000005E-2</v>
      </c>
      <c r="E142" s="10">
        <f t="shared" si="4"/>
        <v>6.6845333333333335E-3</v>
      </c>
      <c r="F142" s="8">
        <v>66</v>
      </c>
      <c r="G142" s="7">
        <f t="shared" si="5"/>
        <v>948134.03203299025</v>
      </c>
    </row>
    <row r="143" spans="1:7" x14ac:dyDescent="0.2">
      <c r="A143">
        <v>203410</v>
      </c>
      <c r="B143" s="2">
        <v>1000141</v>
      </c>
      <c r="C143" s="10">
        <f>'Fed Miami Housing'!F143</f>
        <v>7.96848E-2</v>
      </c>
      <c r="D143" s="10">
        <v>4.3783299999999997E-2</v>
      </c>
      <c r="E143" s="10">
        <f t="shared" si="4"/>
        <v>3.648608333333333E-3</v>
      </c>
      <c r="F143" s="8">
        <v>66</v>
      </c>
      <c r="G143" s="7">
        <f t="shared" si="5"/>
        <v>954471.8655745826</v>
      </c>
    </row>
    <row r="144" spans="1:7" x14ac:dyDescent="0.2">
      <c r="A144">
        <v>203411</v>
      </c>
      <c r="B144" s="2">
        <v>1000142</v>
      </c>
      <c r="C144" s="10">
        <f>'Fed Miami Housing'!F144</f>
        <v>7.96848E-2</v>
      </c>
      <c r="D144" s="10">
        <v>4.3783299999999997E-2</v>
      </c>
      <c r="E144" s="10">
        <f t="shared" si="4"/>
        <v>3.648608333333333E-3</v>
      </c>
      <c r="F144" s="8">
        <v>66</v>
      </c>
      <c r="G144" s="7">
        <f t="shared" si="5"/>
        <v>957954.3595772502</v>
      </c>
    </row>
    <row r="145" spans="1:7" x14ac:dyDescent="0.2">
      <c r="A145">
        <v>203412</v>
      </c>
      <c r="B145" s="2">
        <v>1000143</v>
      </c>
      <c r="C145" s="10">
        <f>'Fed Miami Housing'!F145</f>
        <v>7.96848E-2</v>
      </c>
      <c r="D145" s="10">
        <v>4.3783299999999997E-2</v>
      </c>
      <c r="E145" s="10">
        <f t="shared" si="4"/>
        <v>3.648608333333333E-3</v>
      </c>
      <c r="F145" s="8">
        <v>66</v>
      </c>
      <c r="G145" s="7">
        <f t="shared" si="5"/>
        <v>961449.55983655679</v>
      </c>
    </row>
    <row r="146" spans="1:7" x14ac:dyDescent="0.2">
      <c r="A146">
        <v>203501</v>
      </c>
      <c r="B146" s="2">
        <v>1000144</v>
      </c>
      <c r="C146" s="10">
        <f>'Fed Miami Housing'!F146</f>
        <v>0.12510940000000001</v>
      </c>
      <c r="D146" s="10">
        <v>2.7955999999999998E-2</v>
      </c>
      <c r="E146" s="10">
        <f t="shared" si="4"/>
        <v>2.3296666666666665E-3</v>
      </c>
      <c r="F146" s="8">
        <v>66</v>
      </c>
      <c r="G146" s="7">
        <f t="shared" si="5"/>
        <v>964957.51271265617</v>
      </c>
    </row>
    <row r="147" spans="1:7" x14ac:dyDescent="0.2">
      <c r="A147">
        <v>203502</v>
      </c>
      <c r="B147" s="2">
        <v>1000145</v>
      </c>
      <c r="C147" s="10">
        <f>'Fed Miami Housing'!F147</f>
        <v>0.12510940000000001</v>
      </c>
      <c r="D147" s="10">
        <v>2.7955999999999998E-2</v>
      </c>
      <c r="E147" s="10">
        <f t="shared" si="4"/>
        <v>2.3296666666666665E-3</v>
      </c>
      <c r="F147" s="8">
        <v>66</v>
      </c>
      <c r="G147" s="7">
        <f t="shared" si="5"/>
        <v>967205.54206477234</v>
      </c>
    </row>
    <row r="148" spans="1:7" x14ac:dyDescent="0.2">
      <c r="A148">
        <v>203503</v>
      </c>
      <c r="B148" s="2">
        <v>1000146</v>
      </c>
      <c r="C148" s="10">
        <f>'Fed Miami Housing'!F148</f>
        <v>0.12510940000000001</v>
      </c>
      <c r="D148" s="10">
        <v>2.7955999999999998E-2</v>
      </c>
      <c r="E148" s="10">
        <f t="shared" si="4"/>
        <v>2.3296666666666665E-3</v>
      </c>
      <c r="F148" s="8">
        <v>66</v>
      </c>
      <c r="G148" s="7">
        <f t="shared" si="5"/>
        <v>969458.80857593578</v>
      </c>
    </row>
    <row r="149" spans="1:7" x14ac:dyDescent="0.2">
      <c r="A149">
        <v>203504</v>
      </c>
      <c r="B149" s="2">
        <v>1000147</v>
      </c>
      <c r="C149" s="10">
        <f>'Fed Miami Housing'!F149</f>
        <v>0.2039868</v>
      </c>
      <c r="D149" s="10">
        <v>6.1778199999999998E-2</v>
      </c>
      <c r="E149" s="10">
        <f t="shared" si="4"/>
        <v>5.1481833333333329E-3</v>
      </c>
      <c r="F149" s="8">
        <v>66</v>
      </c>
      <c r="G149" s="7">
        <f t="shared" si="5"/>
        <v>971717.32444698142</v>
      </c>
    </row>
    <row r="150" spans="1:7" x14ac:dyDescent="0.2">
      <c r="A150">
        <v>203505</v>
      </c>
      <c r="B150" s="2">
        <v>1000148</v>
      </c>
      <c r="C150" s="10">
        <f>'Fed Miami Housing'!F150</f>
        <v>0.2039868</v>
      </c>
      <c r="D150" s="10">
        <v>6.1778199999999998E-2</v>
      </c>
      <c r="E150" s="10">
        <f t="shared" si="4"/>
        <v>5.1481833333333329E-3</v>
      </c>
      <c r="F150" s="8">
        <v>66</v>
      </c>
      <c r="G150" s="7">
        <f t="shared" si="5"/>
        <v>976719.90338141064</v>
      </c>
    </row>
    <row r="151" spans="1:7" x14ac:dyDescent="0.2">
      <c r="A151">
        <v>203506</v>
      </c>
      <c r="B151" s="2">
        <v>1000149</v>
      </c>
      <c r="C151" s="10">
        <f>'Fed Miami Housing'!F151</f>
        <v>0.2039868</v>
      </c>
      <c r="D151" s="10">
        <v>6.1778199999999998E-2</v>
      </c>
      <c r="E151" s="10">
        <f t="shared" si="4"/>
        <v>5.1481833333333329E-3</v>
      </c>
      <c r="F151" s="8">
        <v>66</v>
      </c>
      <c r="G151" s="7">
        <f t="shared" si="5"/>
        <v>981748.23650933371</v>
      </c>
    </row>
    <row r="152" spans="1:7" x14ac:dyDescent="0.2">
      <c r="A152">
        <v>203507</v>
      </c>
      <c r="B152" s="2">
        <v>1000150</v>
      </c>
      <c r="C152" s="10">
        <f>'Fed Miami Housing'!F152</f>
        <v>0.24865079999999998</v>
      </c>
      <c r="D152" s="10">
        <v>7.7016299999999996E-2</v>
      </c>
      <c r="E152" s="10">
        <f t="shared" si="4"/>
        <v>6.4180249999999999E-3</v>
      </c>
      <c r="F152" s="8">
        <v>66</v>
      </c>
      <c r="G152" s="7">
        <f t="shared" si="5"/>
        <v>986802.45641806046</v>
      </c>
    </row>
    <row r="153" spans="1:7" x14ac:dyDescent="0.2">
      <c r="A153">
        <v>203508</v>
      </c>
      <c r="B153" s="2">
        <v>1000151</v>
      </c>
      <c r="C153" s="10">
        <f>'Fed Miami Housing'!F153</f>
        <v>0.24865079999999998</v>
      </c>
      <c r="D153" s="10">
        <v>7.7016299999999996E-2</v>
      </c>
      <c r="E153" s="10">
        <f t="shared" si="4"/>
        <v>6.4180249999999999E-3</v>
      </c>
      <c r="F153" s="8">
        <v>66</v>
      </c>
      <c r="G153" s="7">
        <f t="shared" si="5"/>
        <v>993135.77925341309</v>
      </c>
    </row>
    <row r="154" spans="1:7" x14ac:dyDescent="0.2">
      <c r="A154">
        <v>203509</v>
      </c>
      <c r="B154" s="2">
        <v>1000152</v>
      </c>
      <c r="C154" s="10">
        <f>'Fed Miami Housing'!F154</f>
        <v>0.24865079999999998</v>
      </c>
      <c r="D154" s="10">
        <v>7.7016299999999996E-2</v>
      </c>
      <c r="E154" s="10">
        <f t="shared" si="4"/>
        <v>6.4180249999999999E-3</v>
      </c>
      <c r="F154" s="8">
        <v>66</v>
      </c>
      <c r="G154" s="7">
        <f t="shared" si="5"/>
        <v>999509.74951305613</v>
      </c>
    </row>
    <row r="155" spans="1:7" x14ac:dyDescent="0.2">
      <c r="A155">
        <v>203510</v>
      </c>
      <c r="B155" s="2">
        <v>1000153</v>
      </c>
      <c r="C155" s="10">
        <f>'Fed Miami Housing'!F155</f>
        <v>0.19311990000000001</v>
      </c>
      <c r="D155" s="10">
        <v>2.1003500000000001E-2</v>
      </c>
      <c r="E155" s="10">
        <f t="shared" si="4"/>
        <v>1.7502916666666667E-3</v>
      </c>
      <c r="F155" s="8">
        <v>66</v>
      </c>
      <c r="G155" s="7">
        <f t="shared" si="5"/>
        <v>1005924.6280731747</v>
      </c>
    </row>
    <row r="156" spans="1:7" x14ac:dyDescent="0.2">
      <c r="A156">
        <v>203511</v>
      </c>
      <c r="B156" s="2">
        <v>1000154</v>
      </c>
      <c r="C156" s="10">
        <f>'Fed Miami Housing'!F156</f>
        <v>0.19311990000000001</v>
      </c>
      <c r="D156" s="10">
        <v>2.1003500000000001E-2</v>
      </c>
      <c r="E156" s="10">
        <f t="shared" si="4"/>
        <v>1.7502916666666667E-3</v>
      </c>
      <c r="F156" s="8">
        <v>66</v>
      </c>
      <c r="G156" s="7">
        <f t="shared" si="5"/>
        <v>1007685.289566986</v>
      </c>
    </row>
    <row r="157" spans="1:7" x14ac:dyDescent="0.2">
      <c r="A157">
        <v>203512</v>
      </c>
      <c r="B157" s="2">
        <v>1000155</v>
      </c>
      <c r="C157" s="10">
        <f>'Fed Miami Housing'!F157</f>
        <v>0.19311990000000001</v>
      </c>
      <c r="D157" s="10">
        <v>2.1003500000000001E-2</v>
      </c>
      <c r="E157" s="10">
        <f t="shared" si="4"/>
        <v>1.7502916666666667E-3</v>
      </c>
      <c r="F157" s="8">
        <v>66</v>
      </c>
      <c r="G157" s="7">
        <f t="shared" si="5"/>
        <v>1009449.0327319378</v>
      </c>
    </row>
    <row r="158" spans="1:7" x14ac:dyDescent="0.2">
      <c r="A158">
        <v>203601</v>
      </c>
      <c r="B158" s="2">
        <v>1000156</v>
      </c>
      <c r="C158" s="10">
        <f>'Fed Miami Housing'!F158</f>
        <v>0.20071420000000001</v>
      </c>
      <c r="D158" s="10">
        <v>6.3846200000000006E-2</v>
      </c>
      <c r="E158" s="10">
        <f t="shared" si="4"/>
        <v>5.3205166666666671E-3</v>
      </c>
      <c r="F158" s="8">
        <v>66</v>
      </c>
      <c r="G158" s="7">
        <f t="shared" si="5"/>
        <v>1011215.8629618534</v>
      </c>
    </row>
    <row r="159" spans="1:7" x14ac:dyDescent="0.2">
      <c r="A159">
        <v>203602</v>
      </c>
      <c r="B159" s="2">
        <v>1000157</v>
      </c>
      <c r="C159" s="10">
        <f>'Fed Miami Housing'!F159</f>
        <v>0.03</v>
      </c>
      <c r="D159" s="10">
        <v>6.3846200000000006E-2</v>
      </c>
      <c r="E159" s="10">
        <f t="shared" si="4"/>
        <v>5.3205166666666671E-3</v>
      </c>
      <c r="F159" s="8">
        <v>66</v>
      </c>
      <c r="G159" s="7">
        <f t="shared" si="5"/>
        <v>1016596.0538143398</v>
      </c>
    </row>
    <row r="160" spans="1:7" x14ac:dyDescent="0.2">
      <c r="A160">
        <v>203603</v>
      </c>
      <c r="B160" s="2">
        <v>1000158</v>
      </c>
      <c r="C160" s="10">
        <f>'Fed Miami Housing'!F160</f>
        <v>0.03</v>
      </c>
      <c r="D160" s="10">
        <v>6.3846200000000006E-2</v>
      </c>
      <c r="E160" s="10">
        <f t="shared" si="4"/>
        <v>5.3205166666666671E-3</v>
      </c>
      <c r="F160" s="8">
        <v>66</v>
      </c>
      <c r="G160" s="7">
        <f t="shared" si="5"/>
        <v>1022004.8700619267</v>
      </c>
    </row>
    <row r="161" spans="1:7" x14ac:dyDescent="0.2">
      <c r="A161">
        <v>203604</v>
      </c>
      <c r="B161" s="2">
        <v>1000159</v>
      </c>
      <c r="C161" s="10">
        <f>'Fed Miami Housing'!F161</f>
        <v>0.03</v>
      </c>
      <c r="D161" s="10">
        <v>4.8724200000000002E-2</v>
      </c>
      <c r="E161" s="10">
        <f t="shared" si="4"/>
        <v>4.0603499999999999E-3</v>
      </c>
      <c r="F161" s="8">
        <v>66</v>
      </c>
      <c r="G161" s="7">
        <f t="shared" si="5"/>
        <v>1027442.4640065058</v>
      </c>
    </row>
    <row r="162" spans="1:7" x14ac:dyDescent="0.2">
      <c r="A162">
        <v>203605</v>
      </c>
      <c r="B162" s="2">
        <v>1000160</v>
      </c>
      <c r="C162" s="10">
        <f>'Fed Miami Housing'!F162</f>
        <v>0.03</v>
      </c>
      <c r="D162" s="10">
        <v>4.8724200000000002E-2</v>
      </c>
      <c r="E162" s="10">
        <f t="shared" si="4"/>
        <v>4.0603499999999999E-3</v>
      </c>
      <c r="F162" s="8">
        <v>66</v>
      </c>
      <c r="G162" s="7">
        <f t="shared" si="5"/>
        <v>1031614.2400152347</v>
      </c>
    </row>
    <row r="163" spans="1:7" x14ac:dyDescent="0.2">
      <c r="A163">
        <v>203606</v>
      </c>
      <c r="B163" s="2">
        <v>1000161</v>
      </c>
      <c r="C163" s="10">
        <f>'Fed Miami Housing'!F163</f>
        <v>0.03</v>
      </c>
      <c r="D163" s="10">
        <v>4.8724200000000002E-2</v>
      </c>
      <c r="E163" s="10">
        <f t="shared" si="4"/>
        <v>4.0603499999999999E-3</v>
      </c>
      <c r="F163" s="8">
        <v>66</v>
      </c>
      <c r="G163" s="7">
        <f t="shared" si="5"/>
        <v>1035802.9548946805</v>
      </c>
    </row>
    <row r="164" spans="1:7" x14ac:dyDescent="0.2">
      <c r="A164">
        <v>203607</v>
      </c>
      <c r="B164" s="2">
        <v>1000162</v>
      </c>
      <c r="C164" s="10">
        <f>'Fed Miami Housing'!F164</f>
        <v>0.03</v>
      </c>
      <c r="D164" s="10">
        <v>5.9747899999999993E-2</v>
      </c>
      <c r="E164" s="10">
        <f t="shared" si="4"/>
        <v>4.9789916666666658E-3</v>
      </c>
      <c r="F164" s="8">
        <v>66</v>
      </c>
      <c r="G164" s="7">
        <f t="shared" si="5"/>
        <v>1040008.6774225872</v>
      </c>
    </row>
    <row r="165" spans="1:7" x14ac:dyDescent="0.2">
      <c r="A165">
        <v>203608</v>
      </c>
      <c r="B165" s="2">
        <v>1000163</v>
      </c>
      <c r="C165" s="10">
        <f>'Fed Miami Housing'!F165</f>
        <v>0.03</v>
      </c>
      <c r="D165" s="10">
        <v>5.9747899999999993E-2</v>
      </c>
      <c r="E165" s="10">
        <f t="shared" si="4"/>
        <v>4.9789916666666658E-3</v>
      </c>
      <c r="F165" s="8">
        <v>66</v>
      </c>
      <c r="G165" s="7">
        <f t="shared" si="5"/>
        <v>1045186.8719607353</v>
      </c>
    </row>
    <row r="166" spans="1:7" x14ac:dyDescent="0.2">
      <c r="A166">
        <v>203609</v>
      </c>
      <c r="B166" s="2">
        <v>1000164</v>
      </c>
      <c r="C166" s="10">
        <f>'Fed Miami Housing'!F166</f>
        <v>0.03</v>
      </c>
      <c r="D166" s="10">
        <v>5.9747899999999993E-2</v>
      </c>
      <c r="E166" s="10">
        <f t="shared" si="4"/>
        <v>4.9789916666666658E-3</v>
      </c>
      <c r="F166" s="8">
        <v>66</v>
      </c>
      <c r="G166" s="7">
        <f t="shared" si="5"/>
        <v>1050390.8486863372</v>
      </c>
    </row>
    <row r="167" spans="1:7" x14ac:dyDescent="0.2">
      <c r="A167">
        <v>203610</v>
      </c>
      <c r="B167" s="2">
        <v>1000165</v>
      </c>
      <c r="C167" s="10">
        <f>'Fed Miami Housing'!F167</f>
        <v>0.03</v>
      </c>
      <c r="D167" s="10">
        <v>7.96848E-2</v>
      </c>
      <c r="E167" s="10">
        <f t="shared" si="4"/>
        <v>6.6404000000000003E-3</v>
      </c>
      <c r="F167" s="8">
        <v>66</v>
      </c>
      <c r="G167" s="7">
        <f t="shared" si="5"/>
        <v>1055620.7359686894</v>
      </c>
    </row>
    <row r="168" spans="1:7" x14ac:dyDescent="0.2">
      <c r="A168">
        <v>203611</v>
      </c>
      <c r="B168" s="2">
        <v>1000166</v>
      </c>
      <c r="C168" s="10">
        <f>'Fed Miami Housing'!F168</f>
        <v>0.03</v>
      </c>
      <c r="D168" s="10">
        <v>7.96848E-2</v>
      </c>
      <c r="E168" s="10">
        <f t="shared" si="4"/>
        <v>6.6404000000000003E-3</v>
      </c>
      <c r="F168" s="8">
        <v>66</v>
      </c>
      <c r="G168" s="7">
        <f t="shared" si="5"/>
        <v>1062630.479903816</v>
      </c>
    </row>
    <row r="169" spans="1:7" x14ac:dyDescent="0.2">
      <c r="A169">
        <v>203612</v>
      </c>
      <c r="B169" s="2">
        <v>1000167</v>
      </c>
      <c r="C169" s="10">
        <f>'Fed Miami Housing'!F169</f>
        <v>0.03</v>
      </c>
      <c r="D169" s="10">
        <v>7.96848E-2</v>
      </c>
      <c r="E169" s="10">
        <f t="shared" si="4"/>
        <v>6.6404000000000003E-3</v>
      </c>
      <c r="F169" s="8">
        <v>66</v>
      </c>
      <c r="G169" s="7">
        <f t="shared" si="5"/>
        <v>1069686.7713425693</v>
      </c>
    </row>
    <row r="170" spans="1:7" x14ac:dyDescent="0.2">
      <c r="A170">
        <v>203701</v>
      </c>
      <c r="B170" s="2">
        <v>1000168</v>
      </c>
      <c r="C170" s="10">
        <f>'Fed Miami Housing'!F170</f>
        <v>0.03</v>
      </c>
      <c r="D170" s="10">
        <v>0.12510940000000001</v>
      </c>
      <c r="E170" s="10">
        <f t="shared" si="4"/>
        <v>1.0425783333333334E-2</v>
      </c>
      <c r="F170" s="8">
        <v>66</v>
      </c>
      <c r="G170" s="7">
        <f t="shared" si="5"/>
        <v>1076789.9193789924</v>
      </c>
    </row>
    <row r="171" spans="1:7" x14ac:dyDescent="0.2">
      <c r="A171">
        <v>203702</v>
      </c>
      <c r="B171" s="2">
        <v>1000169</v>
      </c>
      <c r="C171" s="10">
        <f>'Fed Miami Housing'!F171</f>
        <v>0.03</v>
      </c>
      <c r="D171" s="10">
        <v>0.12510940000000001</v>
      </c>
      <c r="E171" s="10">
        <f t="shared" si="4"/>
        <v>1.0425783333333334E-2</v>
      </c>
      <c r="F171" s="8">
        <v>66</v>
      </c>
      <c r="G171" s="7">
        <f t="shared" si="5"/>
        <v>1088016.2977739554</v>
      </c>
    </row>
    <row r="172" spans="1:7" x14ac:dyDescent="0.2">
      <c r="A172">
        <v>203703</v>
      </c>
      <c r="B172" s="2">
        <v>1000170</v>
      </c>
      <c r="C172" s="10">
        <f>'Fed Miami Housing'!F172</f>
        <v>0.03</v>
      </c>
      <c r="D172" s="10">
        <v>0.12510940000000001</v>
      </c>
      <c r="E172" s="10">
        <f t="shared" si="4"/>
        <v>1.0425783333333334E-2</v>
      </c>
      <c r="F172" s="8">
        <v>66</v>
      </c>
      <c r="G172" s="7">
        <f t="shared" si="5"/>
        <v>1099359.7199576823</v>
      </c>
    </row>
    <row r="173" spans="1:7" x14ac:dyDescent="0.2">
      <c r="A173">
        <v>203704</v>
      </c>
      <c r="B173" s="2">
        <v>1000171</v>
      </c>
      <c r="C173" s="10">
        <f>'Fed Miami Housing'!F173</f>
        <v>0.03</v>
      </c>
      <c r="D173" s="10">
        <v>0.2039868</v>
      </c>
      <c r="E173" s="10">
        <f t="shared" si="4"/>
        <v>1.6998900000000001E-2</v>
      </c>
      <c r="F173" s="8">
        <v>66</v>
      </c>
      <c r="G173" s="7">
        <f t="shared" si="5"/>
        <v>1110821.4062033552</v>
      </c>
    </row>
    <row r="174" spans="1:7" x14ac:dyDescent="0.2">
      <c r="A174">
        <v>203705</v>
      </c>
      <c r="B174" s="2">
        <v>1000172</v>
      </c>
      <c r="C174" s="10">
        <f>'Fed Miami Housing'!F174</f>
        <v>0.03</v>
      </c>
      <c r="D174" s="10">
        <v>0.2039868</v>
      </c>
      <c r="E174" s="10">
        <f t="shared" si="4"/>
        <v>1.6998900000000001E-2</v>
      </c>
      <c r="F174" s="8">
        <v>66</v>
      </c>
      <c r="G174" s="7">
        <f t="shared" si="5"/>
        <v>1129704.1482052654</v>
      </c>
    </row>
    <row r="175" spans="1:7" x14ac:dyDescent="0.2">
      <c r="A175">
        <v>203706</v>
      </c>
      <c r="B175" s="2">
        <v>1000173</v>
      </c>
      <c r="C175" s="10">
        <f>'Fed Miami Housing'!F175</f>
        <v>0.03</v>
      </c>
      <c r="D175" s="10">
        <v>0.2039868</v>
      </c>
      <c r="E175" s="10">
        <f t="shared" si="4"/>
        <v>1.6998900000000001E-2</v>
      </c>
      <c r="F175" s="8">
        <v>66</v>
      </c>
      <c r="G175" s="7">
        <f t="shared" si="5"/>
        <v>1148907.8760501917</v>
      </c>
    </row>
    <row r="176" spans="1:7" x14ac:dyDescent="0.2">
      <c r="A176">
        <v>203707</v>
      </c>
      <c r="B176" s="2">
        <v>1000174</v>
      </c>
      <c r="C176" s="10">
        <f>'Fed Miami Housing'!F176</f>
        <v>0.03</v>
      </c>
      <c r="D176" s="10">
        <v>0.24865079999999998</v>
      </c>
      <c r="E176" s="10">
        <f t="shared" si="4"/>
        <v>2.0720899999999997E-2</v>
      </c>
      <c r="F176" s="8">
        <v>66</v>
      </c>
      <c r="G176" s="7">
        <f t="shared" si="5"/>
        <v>1168438.0461443812</v>
      </c>
    </row>
    <row r="177" spans="1:7" x14ac:dyDescent="0.2">
      <c r="A177">
        <v>203708</v>
      </c>
      <c r="B177" s="2">
        <v>1000175</v>
      </c>
      <c r="C177" s="10">
        <f>'Fed Miami Housing'!F177</f>
        <v>0.03</v>
      </c>
      <c r="D177" s="10">
        <v>0.24865079999999998</v>
      </c>
      <c r="E177" s="10">
        <f t="shared" si="4"/>
        <v>2.0720899999999997E-2</v>
      </c>
      <c r="F177" s="8">
        <v>66</v>
      </c>
      <c r="G177" s="7">
        <f t="shared" si="5"/>
        <v>1192649.1340547341</v>
      </c>
    </row>
    <row r="178" spans="1:7" x14ac:dyDescent="0.2">
      <c r="A178">
        <v>203709</v>
      </c>
      <c r="B178" s="2">
        <v>1000176</v>
      </c>
      <c r="C178" s="10">
        <f>'Fed Miami Housing'!F178</f>
        <v>0.03</v>
      </c>
      <c r="D178" s="10">
        <v>0.24865079999999998</v>
      </c>
      <c r="E178" s="10">
        <f t="shared" si="4"/>
        <v>2.0720899999999997E-2</v>
      </c>
      <c r="F178" s="8">
        <v>66</v>
      </c>
      <c r="G178" s="7">
        <f t="shared" si="5"/>
        <v>1217361.8974965687</v>
      </c>
    </row>
    <row r="179" spans="1:7" x14ac:dyDescent="0.2">
      <c r="A179">
        <v>203710</v>
      </c>
      <c r="B179" s="2">
        <v>1000177</v>
      </c>
      <c r="C179" s="10">
        <f>'Fed Miami Housing'!F179</f>
        <v>0.03</v>
      </c>
      <c r="D179" s="10">
        <v>0.19311990000000001</v>
      </c>
      <c r="E179" s="10">
        <f t="shared" si="4"/>
        <v>1.6093325000000002E-2</v>
      </c>
      <c r="F179" s="8">
        <v>66</v>
      </c>
      <c r="G179" s="7">
        <f t="shared" si="5"/>
        <v>1242586.7316384052</v>
      </c>
    </row>
    <row r="180" spans="1:7" x14ac:dyDescent="0.2">
      <c r="A180">
        <v>203711</v>
      </c>
      <c r="B180" s="2">
        <v>1000178</v>
      </c>
      <c r="C180" s="10">
        <f>'Fed Miami Housing'!F180</f>
        <v>0.03</v>
      </c>
      <c r="D180" s="10">
        <v>0.19311990000000001</v>
      </c>
      <c r="E180" s="10">
        <f t="shared" si="4"/>
        <v>1.6093325000000002E-2</v>
      </c>
      <c r="F180" s="8">
        <v>66</v>
      </c>
      <c r="G180" s="7">
        <f t="shared" si="5"/>
        <v>1262584.0837513497</v>
      </c>
    </row>
    <row r="181" spans="1:7" x14ac:dyDescent="0.2">
      <c r="A181">
        <v>203712</v>
      </c>
      <c r="B181" s="2">
        <v>1000179</v>
      </c>
      <c r="C181" s="10">
        <f>'Fed Miami Housing'!F181</f>
        <v>0.03</v>
      </c>
      <c r="D181" s="10">
        <v>0.19311990000000001</v>
      </c>
      <c r="E181" s="10">
        <f t="shared" si="4"/>
        <v>1.6093325000000002E-2</v>
      </c>
      <c r="F181" s="8">
        <v>66</v>
      </c>
      <c r="G181" s="7">
        <f t="shared" si="5"/>
        <v>1282903.2597509874</v>
      </c>
    </row>
    <row r="182" spans="1:7" x14ac:dyDescent="0.2">
      <c r="A182">
        <v>203801</v>
      </c>
      <c r="B182" s="2">
        <v>1000180</v>
      </c>
      <c r="C182" s="10">
        <f>'Fed Miami Housing'!F182</f>
        <v>0.03</v>
      </c>
      <c r="D182" s="10">
        <v>0.20071420000000001</v>
      </c>
      <c r="E182" s="10">
        <f t="shared" si="4"/>
        <v>1.6726183333333335E-2</v>
      </c>
      <c r="F182" s="8">
        <v>66</v>
      </c>
      <c r="G182" s="7">
        <f t="shared" si="5"/>
        <v>1303549.4388537193</v>
      </c>
    </row>
    <row r="183" spans="1:7" x14ac:dyDescent="0.2">
      <c r="A183">
        <v>203802</v>
      </c>
      <c r="B183" s="2">
        <v>1000181</v>
      </c>
      <c r="C183" s="10">
        <f>'Fed Miami Housing'!F183</f>
        <v>0.03</v>
      </c>
      <c r="D183" s="10">
        <v>0.20071420000000001</v>
      </c>
      <c r="E183" s="10">
        <f t="shared" si="4"/>
        <v>1.6726183333333335E-2</v>
      </c>
      <c r="F183" s="8">
        <v>66</v>
      </c>
      <c r="G183" s="7">
        <f t="shared" si="5"/>
        <v>1325352.8457520504</v>
      </c>
    </row>
    <row r="184" spans="1:7" x14ac:dyDescent="0.2">
      <c r="A184">
        <v>203803</v>
      </c>
      <c r="B184" s="2">
        <v>1000182</v>
      </c>
      <c r="C184" s="10">
        <f>'Fed Miami Housing'!F184</f>
        <v>0.03</v>
      </c>
      <c r="D184" s="10">
        <v>0.20071420000000001</v>
      </c>
      <c r="E184" s="10">
        <f t="shared" si="4"/>
        <v>1.6726183333333335E-2</v>
      </c>
      <c r="F184" s="8">
        <v>66</v>
      </c>
      <c r="G184" s="7">
        <f t="shared" si="5"/>
        <v>1347520.9404314545</v>
      </c>
    </row>
    <row r="185" spans="1:7" x14ac:dyDescent="0.2">
      <c r="A185">
        <v>203804</v>
      </c>
      <c r="B185" s="2">
        <v>1000183</v>
      </c>
      <c r="C185" s="10">
        <f>'Fed Miami Housing'!F185</f>
        <v>0.03</v>
      </c>
      <c r="D185" s="10">
        <v>0.20071420000000001</v>
      </c>
      <c r="E185" s="10">
        <f t="shared" si="4"/>
        <v>1.6726183333333335E-2</v>
      </c>
      <c r="F185" s="8">
        <v>66</v>
      </c>
      <c r="G185" s="7">
        <f t="shared" si="5"/>
        <v>1370059.8227266169</v>
      </c>
    </row>
    <row r="186" spans="1:7" x14ac:dyDescent="0.2">
      <c r="A186">
        <v>203805</v>
      </c>
      <c r="B186" s="2">
        <v>1000184</v>
      </c>
      <c r="C186" s="10">
        <f>'Fed Miami Housing'!F186</f>
        <v>0.03</v>
      </c>
      <c r="D186" s="10">
        <v>0.20071420000000001</v>
      </c>
      <c r="E186" s="10">
        <f t="shared" si="4"/>
        <v>1.6726183333333335E-2</v>
      </c>
      <c r="F186" s="8">
        <v>66</v>
      </c>
      <c r="G186" s="7">
        <f t="shared" si="5"/>
        <v>1392975.6944991765</v>
      </c>
    </row>
    <row r="187" spans="1:7" x14ac:dyDescent="0.2">
      <c r="A187">
        <v>203806</v>
      </c>
      <c r="B187" s="2">
        <v>1000185</v>
      </c>
      <c r="C187" s="10">
        <f>'Fed Miami Housing'!F187</f>
        <v>0.03</v>
      </c>
      <c r="D187" s="10">
        <v>0.20071420000000001</v>
      </c>
      <c r="E187" s="10">
        <f t="shared" si="4"/>
        <v>1.6726183333333335E-2</v>
      </c>
      <c r="F187" s="8">
        <v>66</v>
      </c>
      <c r="G187" s="7">
        <f t="shared" si="5"/>
        <v>1416274.8613442471</v>
      </c>
    </row>
    <row r="188" spans="1:7" x14ac:dyDescent="0.2">
      <c r="A188">
        <v>203807</v>
      </c>
      <c r="B188" s="2">
        <v>1000186</v>
      </c>
      <c r="C188" s="10">
        <f>'Fed Miami Housing'!F188</f>
        <v>0.03</v>
      </c>
      <c r="D188" s="10">
        <v>0.20071420000000001</v>
      </c>
      <c r="E188" s="10">
        <f t="shared" si="4"/>
        <v>1.6726183333333335E-2</v>
      </c>
      <c r="F188" s="8">
        <v>66</v>
      </c>
      <c r="G188" s="7">
        <f t="shared" si="5"/>
        <v>1439963.7343254823</v>
      </c>
    </row>
    <row r="189" spans="1:7" x14ac:dyDescent="0.2">
      <c r="A189">
        <v>203808</v>
      </c>
      <c r="B189" s="2">
        <v>1000187</v>
      </c>
      <c r="C189" s="10">
        <f>'Fed Miami Housing'!F189</f>
        <v>0.03</v>
      </c>
      <c r="D189" s="10">
        <v>0.20071420000000001</v>
      </c>
      <c r="E189" s="10">
        <f t="shared" si="4"/>
        <v>1.6726183333333335E-2</v>
      </c>
      <c r="F189" s="8">
        <v>66</v>
      </c>
      <c r="G189" s="7">
        <f t="shared" si="5"/>
        <v>1464048.8317391616</v>
      </c>
    </row>
    <row r="190" spans="1:7" x14ac:dyDescent="0.2">
      <c r="A190">
        <v>203809</v>
      </c>
      <c r="B190" s="2">
        <v>1000188</v>
      </c>
      <c r="C190" s="10">
        <f>'Fed Miami Housing'!F190</f>
        <v>0.03</v>
      </c>
      <c r="D190" s="10">
        <v>0.20071420000000001</v>
      </c>
      <c r="E190" s="10">
        <f t="shared" si="4"/>
        <v>1.6726183333333335E-2</v>
      </c>
      <c r="F190" s="8">
        <v>66</v>
      </c>
      <c r="G190" s="7">
        <f t="shared" si="5"/>
        <v>1488536.7809077834</v>
      </c>
    </row>
    <row r="191" spans="1:7" x14ac:dyDescent="0.2">
      <c r="A191">
        <v>203810</v>
      </c>
      <c r="B191" s="2">
        <v>1000189</v>
      </c>
      <c r="C191" s="10">
        <f>'Fed Miami Housing'!F191</f>
        <v>0.03</v>
      </c>
      <c r="D191" s="10">
        <v>0.20071420000000001</v>
      </c>
      <c r="E191" s="10">
        <f t="shared" si="4"/>
        <v>1.6726183333333335E-2</v>
      </c>
      <c r="F191" s="8">
        <v>66</v>
      </c>
      <c r="G191" s="7">
        <f t="shared" si="5"/>
        <v>1513434.3200036569</v>
      </c>
    </row>
    <row r="192" spans="1:7" x14ac:dyDescent="0.2">
      <c r="A192">
        <v>203811</v>
      </c>
      <c r="B192" s="2">
        <v>1000190</v>
      </c>
      <c r="C192" s="10">
        <f>'Fed Miami Housing'!F192</f>
        <v>0.03</v>
      </c>
      <c r="D192" s="10">
        <v>0.20071420000000001</v>
      </c>
      <c r="E192" s="10">
        <f t="shared" si="4"/>
        <v>1.6726183333333335E-2</v>
      </c>
      <c r="F192" s="8">
        <v>66</v>
      </c>
      <c r="G192" s="7">
        <f t="shared" si="5"/>
        <v>1538748.299902997</v>
      </c>
    </row>
    <row r="193" spans="1:7" x14ac:dyDescent="0.2">
      <c r="A193">
        <v>203812</v>
      </c>
      <c r="B193" s="2">
        <v>1000191</v>
      </c>
      <c r="C193" s="10">
        <f>'Fed Miami Housing'!F193</f>
        <v>0.03</v>
      </c>
      <c r="D193" s="10">
        <v>0.20071420000000001</v>
      </c>
      <c r="E193" s="10">
        <f t="shared" si="4"/>
        <v>1.6726183333333335E-2</v>
      </c>
      <c r="F193" s="8">
        <v>66</v>
      </c>
      <c r="G193" s="7">
        <f t="shared" si="5"/>
        <v>1564485.6860710296</v>
      </c>
    </row>
    <row r="194" spans="1:7" x14ac:dyDescent="0.2">
      <c r="A194">
        <v>203901</v>
      </c>
      <c r="B194" s="2">
        <v>1000192</v>
      </c>
      <c r="C194" s="10">
        <f>'Fed Miami Housing'!F194</f>
        <v>0.03</v>
      </c>
      <c r="D194" s="10">
        <v>0.20071420000000001</v>
      </c>
      <c r="E194" s="10">
        <f t="shared" si="4"/>
        <v>1.6726183333333335E-2</v>
      </c>
      <c r="F194" s="8">
        <v>66</v>
      </c>
      <c r="G194" s="7">
        <f t="shared" si="5"/>
        <v>1590653.5604786295</v>
      </c>
    </row>
    <row r="195" spans="1:7" x14ac:dyDescent="0.2">
      <c r="A195">
        <v>203902</v>
      </c>
      <c r="B195" s="2">
        <v>1000193</v>
      </c>
      <c r="C195" s="10">
        <f>'Fed Miami Housing'!F195</f>
        <v>0.03</v>
      </c>
      <c r="D195" s="10">
        <v>0.20071420000000001</v>
      </c>
      <c r="E195" s="10">
        <f t="shared" ref="E195:E258" si="6">D195/12</f>
        <v>1.6726183333333335E-2</v>
      </c>
      <c r="F195" s="8">
        <v>66</v>
      </c>
      <c r="G195" s="7">
        <f t="shared" si="5"/>
        <v>1617259.1235510146</v>
      </c>
    </row>
    <row r="196" spans="1:7" x14ac:dyDescent="0.2">
      <c r="A196">
        <v>203903</v>
      </c>
      <c r="B196" s="2">
        <v>1000194</v>
      </c>
      <c r="C196" s="10">
        <f>'Fed Miami Housing'!F196</f>
        <v>0.03</v>
      </c>
      <c r="D196" s="10">
        <v>0.20071420000000001</v>
      </c>
      <c r="E196" s="10">
        <f t="shared" si="6"/>
        <v>1.6726183333333335E-2</v>
      </c>
      <c r="F196" s="8">
        <v>66</v>
      </c>
      <c r="G196" s="7">
        <f t="shared" ref="G196:G259" si="7">G195*(E195+1)</f>
        <v>1644309.6961490349</v>
      </c>
    </row>
    <row r="197" spans="1:7" x14ac:dyDescent="0.2">
      <c r="A197">
        <v>203904</v>
      </c>
      <c r="B197" s="2">
        <v>1000195</v>
      </c>
      <c r="C197" s="10">
        <f>'Fed Miami Housing'!F197</f>
        <v>0.03</v>
      </c>
      <c r="D197" s="10">
        <v>0.20071420000000001</v>
      </c>
      <c r="E197" s="10">
        <f t="shared" si="6"/>
        <v>1.6726183333333335E-2</v>
      </c>
      <c r="F197" s="8">
        <v>66</v>
      </c>
      <c r="G197" s="7">
        <f t="shared" si="7"/>
        <v>1671812.7215836013</v>
      </c>
    </row>
    <row r="198" spans="1:7" x14ac:dyDescent="0.2">
      <c r="A198">
        <v>203905</v>
      </c>
      <c r="B198" s="2">
        <v>1000196</v>
      </c>
      <c r="C198" s="10">
        <f>'Fed Miami Housing'!F198</f>
        <v>0.03</v>
      </c>
      <c r="D198" s="10">
        <v>0.20071420000000001</v>
      </c>
      <c r="E198" s="10">
        <f t="shared" si="6"/>
        <v>1.6726183333333335E-2</v>
      </c>
      <c r="F198" s="8">
        <v>66</v>
      </c>
      <c r="G198" s="7">
        <f t="shared" si="7"/>
        <v>1699775.7676638078</v>
      </c>
    </row>
    <row r="199" spans="1:7" x14ac:dyDescent="0.2">
      <c r="A199">
        <v>203906</v>
      </c>
      <c r="B199" s="2">
        <v>1000197</v>
      </c>
      <c r="C199" s="10">
        <f>'Fed Miami Housing'!F199</f>
        <v>0.03</v>
      </c>
      <c r="D199" s="10">
        <v>0.20071420000000001</v>
      </c>
      <c r="E199" s="10">
        <f t="shared" si="6"/>
        <v>1.6726183333333335E-2</v>
      </c>
      <c r="F199" s="8">
        <v>66</v>
      </c>
      <c r="G199" s="7">
        <f t="shared" si="7"/>
        <v>1728206.5287793102</v>
      </c>
    </row>
    <row r="200" spans="1:7" x14ac:dyDescent="0.2">
      <c r="A200">
        <v>203907</v>
      </c>
      <c r="B200" s="2">
        <v>1000198</v>
      </c>
      <c r="C200" s="10">
        <f>'Fed Miami Housing'!F200</f>
        <v>0.03</v>
      </c>
      <c r="D200" s="10">
        <v>0.20071420000000001</v>
      </c>
      <c r="E200" s="10">
        <f t="shared" si="6"/>
        <v>1.6726183333333335E-2</v>
      </c>
      <c r="F200" s="8">
        <v>66</v>
      </c>
      <c r="G200" s="7">
        <f t="shared" si="7"/>
        <v>1757112.8280175368</v>
      </c>
    </row>
    <row r="201" spans="1:7" x14ac:dyDescent="0.2">
      <c r="A201">
        <v>203908</v>
      </c>
      <c r="B201" s="2">
        <v>1000199</v>
      </c>
      <c r="C201" s="10">
        <f>'Fed Miami Housing'!F201</f>
        <v>0.03</v>
      </c>
      <c r="D201" s="10">
        <v>0.20071420000000001</v>
      </c>
      <c r="E201" s="10">
        <f t="shared" si="6"/>
        <v>1.6726183333333335E-2</v>
      </c>
      <c r="F201" s="8">
        <v>66</v>
      </c>
      <c r="G201" s="7">
        <f t="shared" si="7"/>
        <v>1786502.6193163102</v>
      </c>
    </row>
    <row r="202" spans="1:7" x14ac:dyDescent="0.2">
      <c r="A202">
        <v>203909</v>
      </c>
      <c r="B202" s="2">
        <v>1000200</v>
      </c>
      <c r="C202" s="10">
        <f>'Fed Miami Housing'!F202</f>
        <v>0.03</v>
      </c>
      <c r="D202" s="10">
        <v>0.20071420000000001</v>
      </c>
      <c r="E202" s="10">
        <f t="shared" si="6"/>
        <v>1.6726183333333335E-2</v>
      </c>
      <c r="F202" s="8">
        <v>66</v>
      </c>
      <c r="G202" s="7">
        <f t="shared" si="7"/>
        <v>1816383.9896524751</v>
      </c>
    </row>
    <row r="203" spans="1:7" x14ac:dyDescent="0.2">
      <c r="A203">
        <v>203910</v>
      </c>
      <c r="B203" s="2">
        <v>1000201</v>
      </c>
      <c r="C203" s="10">
        <f>'Fed Miami Housing'!F203</f>
        <v>0.03</v>
      </c>
      <c r="D203" s="10">
        <v>0.20071420000000001</v>
      </c>
      <c r="E203" s="10">
        <f t="shared" si="6"/>
        <v>1.6726183333333335E-2</v>
      </c>
      <c r="F203" s="8">
        <v>66</v>
      </c>
      <c r="G203" s="7">
        <f t="shared" si="7"/>
        <v>1846765.1612671339</v>
      </c>
    </row>
    <row r="204" spans="1:7" x14ac:dyDescent="0.2">
      <c r="A204">
        <v>203911</v>
      </c>
      <c r="B204" s="2">
        <v>1000202</v>
      </c>
      <c r="C204" s="10">
        <f>'Fed Miami Housing'!F204</f>
        <v>0.03</v>
      </c>
      <c r="D204" s="10">
        <v>0.20071420000000001</v>
      </c>
      <c r="E204" s="10">
        <f t="shared" si="6"/>
        <v>1.6726183333333335E-2</v>
      </c>
      <c r="F204" s="8">
        <v>66</v>
      </c>
      <c r="G204" s="7">
        <f t="shared" si="7"/>
        <v>1877654.4939281011</v>
      </c>
    </row>
    <row r="205" spans="1:7" x14ac:dyDescent="0.2">
      <c r="A205">
        <v>203912</v>
      </c>
      <c r="B205" s="2">
        <v>1000203</v>
      </c>
      <c r="C205" s="10">
        <f>'Fed Miami Housing'!F205</f>
        <v>0.03</v>
      </c>
      <c r="D205" s="10">
        <v>0.20071420000000001</v>
      </c>
      <c r="E205" s="10">
        <f t="shared" si="6"/>
        <v>1.6726183333333335E-2</v>
      </c>
      <c r="F205" s="8">
        <v>66</v>
      </c>
      <c r="G205" s="7">
        <f t="shared" si="7"/>
        <v>1909060.4872301999</v>
      </c>
    </row>
    <row r="206" spans="1:7" x14ac:dyDescent="0.2">
      <c r="A206">
        <v>204001</v>
      </c>
      <c r="B206" s="2">
        <v>1000204</v>
      </c>
      <c r="C206" s="10">
        <f>'Fed Miami Housing'!F206</f>
        <v>0.03</v>
      </c>
      <c r="D206" s="10">
        <v>0.20071420000000001</v>
      </c>
      <c r="E206" s="10">
        <f t="shared" si="6"/>
        <v>1.6726183333333335E-2</v>
      </c>
      <c r="F206" s="8">
        <v>66</v>
      </c>
      <c r="G206" s="7">
        <f t="shared" si="7"/>
        <v>1940991.7829340349</v>
      </c>
    </row>
    <row r="207" spans="1:7" x14ac:dyDescent="0.2">
      <c r="A207">
        <v>204002</v>
      </c>
      <c r="B207" s="2">
        <v>1000205</v>
      </c>
      <c r="C207" s="10">
        <f>'Fed Miami Housing'!F207</f>
        <v>0.03</v>
      </c>
      <c r="D207" s="10">
        <v>0.20071420000000001</v>
      </c>
      <c r="E207" s="10">
        <f t="shared" si="6"/>
        <v>1.6726183333333335E-2</v>
      </c>
      <c r="F207" s="8">
        <v>66</v>
      </c>
      <c r="G207" s="7">
        <f t="shared" si="7"/>
        <v>1973457.1673438833</v>
      </c>
    </row>
    <row r="208" spans="1:7" x14ac:dyDescent="0.2">
      <c r="A208">
        <v>204003</v>
      </c>
      <c r="B208" s="2">
        <v>1000206</v>
      </c>
      <c r="C208" s="10">
        <f>'Fed Miami Housing'!F208</f>
        <v>0.03</v>
      </c>
      <c r="D208" s="10">
        <v>0.20071420000000001</v>
      </c>
      <c r="E208" s="10">
        <f t="shared" si="6"/>
        <v>1.6726183333333335E-2</v>
      </c>
      <c r="F208" s="8">
        <v>66</v>
      </c>
      <c r="G208" s="7">
        <f t="shared" si="7"/>
        <v>2006465.5737253579</v>
      </c>
    </row>
    <row r="209" spans="1:7" x14ac:dyDescent="0.2">
      <c r="A209">
        <v>204004</v>
      </c>
      <c r="B209" s="2">
        <v>1000207</v>
      </c>
      <c r="C209" s="10">
        <f>'Fed Miami Housing'!F209</f>
        <v>0.03</v>
      </c>
      <c r="D209" s="10">
        <v>0.20071420000000001</v>
      </c>
      <c r="E209" s="10">
        <f t="shared" si="6"/>
        <v>1.6726183333333335E-2</v>
      </c>
      <c r="F209" s="8">
        <v>66</v>
      </c>
      <c r="G209" s="7">
        <f t="shared" si="7"/>
        <v>2040026.0847635102</v>
      </c>
    </row>
    <row r="210" spans="1:7" x14ac:dyDescent="0.2">
      <c r="A210">
        <v>204005</v>
      </c>
      <c r="B210" s="2">
        <v>1000208</v>
      </c>
      <c r="C210" s="10">
        <f>'Fed Miami Housing'!F210</f>
        <v>0.03</v>
      </c>
      <c r="D210" s="10">
        <v>0.20071420000000001</v>
      </c>
      <c r="E210" s="10">
        <f t="shared" si="6"/>
        <v>1.6726183333333335E-2</v>
      </c>
      <c r="F210" s="8">
        <v>66</v>
      </c>
      <c r="G210" s="7">
        <f t="shared" si="7"/>
        <v>2074147.9350620471</v>
      </c>
    </row>
    <row r="211" spans="1:7" x14ac:dyDescent="0.2">
      <c r="A211">
        <v>204006</v>
      </c>
      <c r="B211" s="2">
        <v>1000209</v>
      </c>
      <c r="C211" s="10">
        <f>'Fed Miami Housing'!F211</f>
        <v>0.03</v>
      </c>
      <c r="D211" s="10">
        <v>0.20071420000000001</v>
      </c>
      <c r="E211" s="10">
        <f t="shared" si="6"/>
        <v>1.6726183333333335E-2</v>
      </c>
      <c r="F211" s="8">
        <v>66</v>
      </c>
      <c r="G211" s="7">
        <f t="shared" si="7"/>
        <v>2108840.5136843501</v>
      </c>
    </row>
    <row r="212" spans="1:7" x14ac:dyDescent="0.2">
      <c r="A212">
        <v>204007</v>
      </c>
      <c r="B212" s="2">
        <v>1000210</v>
      </c>
      <c r="C212" s="10">
        <f>'Fed Miami Housing'!F212</f>
        <v>0.03</v>
      </c>
      <c r="D212" s="10">
        <v>0.20071420000000001</v>
      </c>
      <c r="E212" s="10">
        <f t="shared" si="6"/>
        <v>1.6726183333333335E-2</v>
      </c>
      <c r="F212" s="8">
        <v>66</v>
      </c>
      <c r="G212" s="7">
        <f t="shared" si="7"/>
        <v>2144113.3667369955</v>
      </c>
    </row>
    <row r="213" spans="1:7" x14ac:dyDescent="0.2">
      <c r="A213">
        <v>204008</v>
      </c>
      <c r="B213" s="2">
        <v>1000211</v>
      </c>
      <c r="C213" s="10">
        <f>'Fed Miami Housing'!F213</f>
        <v>0.03</v>
      </c>
      <c r="D213" s="10">
        <v>0.20071420000000001</v>
      </c>
      <c r="E213" s="10">
        <f t="shared" si="6"/>
        <v>1.6726183333333335E-2</v>
      </c>
      <c r="F213" s="8">
        <v>66</v>
      </c>
      <c r="G213" s="7">
        <f t="shared" si="7"/>
        <v>2179976.1999964891</v>
      </c>
    </row>
    <row r="214" spans="1:7" x14ac:dyDescent="0.2">
      <c r="A214">
        <v>204009</v>
      </c>
      <c r="B214" s="2">
        <v>1000212</v>
      </c>
      <c r="C214" s="10">
        <f>'Fed Miami Housing'!F214</f>
        <v>0.03</v>
      </c>
      <c r="D214" s="10">
        <v>0.20071420000000001</v>
      </c>
      <c r="E214" s="10">
        <f t="shared" si="6"/>
        <v>1.6726183333333335E-2</v>
      </c>
      <c r="F214" s="8">
        <v>66</v>
      </c>
      <c r="G214" s="7">
        <f t="shared" si="7"/>
        <v>2216438.8815799337</v>
      </c>
    </row>
    <row r="215" spans="1:7" x14ac:dyDescent="0.2">
      <c r="A215">
        <v>204010</v>
      </c>
      <c r="B215" s="2">
        <v>1000213</v>
      </c>
      <c r="C215" s="10">
        <f>'Fed Miami Housing'!F215</f>
        <v>0.03</v>
      </c>
      <c r="D215" s="10">
        <v>0.20071420000000001</v>
      </c>
      <c r="E215" s="10">
        <f t="shared" si="6"/>
        <v>1.6726183333333335E-2</v>
      </c>
      <c r="F215" s="8">
        <v>66</v>
      </c>
      <c r="G215" s="7">
        <f t="shared" si="7"/>
        <v>2253511.4446603684</v>
      </c>
    </row>
    <row r="216" spans="1:7" x14ac:dyDescent="0.2">
      <c r="A216">
        <v>204011</v>
      </c>
      <c r="B216" s="2">
        <v>1000214</v>
      </c>
      <c r="C216" s="10">
        <f>'Fed Miami Housing'!F216</f>
        <v>0.03</v>
      </c>
      <c r="D216" s="10">
        <v>0.20071420000000001</v>
      </c>
      <c r="E216" s="10">
        <f t="shared" si="6"/>
        <v>1.6726183333333335E-2</v>
      </c>
      <c r="F216" s="8">
        <v>66</v>
      </c>
      <c r="G216" s="7">
        <f t="shared" si="7"/>
        <v>2291204.0902275229</v>
      </c>
    </row>
    <row r="217" spans="1:7" x14ac:dyDescent="0.2">
      <c r="A217">
        <v>204012</v>
      </c>
      <c r="B217" s="2">
        <v>1000215</v>
      </c>
      <c r="C217" s="10">
        <f>'Fed Miami Housing'!F217</f>
        <v>0.03</v>
      </c>
      <c r="D217" s="10">
        <v>0.20071420000000001</v>
      </c>
      <c r="E217" s="10">
        <f t="shared" si="6"/>
        <v>1.6726183333333335E-2</v>
      </c>
      <c r="F217" s="8">
        <v>66</v>
      </c>
      <c r="G217" s="7">
        <f t="shared" si="7"/>
        <v>2329527.1898947516</v>
      </c>
    </row>
    <row r="218" spans="1:7" x14ac:dyDescent="0.2">
      <c r="A218">
        <v>204101</v>
      </c>
      <c r="B218" s="2">
        <v>1000216</v>
      </c>
      <c r="C218" s="10">
        <f>'Fed Miami Housing'!F218</f>
        <v>0.03</v>
      </c>
      <c r="D218" s="10">
        <v>0.20071420000000001</v>
      </c>
      <c r="E218" s="10">
        <f t="shared" si="6"/>
        <v>1.6726183333333335E-2</v>
      </c>
      <c r="F218" s="8">
        <v>66</v>
      </c>
      <c r="G218" s="7">
        <f t="shared" si="7"/>
        <v>2368491.2887529163</v>
      </c>
    </row>
    <row r="219" spans="1:7" x14ac:dyDescent="0.2">
      <c r="A219">
        <v>204102</v>
      </c>
      <c r="B219" s="2">
        <v>1000217</v>
      </c>
      <c r="C219" s="10">
        <f>'Fed Miami Housing'!F219</f>
        <v>0.03</v>
      </c>
      <c r="D219" s="10">
        <v>0.20071420000000001</v>
      </c>
      <c r="E219" s="10">
        <f t="shared" si="6"/>
        <v>1.6726183333333335E-2</v>
      </c>
      <c r="F219" s="8">
        <v>66</v>
      </c>
      <c r="G219" s="7">
        <f t="shared" si="7"/>
        <v>2408107.1082720007</v>
      </c>
    </row>
    <row r="220" spans="1:7" x14ac:dyDescent="0.2">
      <c r="A220">
        <v>204103</v>
      </c>
      <c r="B220" s="2">
        <v>1000218</v>
      </c>
      <c r="C220" s="10">
        <f>'Fed Miami Housing'!F220</f>
        <v>0.03</v>
      </c>
      <c r="D220" s="10">
        <v>0.20071420000000001</v>
      </c>
      <c r="E220" s="10">
        <f t="shared" si="6"/>
        <v>1.6726183333333335E-2</v>
      </c>
      <c r="F220" s="8">
        <v>66</v>
      </c>
      <c r="G220" s="7">
        <f t="shared" si="7"/>
        <v>2448385.5492512616</v>
      </c>
    </row>
    <row r="221" spans="1:7" x14ac:dyDescent="0.2">
      <c r="A221">
        <v>204104</v>
      </c>
      <c r="B221" s="2">
        <v>1000219</v>
      </c>
      <c r="C221" s="10">
        <f>'Fed Miami Housing'!F221</f>
        <v>0.03</v>
      </c>
      <c r="D221" s="10">
        <v>0.20071420000000001</v>
      </c>
      <c r="E221" s="10">
        <f t="shared" si="6"/>
        <v>1.6726183333333335E-2</v>
      </c>
      <c r="F221" s="8">
        <v>66</v>
      </c>
      <c r="G221" s="7">
        <f t="shared" si="7"/>
        <v>2489337.6948187225</v>
      </c>
    </row>
    <row r="222" spans="1:7" x14ac:dyDescent="0.2">
      <c r="A222">
        <v>204105</v>
      </c>
      <c r="B222" s="2">
        <v>1000220</v>
      </c>
      <c r="C222" s="10">
        <f>'Fed Miami Housing'!F222</f>
        <v>0.03</v>
      </c>
      <c r="D222" s="10">
        <v>0.20071420000000001</v>
      </c>
      <c r="E222" s="10">
        <f t="shared" si="6"/>
        <v>1.6726183333333335E-2</v>
      </c>
      <c r="F222" s="8">
        <v>66</v>
      </c>
      <c r="G222" s="7">
        <f t="shared" si="7"/>
        <v>2530974.8134808382</v>
      </c>
    </row>
    <row r="223" spans="1:7" x14ac:dyDescent="0.2">
      <c r="A223">
        <v>204106</v>
      </c>
      <c r="B223" s="2">
        <v>1000221</v>
      </c>
      <c r="C223" s="10">
        <f>'Fed Miami Housing'!F223</f>
        <v>0.03</v>
      </c>
      <c r="D223" s="10">
        <v>0.20071420000000001</v>
      </c>
      <c r="E223" s="10">
        <f t="shared" si="6"/>
        <v>1.6726183333333335E-2</v>
      </c>
      <c r="F223" s="8">
        <v>66</v>
      </c>
      <c r="G223" s="7">
        <f t="shared" si="7"/>
        <v>2573308.3622231679</v>
      </c>
    </row>
    <row r="224" spans="1:7" x14ac:dyDescent="0.2">
      <c r="A224">
        <v>204107</v>
      </c>
      <c r="B224" s="2">
        <v>1000222</v>
      </c>
      <c r="C224" s="10">
        <f>'Fed Miami Housing'!F224</f>
        <v>0.03</v>
      </c>
      <c r="D224" s="10">
        <v>0.20071420000000001</v>
      </c>
      <c r="E224" s="10">
        <f t="shared" si="6"/>
        <v>1.6726183333333335E-2</v>
      </c>
      <c r="F224" s="8">
        <v>66</v>
      </c>
      <c r="G224" s="7">
        <f t="shared" si="7"/>
        <v>2616349.9896629127</v>
      </c>
    </row>
    <row r="225" spans="1:7" x14ac:dyDescent="0.2">
      <c r="A225">
        <v>204108</v>
      </c>
      <c r="B225" s="2">
        <v>1000223</v>
      </c>
      <c r="C225" s="10">
        <f>'Fed Miami Housing'!F225</f>
        <v>0.03</v>
      </c>
      <c r="D225" s="10">
        <v>0.20071420000000001</v>
      </c>
      <c r="E225" s="10">
        <f t="shared" si="6"/>
        <v>1.6726183333333335E-2</v>
      </c>
      <c r="F225" s="8">
        <v>66</v>
      </c>
      <c r="G225" s="7">
        <f t="shared" si="7"/>
        <v>2660111.5392541797</v>
      </c>
    </row>
    <row r="226" spans="1:7" x14ac:dyDescent="0.2">
      <c r="A226">
        <v>204109</v>
      </c>
      <c r="B226" s="2">
        <v>1000224</v>
      </c>
      <c r="C226" s="10">
        <f>'Fed Miami Housing'!F226</f>
        <v>0.03</v>
      </c>
      <c r="D226" s="10">
        <v>0.20071420000000001</v>
      </c>
      <c r="E226" s="10">
        <f t="shared" si="6"/>
        <v>1.6726183333333335E-2</v>
      </c>
      <c r="F226" s="8">
        <v>66</v>
      </c>
      <c r="G226" s="7">
        <f t="shared" si="7"/>
        <v>2704605.0525468607</v>
      </c>
    </row>
    <row r="227" spans="1:7" x14ac:dyDescent="0.2">
      <c r="A227">
        <v>204110</v>
      </c>
      <c r="B227" s="2">
        <v>1000225</v>
      </c>
      <c r="C227" s="10">
        <f>'Fed Miami Housing'!F227</f>
        <v>0.03</v>
      </c>
      <c r="D227" s="10">
        <v>0.20071420000000001</v>
      </c>
      <c r="E227" s="10">
        <f t="shared" si="6"/>
        <v>1.6726183333333335E-2</v>
      </c>
      <c r="F227" s="8">
        <v>66</v>
      </c>
      <c r="G227" s="7">
        <f t="shared" si="7"/>
        <v>2749842.7725000195</v>
      </c>
    </row>
    <row r="228" spans="1:7" x14ac:dyDescent="0.2">
      <c r="A228">
        <v>204111</v>
      </c>
      <c r="B228" s="2">
        <v>1000226</v>
      </c>
      <c r="C228" s="10">
        <f>'Fed Miami Housing'!F228</f>
        <v>0.03</v>
      </c>
      <c r="D228" s="10">
        <v>0.20071420000000001</v>
      </c>
      <c r="E228" s="10">
        <f t="shared" si="6"/>
        <v>1.6726183333333335E-2</v>
      </c>
      <c r="F228" s="8">
        <v>66</v>
      </c>
      <c r="G228" s="7">
        <f t="shared" si="7"/>
        <v>2795837.1468506968</v>
      </c>
    </row>
    <row r="229" spans="1:7" x14ac:dyDescent="0.2">
      <c r="A229">
        <v>204112</v>
      </c>
      <c r="B229" s="2">
        <v>1000227</v>
      </c>
      <c r="C229" s="10">
        <f>'Fed Miami Housing'!F229</f>
        <v>0.03</v>
      </c>
      <c r="D229" s="10">
        <v>0.20071420000000001</v>
      </c>
      <c r="E229" s="10">
        <f t="shared" si="6"/>
        <v>1.6726183333333335E-2</v>
      </c>
      <c r="F229" s="8">
        <v>66</v>
      </c>
      <c r="G229" s="7">
        <f t="shared" si="7"/>
        <v>2842600.8315390656</v>
      </c>
    </row>
    <row r="230" spans="1:7" x14ac:dyDescent="0.2">
      <c r="A230">
        <v>204201</v>
      </c>
      <c r="B230" s="2">
        <v>1000228</v>
      </c>
      <c r="C230" s="10">
        <f>'Fed Miami Housing'!F230</f>
        <v>0.03</v>
      </c>
      <c r="D230" s="10">
        <v>0.20071420000000001</v>
      </c>
      <c r="E230" s="10">
        <f t="shared" si="6"/>
        <v>1.6726183333333335E-2</v>
      </c>
      <c r="F230" s="8">
        <v>66</v>
      </c>
      <c r="G230" s="7">
        <f t="shared" si="7"/>
        <v>2890146.6941908742</v>
      </c>
    </row>
    <row r="231" spans="1:7" x14ac:dyDescent="0.2">
      <c r="A231">
        <v>204202</v>
      </c>
      <c r="B231" s="2">
        <v>1000229</v>
      </c>
      <c r="C231" s="10">
        <f>'Fed Miami Housing'!F231</f>
        <v>0.03</v>
      </c>
      <c r="D231" s="10">
        <v>0.20071420000000001</v>
      </c>
      <c r="E231" s="10">
        <f t="shared" si="6"/>
        <v>1.6726183333333335E-2</v>
      </c>
      <c r="F231" s="8">
        <v>66</v>
      </c>
      <c r="G231" s="7">
        <f t="shared" si="7"/>
        <v>2938487.8176581385</v>
      </c>
    </row>
    <row r="232" spans="1:7" x14ac:dyDescent="0.2">
      <c r="A232">
        <v>204203</v>
      </c>
      <c r="B232" s="2">
        <v>1000230</v>
      </c>
      <c r="C232" s="10">
        <f>'Fed Miami Housing'!F232</f>
        <v>0.03</v>
      </c>
      <c r="D232" s="10">
        <v>0.20071420000000001</v>
      </c>
      <c r="E232" s="10">
        <f t="shared" si="6"/>
        <v>1.6726183333333335E-2</v>
      </c>
      <c r="F232" s="8">
        <v>66</v>
      </c>
      <c r="G232" s="7">
        <f t="shared" si="7"/>
        <v>2987637.5036190553</v>
      </c>
    </row>
    <row r="233" spans="1:7" x14ac:dyDescent="0.2">
      <c r="A233">
        <v>204204</v>
      </c>
      <c r="B233" s="2">
        <v>1000231</v>
      </c>
      <c r="C233" s="10">
        <f>'Fed Miami Housing'!F233</f>
        <v>0.03</v>
      </c>
      <c r="D233" s="10">
        <v>0.20071420000000001</v>
      </c>
      <c r="E233" s="10">
        <f t="shared" si="6"/>
        <v>1.6726183333333335E-2</v>
      </c>
      <c r="F233" s="8">
        <v>66</v>
      </c>
      <c r="G233" s="7">
        <f t="shared" si="7"/>
        <v>3037609.2762381304</v>
      </c>
    </row>
    <row r="234" spans="1:7" x14ac:dyDescent="0.2">
      <c r="A234">
        <v>204205</v>
      </c>
      <c r="B234" s="2">
        <v>1000232</v>
      </c>
      <c r="C234" s="10">
        <f>'Fed Miami Housing'!F234</f>
        <v>0.03</v>
      </c>
      <c r="D234" s="10">
        <v>0.20071420000000001</v>
      </c>
      <c r="E234" s="10">
        <f t="shared" si="6"/>
        <v>1.6726183333333335E-2</v>
      </c>
      <c r="F234" s="8">
        <v>66</v>
      </c>
      <c r="G234" s="7">
        <f t="shared" si="7"/>
        <v>3088416.8858875236</v>
      </c>
    </row>
    <row r="235" spans="1:7" x14ac:dyDescent="0.2">
      <c r="A235">
        <v>204206</v>
      </c>
      <c r="B235" s="2">
        <v>1000233</v>
      </c>
      <c r="C235" s="10">
        <f>'Fed Miami Housing'!F235</f>
        <v>0.03</v>
      </c>
      <c r="D235" s="10">
        <v>0.20071420000000001</v>
      </c>
      <c r="E235" s="10">
        <f t="shared" si="6"/>
        <v>1.6726183333333335E-2</v>
      </c>
      <c r="F235" s="8">
        <v>66</v>
      </c>
      <c r="G235" s="7">
        <f t="shared" si="7"/>
        <v>3140074.3129306412</v>
      </c>
    </row>
    <row r="236" spans="1:7" x14ac:dyDescent="0.2">
      <c r="A236">
        <v>204207</v>
      </c>
      <c r="B236" s="2">
        <v>1000234</v>
      </c>
      <c r="C236" s="10">
        <f>'Fed Miami Housing'!F236</f>
        <v>0.03</v>
      </c>
      <c r="D236" s="10">
        <v>0.20071420000000001</v>
      </c>
      <c r="E236" s="10">
        <f t="shared" si="6"/>
        <v>1.6726183333333335E-2</v>
      </c>
      <c r="F236" s="8">
        <v>66</v>
      </c>
      <c r="G236" s="7">
        <f t="shared" si="7"/>
        <v>3192595.7715690103</v>
      </c>
    </row>
    <row r="237" spans="1:7" x14ac:dyDescent="0.2">
      <c r="A237">
        <v>204208</v>
      </c>
      <c r="B237" s="2">
        <v>1000235</v>
      </c>
      <c r="C237" s="10">
        <f>'Fed Miami Housing'!F237</f>
        <v>0.03</v>
      </c>
      <c r="D237" s="10">
        <v>0.20071420000000001</v>
      </c>
      <c r="E237" s="10">
        <f t="shared" si="6"/>
        <v>1.6726183333333335E-2</v>
      </c>
      <c r="F237" s="8">
        <v>66</v>
      </c>
      <c r="G237" s="7">
        <f t="shared" si="7"/>
        <v>3245995.7137534986</v>
      </c>
    </row>
    <row r="238" spans="1:7" x14ac:dyDescent="0.2">
      <c r="A238">
        <v>204209</v>
      </c>
      <c r="B238" s="2">
        <v>1000236</v>
      </c>
      <c r="C238" s="10">
        <f>'Fed Miami Housing'!F238</f>
        <v>0.03</v>
      </c>
      <c r="D238" s="10">
        <v>0.20071420000000001</v>
      </c>
      <c r="E238" s="10">
        <f t="shared" si="6"/>
        <v>1.6726183333333335E-2</v>
      </c>
      <c r="F238" s="8">
        <v>66</v>
      </c>
      <c r="G238" s="7">
        <f t="shared" si="7"/>
        <v>3300288.8331609541</v>
      </c>
    </row>
    <row r="239" spans="1:7" x14ac:dyDescent="0.2">
      <c r="A239">
        <v>204210</v>
      </c>
      <c r="B239" s="2">
        <v>1000237</v>
      </c>
      <c r="C239" s="10">
        <f>'Fed Miami Housing'!F239</f>
        <v>0.03</v>
      </c>
      <c r="D239" s="10">
        <v>0.20071420000000001</v>
      </c>
      <c r="E239" s="10">
        <f t="shared" si="6"/>
        <v>1.6726183333333335E-2</v>
      </c>
      <c r="F239" s="8">
        <v>66</v>
      </c>
      <c r="G239" s="7">
        <f t="shared" si="7"/>
        <v>3355490.069237357</v>
      </c>
    </row>
    <row r="240" spans="1:7" x14ac:dyDescent="0.2">
      <c r="A240">
        <v>204211</v>
      </c>
      <c r="B240" s="2">
        <v>1000238</v>
      </c>
      <c r="C240" s="10">
        <f>'Fed Miami Housing'!F240</f>
        <v>0.03</v>
      </c>
      <c r="D240" s="10">
        <v>0.20071420000000001</v>
      </c>
      <c r="E240" s="10">
        <f t="shared" si="6"/>
        <v>1.6726183333333335E-2</v>
      </c>
      <c r="F240" s="8">
        <v>66</v>
      </c>
      <c r="G240" s="7">
        <f t="shared" si="7"/>
        <v>3411614.6113086008</v>
      </c>
    </row>
    <row r="241" spans="1:7" x14ac:dyDescent="0.2">
      <c r="A241">
        <v>204212</v>
      </c>
      <c r="B241" s="2">
        <v>1000239</v>
      </c>
      <c r="C241" s="10">
        <f>'Fed Miami Housing'!F241</f>
        <v>0.03</v>
      </c>
      <c r="D241" s="10">
        <v>0.20071420000000001</v>
      </c>
      <c r="E241" s="10">
        <f t="shared" si="6"/>
        <v>1.6726183333333335E-2</v>
      </c>
      <c r="F241" s="8">
        <v>66</v>
      </c>
      <c r="G241" s="7">
        <f t="shared" si="7"/>
        <v>3468677.9027600274</v>
      </c>
    </row>
    <row r="242" spans="1:7" x14ac:dyDescent="0.2">
      <c r="A242">
        <v>204301</v>
      </c>
      <c r="B242" s="2">
        <v>1000240</v>
      </c>
      <c r="C242" s="10">
        <f>'Fed Miami Housing'!F242</f>
        <v>0.03</v>
      </c>
      <c r="D242" s="10">
        <v>0.20071420000000001</v>
      </c>
      <c r="E242" s="10">
        <f t="shared" si="6"/>
        <v>1.6726183333333335E-2</v>
      </c>
      <c r="F242" s="8">
        <v>66</v>
      </c>
      <c r="G242" s="7">
        <f t="shared" si="7"/>
        <v>3526695.6452858741</v>
      </c>
    </row>
    <row r="243" spans="1:7" x14ac:dyDescent="0.2">
      <c r="A243">
        <v>204302</v>
      </c>
      <c r="B243" s="2">
        <v>1000241</v>
      </c>
      <c r="C243" s="10">
        <f>'Fed Miami Housing'!F243</f>
        <v>0.03</v>
      </c>
      <c r="D243" s="10">
        <v>0.20071420000000001</v>
      </c>
      <c r="E243" s="10">
        <f t="shared" si="6"/>
        <v>1.6726183333333335E-2</v>
      </c>
      <c r="F243" s="8">
        <v>66</v>
      </c>
      <c r="G243" s="7">
        <f t="shared" si="7"/>
        <v>3585683.8032097942</v>
      </c>
    </row>
    <row r="244" spans="1:7" x14ac:dyDescent="0.2">
      <c r="A244">
        <v>204303</v>
      </c>
      <c r="B244" s="2">
        <v>1000242</v>
      </c>
      <c r="C244" s="10">
        <f>'Fed Miami Housing'!F244</f>
        <v>0.03</v>
      </c>
      <c r="D244" s="10">
        <v>0.20071420000000001</v>
      </c>
      <c r="E244" s="10">
        <f t="shared" si="6"/>
        <v>1.6726183333333335E-2</v>
      </c>
      <c r="F244" s="8">
        <v>66</v>
      </c>
      <c r="G244" s="7">
        <f t="shared" si="7"/>
        <v>3645658.6078776456</v>
      </c>
    </row>
    <row r="245" spans="1:7" x14ac:dyDescent="0.2">
      <c r="A245">
        <v>204304</v>
      </c>
      <c r="B245" s="2">
        <v>1000243</v>
      </c>
      <c r="C245" s="10">
        <f>'Fed Miami Housing'!F245</f>
        <v>0.03</v>
      </c>
      <c r="D245" s="10">
        <v>0.20071420000000001</v>
      </c>
      <c r="E245" s="10">
        <f t="shared" si="6"/>
        <v>1.6726183333333335E-2</v>
      </c>
      <c r="F245" s="8">
        <v>66</v>
      </c>
      <c r="G245" s="7">
        <f t="shared" si="7"/>
        <v>3706636.5621237522</v>
      </c>
    </row>
    <row r="246" spans="1:7" x14ac:dyDescent="0.2">
      <c r="A246">
        <v>204305</v>
      </c>
      <c r="B246" s="2">
        <v>1000244</v>
      </c>
      <c r="C246" s="10">
        <f>'Fed Miami Housing'!F246</f>
        <v>0.03</v>
      </c>
      <c r="D246" s="10">
        <v>0.20071420000000001</v>
      </c>
      <c r="E246" s="10">
        <f t="shared" si="6"/>
        <v>1.6726183333333335E-2</v>
      </c>
      <c r="F246" s="8">
        <v>66</v>
      </c>
      <c r="G246" s="7">
        <f t="shared" si="7"/>
        <v>3768634.4448118708</v>
      </c>
    </row>
    <row r="247" spans="1:7" x14ac:dyDescent="0.2">
      <c r="A247">
        <v>204306</v>
      </c>
      <c r="B247" s="2">
        <v>1000245</v>
      </c>
      <c r="C247" s="10">
        <f>'Fed Miami Housing'!F247</f>
        <v>0.03</v>
      </c>
      <c r="D247" s="10">
        <v>0.20071420000000001</v>
      </c>
      <c r="E247" s="10">
        <f t="shared" si="6"/>
        <v>1.6726183333333335E-2</v>
      </c>
      <c r="F247" s="8">
        <v>66</v>
      </c>
      <c r="G247" s="7">
        <f t="shared" si="7"/>
        <v>3831669.3154521096</v>
      </c>
    </row>
    <row r="248" spans="1:7" x14ac:dyDescent="0.2">
      <c r="A248">
        <v>204307</v>
      </c>
      <c r="B248" s="2">
        <v>1000246</v>
      </c>
      <c r="C248" s="10">
        <f>'Fed Miami Housing'!F248</f>
        <v>0.03</v>
      </c>
      <c r="D248" s="10">
        <v>0.20071420000000001</v>
      </c>
      <c r="E248" s="10">
        <f t="shared" si="6"/>
        <v>1.6726183333333335E-2</v>
      </c>
      <c r="F248" s="8">
        <v>66</v>
      </c>
      <c r="G248" s="7">
        <f t="shared" si="7"/>
        <v>3895758.5188950696</v>
      </c>
    </row>
    <row r="249" spans="1:7" x14ac:dyDescent="0.2">
      <c r="A249">
        <v>204308</v>
      </c>
      <c r="B249" s="2">
        <v>1000247</v>
      </c>
      <c r="C249" s="10">
        <f>'Fed Miami Housing'!F249</f>
        <v>0.03</v>
      </c>
      <c r="D249" s="10">
        <v>0.20071420000000001</v>
      </c>
      <c r="E249" s="10">
        <f t="shared" si="6"/>
        <v>1.6726183333333335E-2</v>
      </c>
      <c r="F249" s="8">
        <v>66</v>
      </c>
      <c r="G249" s="7">
        <f t="shared" si="7"/>
        <v>3960919.6901045041</v>
      </c>
    </row>
    <row r="250" spans="1:7" x14ac:dyDescent="0.2">
      <c r="A250">
        <v>204309</v>
      </c>
      <c r="B250" s="2">
        <v>1000248</v>
      </c>
      <c r="C250" s="10">
        <f>'Fed Miami Housing'!F250</f>
        <v>0.03</v>
      </c>
      <c r="D250" s="10">
        <v>0.20071420000000001</v>
      </c>
      <c r="E250" s="10">
        <f t="shared" si="6"/>
        <v>1.6726183333333335E-2</v>
      </c>
      <c r="F250" s="8">
        <v>66</v>
      </c>
      <c r="G250" s="7">
        <f t="shared" si="7"/>
        <v>4027170.7590098022</v>
      </c>
    </row>
    <row r="251" spans="1:7" x14ac:dyDescent="0.2">
      <c r="A251">
        <v>204310</v>
      </c>
      <c r="B251" s="2">
        <v>1000249</v>
      </c>
      <c r="C251" s="10">
        <f>'Fed Miami Housing'!F251</f>
        <v>0.03</v>
      </c>
      <c r="D251" s="10">
        <v>0.20071420000000001</v>
      </c>
      <c r="E251" s="10">
        <f t="shared" si="6"/>
        <v>1.6726183333333335E-2</v>
      </c>
      <c r="F251" s="8">
        <v>66</v>
      </c>
      <c r="G251" s="7">
        <f t="shared" si="7"/>
        <v>4094529.9554396397</v>
      </c>
    </row>
    <row r="252" spans="1:7" x14ac:dyDescent="0.2">
      <c r="A252">
        <v>204311</v>
      </c>
      <c r="B252" s="2">
        <v>1000250</v>
      </c>
      <c r="C252" s="10">
        <f>'Fed Miami Housing'!F252</f>
        <v>0.03</v>
      </c>
      <c r="D252" s="10">
        <v>0.20071420000000001</v>
      </c>
      <c r="E252" s="10">
        <f t="shared" si="6"/>
        <v>1.6726183333333335E-2</v>
      </c>
      <c r="F252" s="8">
        <v>66</v>
      </c>
      <c r="G252" s="7">
        <f t="shared" si="7"/>
        <v>4163015.8141381489</v>
      </c>
    </row>
    <row r="253" spans="1:7" x14ac:dyDescent="0.2">
      <c r="A253">
        <v>204312</v>
      </c>
      <c r="B253" s="2">
        <v>1000251</v>
      </c>
      <c r="C253" s="10">
        <f>'Fed Miami Housing'!F253</f>
        <v>0.03</v>
      </c>
      <c r="D253" s="10">
        <v>0.20071420000000001</v>
      </c>
      <c r="E253" s="10">
        <f t="shared" si="6"/>
        <v>1.6726183333333335E-2</v>
      </c>
      <c r="F253" s="8">
        <v>66</v>
      </c>
      <c r="G253" s="7">
        <f t="shared" si="7"/>
        <v>4232647.1798649896</v>
      </c>
    </row>
    <row r="254" spans="1:7" x14ac:dyDescent="0.2">
      <c r="A254">
        <v>204401</v>
      </c>
      <c r="B254" s="2">
        <v>1000252</v>
      </c>
      <c r="C254" s="10">
        <f>'Fed Miami Housing'!F254</f>
        <v>0.03</v>
      </c>
      <c r="D254" s="10">
        <v>0.20071420000000001</v>
      </c>
      <c r="E254" s="10">
        <f t="shared" si="6"/>
        <v>1.6726183333333335E-2</v>
      </c>
      <c r="F254" s="8">
        <v>66</v>
      </c>
      <c r="G254" s="7">
        <f t="shared" si="7"/>
        <v>4303443.2125807283</v>
      </c>
    </row>
    <row r="255" spans="1:7" x14ac:dyDescent="0.2">
      <c r="A255">
        <v>204402</v>
      </c>
      <c r="B255" s="2">
        <v>1000253</v>
      </c>
      <c r="C255" s="10">
        <f>'Fed Miami Housing'!F255</f>
        <v>0.03</v>
      </c>
      <c r="D255" s="10">
        <v>0.20071420000000001</v>
      </c>
      <c r="E255" s="10">
        <f t="shared" si="6"/>
        <v>1.6726183333333335E-2</v>
      </c>
      <c r="F255" s="8">
        <v>66</v>
      </c>
      <c r="G255" s="7">
        <f t="shared" si="7"/>
        <v>4375423.3927189428</v>
      </c>
    </row>
    <row r="256" spans="1:7" x14ac:dyDescent="0.2">
      <c r="A256">
        <v>204403</v>
      </c>
      <c r="B256" s="2">
        <v>1000254</v>
      </c>
      <c r="C256" s="10">
        <f>'Fed Miami Housing'!F256</f>
        <v>0.03</v>
      </c>
      <c r="D256" s="10">
        <v>0.20071420000000001</v>
      </c>
      <c r="E256" s="10">
        <f t="shared" si="6"/>
        <v>1.6726183333333335E-2</v>
      </c>
      <c r="F256" s="8">
        <v>66</v>
      </c>
      <c r="G256" s="7">
        <f t="shared" si="7"/>
        <v>4448607.5265465155</v>
      </c>
    </row>
    <row r="257" spans="1:7" x14ac:dyDescent="0.2">
      <c r="A257">
        <v>204404</v>
      </c>
      <c r="B257" s="2">
        <v>1000255</v>
      </c>
      <c r="C257" s="10">
        <f>'Fed Miami Housing'!F257</f>
        <v>0.03</v>
      </c>
      <c r="D257" s="10">
        <v>0.20071420000000001</v>
      </c>
      <c r="E257" s="10">
        <f t="shared" si="6"/>
        <v>1.6726183333333335E-2</v>
      </c>
      <c r="F257" s="8">
        <v>66</v>
      </c>
      <c r="G257" s="7">
        <f t="shared" si="7"/>
        <v>4523015.7516135797</v>
      </c>
    </row>
    <row r="258" spans="1:7" x14ac:dyDescent="0.2">
      <c r="A258">
        <v>204405</v>
      </c>
      <c r="B258" s="2">
        <v>1000256</v>
      </c>
      <c r="C258" s="10">
        <f>'Fed Miami Housing'!F258</f>
        <v>0.03</v>
      </c>
      <c r="D258" s="10">
        <v>0.20071420000000001</v>
      </c>
      <c r="E258" s="10">
        <f t="shared" si="6"/>
        <v>1.6726183333333335E-2</v>
      </c>
      <c r="F258" s="8">
        <v>66</v>
      </c>
      <c r="G258" s="7">
        <f t="shared" si="7"/>
        <v>4598668.5422946233</v>
      </c>
    </row>
    <row r="259" spans="1:7" x14ac:dyDescent="0.2">
      <c r="A259">
        <v>204406</v>
      </c>
      <c r="B259" s="2">
        <v>1000257</v>
      </c>
      <c r="C259" s="10">
        <f>'Fed Miami Housing'!F259</f>
        <v>0.03</v>
      </c>
      <c r="D259" s="10">
        <v>0.20071420000000001</v>
      </c>
      <c r="E259" s="10">
        <f t="shared" ref="E259:E322" si="8">D259/12</f>
        <v>1.6726183333333335E-2</v>
      </c>
      <c r="F259" s="8">
        <v>66</v>
      </c>
      <c r="G259" s="7">
        <f t="shared" si="7"/>
        <v>4675586.7154222764</v>
      </c>
    </row>
    <row r="260" spans="1:7" x14ac:dyDescent="0.2">
      <c r="A260">
        <v>204407</v>
      </c>
      <c r="B260" s="2">
        <v>1000258</v>
      </c>
      <c r="C260" s="10">
        <f>'Fed Miami Housing'!F260</f>
        <v>0.03</v>
      </c>
      <c r="D260" s="10">
        <v>0.20071420000000001</v>
      </c>
      <c r="E260" s="10">
        <f t="shared" si="8"/>
        <v>1.6726183333333335E-2</v>
      </c>
      <c r="F260" s="8">
        <v>66</v>
      </c>
      <c r="G260" s="7">
        <f t="shared" ref="G260:G323" si="9">G259*(E259+1)</f>
        <v>4753791.4360153275</v>
      </c>
    </row>
    <row r="261" spans="1:7" x14ac:dyDescent="0.2">
      <c r="A261">
        <v>204408</v>
      </c>
      <c r="B261" s="2">
        <v>1000259</v>
      </c>
      <c r="C261" s="10">
        <f>'Fed Miami Housing'!F261</f>
        <v>0.03</v>
      </c>
      <c r="D261" s="10">
        <v>0.20071420000000001</v>
      </c>
      <c r="E261" s="10">
        <f t="shared" si="8"/>
        <v>1.6726183333333335E-2</v>
      </c>
      <c r="F261" s="8">
        <v>66</v>
      </c>
      <c r="G261" s="7">
        <f t="shared" si="9"/>
        <v>4833304.22310255</v>
      </c>
    </row>
    <row r="262" spans="1:7" x14ac:dyDescent="0.2">
      <c r="A262">
        <v>204409</v>
      </c>
      <c r="B262" s="2">
        <v>1000260</v>
      </c>
      <c r="C262" s="10">
        <f>'Fed Miami Housing'!F262</f>
        <v>0.03</v>
      </c>
      <c r="D262" s="10">
        <v>0.20071420000000001</v>
      </c>
      <c r="E262" s="10">
        <f t="shared" si="8"/>
        <v>1.6726183333333335E-2</v>
      </c>
      <c r="F262" s="8">
        <v>66</v>
      </c>
      <c r="G262" s="7">
        <f t="shared" si="9"/>
        <v>4914146.9556439379</v>
      </c>
    </row>
    <row r="263" spans="1:7" x14ac:dyDescent="0.2">
      <c r="A263">
        <v>204410</v>
      </c>
      <c r="B263" s="2">
        <v>1000261</v>
      </c>
      <c r="C263" s="10">
        <f>'Fed Miami Housing'!F263</f>
        <v>0.03</v>
      </c>
      <c r="D263" s="10">
        <v>0.20071420000000001</v>
      </c>
      <c r="E263" s="10">
        <f t="shared" si="8"/>
        <v>1.6726183333333335E-2</v>
      </c>
      <c r="F263" s="8">
        <v>66</v>
      </c>
      <c r="G263" s="7">
        <f t="shared" si="9"/>
        <v>4996341.8785509812</v>
      </c>
    </row>
    <row r="264" spans="1:7" x14ac:dyDescent="0.2">
      <c r="A264">
        <v>204411</v>
      </c>
      <c r="B264" s="2">
        <v>1000262</v>
      </c>
      <c r="C264" s="10">
        <f>'Fed Miami Housing'!F264</f>
        <v>0.03</v>
      </c>
      <c r="D264" s="10">
        <v>0.20071420000000001</v>
      </c>
      <c r="E264" s="10">
        <f t="shared" si="8"/>
        <v>1.6726183333333335E-2</v>
      </c>
      <c r="F264" s="8">
        <v>66</v>
      </c>
      <c r="G264" s="7">
        <f t="shared" si="9"/>
        <v>5079911.6088076364</v>
      </c>
    </row>
    <row r="265" spans="1:7" x14ac:dyDescent="0.2">
      <c r="A265">
        <v>204412</v>
      </c>
      <c r="B265" s="2">
        <v>1000263</v>
      </c>
      <c r="C265" s="10">
        <f>'Fed Miami Housing'!F265</f>
        <v>0.03</v>
      </c>
      <c r="D265" s="10">
        <v>0.20071420000000001</v>
      </c>
      <c r="E265" s="10">
        <f t="shared" si="8"/>
        <v>1.6726183333333335E-2</v>
      </c>
      <c r="F265" s="8">
        <v>66</v>
      </c>
      <c r="G265" s="7">
        <f t="shared" si="9"/>
        <v>5164879.1416936815</v>
      </c>
    </row>
    <row r="266" spans="1:7" x14ac:dyDescent="0.2">
      <c r="A266">
        <v>204501</v>
      </c>
      <c r="B266" s="2">
        <v>1000264</v>
      </c>
      <c r="C266" s="10">
        <f>'Fed Miami Housing'!F266</f>
        <v>0.03</v>
      </c>
      <c r="D266" s="10">
        <v>0.20071420000000001</v>
      </c>
      <c r="E266" s="10">
        <f t="shared" si="8"/>
        <v>1.6726183333333335E-2</v>
      </c>
      <c r="F266" s="8">
        <v>66</v>
      </c>
      <c r="G266" s="7">
        <f t="shared" si="9"/>
        <v>5251267.85711216</v>
      </c>
    </row>
    <row r="267" spans="1:7" x14ac:dyDescent="0.2">
      <c r="A267">
        <v>204502</v>
      </c>
      <c r="B267" s="2">
        <v>1000265</v>
      </c>
      <c r="C267" s="10">
        <f>'Fed Miami Housing'!F267</f>
        <v>0.03</v>
      </c>
      <c r="D267" s="10">
        <v>0.20071420000000001</v>
      </c>
      <c r="E267" s="10">
        <f t="shared" si="8"/>
        <v>1.6726183333333335E-2</v>
      </c>
      <c r="F267" s="8">
        <v>66</v>
      </c>
      <c r="G267" s="7">
        <f t="shared" si="9"/>
        <v>5339101.5260226587</v>
      </c>
    </row>
    <row r="268" spans="1:7" x14ac:dyDescent="0.2">
      <c r="A268">
        <v>204503</v>
      </c>
      <c r="B268" s="2">
        <v>1000266</v>
      </c>
      <c r="C268" s="10">
        <f>'Fed Miami Housing'!F268</f>
        <v>0.03</v>
      </c>
      <c r="D268" s="10">
        <v>0.20071420000000001</v>
      </c>
      <c r="E268" s="10">
        <f t="shared" si="8"/>
        <v>1.6726183333333335E-2</v>
      </c>
      <c r="F268" s="8">
        <v>66</v>
      </c>
      <c r="G268" s="7">
        <f t="shared" si="9"/>
        <v>5428404.3169821938</v>
      </c>
    </row>
    <row r="269" spans="1:7" x14ac:dyDescent="0.2">
      <c r="A269">
        <v>204504</v>
      </c>
      <c r="B269" s="2">
        <v>1000267</v>
      </c>
      <c r="C269" s="10">
        <f>'Fed Miami Housing'!F269</f>
        <v>0.03</v>
      </c>
      <c r="D269" s="10">
        <v>0.20071420000000001</v>
      </c>
      <c r="E269" s="10">
        <f t="shared" si="8"/>
        <v>1.6726183333333335E-2</v>
      </c>
      <c r="F269" s="8">
        <v>66</v>
      </c>
      <c r="G269" s="7">
        <f t="shared" si="9"/>
        <v>5519200.8027954968</v>
      </c>
    </row>
    <row r="270" spans="1:7" x14ac:dyDescent="0.2">
      <c r="A270">
        <v>204505</v>
      </c>
      <c r="B270" s="2">
        <v>1000268</v>
      </c>
      <c r="C270" s="10">
        <f>'Fed Miami Housing'!F270</f>
        <v>0.03</v>
      </c>
      <c r="D270" s="10">
        <v>0.20071420000000001</v>
      </c>
      <c r="E270" s="10">
        <f t="shared" si="8"/>
        <v>1.6726183333333335E-2</v>
      </c>
      <c r="F270" s="8">
        <v>66</v>
      </c>
      <c r="G270" s="7">
        <f t="shared" si="9"/>
        <v>5611515.967276535</v>
      </c>
    </row>
    <row r="271" spans="1:7" x14ac:dyDescent="0.2">
      <c r="A271">
        <v>204506</v>
      </c>
      <c r="B271" s="2">
        <v>1000269</v>
      </c>
      <c r="C271" s="10">
        <f>'Fed Miami Housing'!F271</f>
        <v>0.03</v>
      </c>
      <c r="D271" s="10">
        <v>0.20071420000000001</v>
      </c>
      <c r="E271" s="10">
        <f t="shared" si="8"/>
        <v>1.6726183333333335E-2</v>
      </c>
      <c r="F271" s="8">
        <v>66</v>
      </c>
      <c r="G271" s="7">
        <f t="shared" si="9"/>
        <v>5705375.2121231304</v>
      </c>
    </row>
    <row r="272" spans="1:7" x14ac:dyDescent="0.2">
      <c r="A272">
        <v>204507</v>
      </c>
      <c r="B272" s="2">
        <v>1000270</v>
      </c>
      <c r="C272" s="10">
        <f>'Fed Miami Housing'!F272</f>
        <v>0.03</v>
      </c>
      <c r="D272" s="10">
        <v>0.20071420000000001</v>
      </c>
      <c r="E272" s="10">
        <f t="shared" si="8"/>
        <v>1.6726183333333335E-2</v>
      </c>
      <c r="F272" s="8">
        <v>66</v>
      </c>
      <c r="G272" s="7">
        <f t="shared" si="9"/>
        <v>5800804.3639065577</v>
      </c>
    </row>
    <row r="273" spans="1:7" x14ac:dyDescent="0.2">
      <c r="A273">
        <v>204508</v>
      </c>
      <c r="B273" s="2">
        <v>1000271</v>
      </c>
      <c r="C273" s="10">
        <f>'Fed Miami Housing'!F273</f>
        <v>0.03</v>
      </c>
      <c r="D273" s="10">
        <v>0.20071420000000001</v>
      </c>
      <c r="E273" s="10">
        <f t="shared" si="8"/>
        <v>1.6726183333333335E-2</v>
      </c>
      <c r="F273" s="8">
        <v>66</v>
      </c>
      <c r="G273" s="7">
        <f t="shared" si="9"/>
        <v>5897829.6811780594</v>
      </c>
    </row>
    <row r="274" spans="1:7" x14ac:dyDescent="0.2">
      <c r="A274">
        <v>204509</v>
      </c>
      <c r="B274" s="2">
        <v>1000272</v>
      </c>
      <c r="C274" s="10">
        <f>'Fed Miami Housing'!F274</f>
        <v>0.03</v>
      </c>
      <c r="D274" s="10">
        <v>0.20071420000000001</v>
      </c>
      <c r="E274" s="10">
        <f t="shared" si="8"/>
        <v>1.6726183333333335E-2</v>
      </c>
      <c r="F274" s="8">
        <v>66</v>
      </c>
      <c r="G274" s="7">
        <f t="shared" si="9"/>
        <v>5996477.8616942186</v>
      </c>
    </row>
    <row r="275" spans="1:7" x14ac:dyDescent="0.2">
      <c r="A275">
        <v>204510</v>
      </c>
      <c r="B275" s="2">
        <v>1000273</v>
      </c>
      <c r="C275" s="10">
        <f>'Fed Miami Housing'!F275</f>
        <v>0.03</v>
      </c>
      <c r="D275" s="10">
        <v>0.20071420000000001</v>
      </c>
      <c r="E275" s="10">
        <f t="shared" si="8"/>
        <v>1.6726183333333335E-2</v>
      </c>
      <c r="F275" s="8">
        <v>66</v>
      </c>
      <c r="G275" s="7">
        <f t="shared" si="9"/>
        <v>6096776.0497631915</v>
      </c>
    </row>
    <row r="276" spans="1:7" x14ac:dyDescent="0.2">
      <c r="A276">
        <v>204511</v>
      </c>
      <c r="B276" s="2">
        <v>1000274</v>
      </c>
      <c r="C276" s="10">
        <f>'Fed Miami Housing'!F276</f>
        <v>0.03</v>
      </c>
      <c r="D276" s="10">
        <v>0.20071420000000001</v>
      </c>
      <c r="E276" s="10">
        <f t="shared" si="8"/>
        <v>1.6726183333333335E-2</v>
      </c>
      <c r="F276" s="8">
        <v>66</v>
      </c>
      <c r="G276" s="7">
        <f t="shared" si="9"/>
        <v>6198751.8437138069</v>
      </c>
    </row>
    <row r="277" spans="1:7" x14ac:dyDescent="0.2">
      <c r="A277">
        <v>204512</v>
      </c>
      <c r="B277" s="2">
        <v>1000275</v>
      </c>
      <c r="C277" s="10">
        <f>'Fed Miami Housing'!F277</f>
        <v>0.03</v>
      </c>
      <c r="D277" s="10">
        <v>0.20071420000000001</v>
      </c>
      <c r="E277" s="10">
        <f t="shared" si="8"/>
        <v>1.6726183333333335E-2</v>
      </c>
      <c r="F277" s="8">
        <v>66</v>
      </c>
      <c r="G277" s="7">
        <f t="shared" si="9"/>
        <v>6302433.3034896031</v>
      </c>
    </row>
    <row r="278" spans="1:7" x14ac:dyDescent="0.2">
      <c r="A278">
        <v>204601</v>
      </c>
      <c r="B278" s="2">
        <v>1000276</v>
      </c>
      <c r="C278" s="10">
        <f>'Fed Miami Housing'!F278</f>
        <v>0.03</v>
      </c>
      <c r="D278" s="10">
        <v>0.20071420000000001</v>
      </c>
      <c r="E278" s="10">
        <f t="shared" si="8"/>
        <v>1.6726183333333335E-2</v>
      </c>
      <c r="F278" s="8">
        <v>66</v>
      </c>
      <c r="G278" s="7">
        <f t="shared" si="9"/>
        <v>6407848.9583698763</v>
      </c>
    </row>
    <row r="279" spans="1:7" x14ac:dyDescent="0.2">
      <c r="A279">
        <v>204602</v>
      </c>
      <c r="B279" s="2">
        <v>1000277</v>
      </c>
      <c r="C279" s="10">
        <f>'Fed Miami Housing'!F279</f>
        <v>0.03</v>
      </c>
      <c r="D279" s="10">
        <v>0.20071420000000001</v>
      </c>
      <c r="E279" s="10">
        <f t="shared" si="8"/>
        <v>1.6726183333333335E-2</v>
      </c>
      <c r="F279" s="8">
        <v>66</v>
      </c>
      <c r="G279" s="7">
        <f t="shared" si="9"/>
        <v>6515027.8148198808</v>
      </c>
    </row>
    <row r="280" spans="1:7" x14ac:dyDescent="0.2">
      <c r="A280">
        <v>204603</v>
      </c>
      <c r="B280" s="2">
        <v>1000278</v>
      </c>
      <c r="C280" s="10">
        <f>'Fed Miami Housing'!F280</f>
        <v>0.03</v>
      </c>
      <c r="D280" s="10">
        <v>0.20071420000000001</v>
      </c>
      <c r="E280" s="10">
        <f t="shared" si="8"/>
        <v>1.6726183333333335E-2</v>
      </c>
      <c r="F280" s="8">
        <v>66</v>
      </c>
      <c r="G280" s="7">
        <f t="shared" si="9"/>
        <v>6623999.364472325</v>
      </c>
    </row>
    <row r="281" spans="1:7" x14ac:dyDescent="0.2">
      <c r="A281">
        <v>204604</v>
      </c>
      <c r="B281" s="2">
        <v>1000279</v>
      </c>
      <c r="C281" s="10">
        <f>'Fed Miami Housing'!F281</f>
        <v>0.03</v>
      </c>
      <c r="D281" s="10">
        <v>0.20071420000000001</v>
      </c>
      <c r="E281" s="10">
        <f t="shared" si="8"/>
        <v>1.6726183333333335E-2</v>
      </c>
      <c r="F281" s="8">
        <v>66</v>
      </c>
      <c r="G281" s="7">
        <f t="shared" si="9"/>
        <v>6734793.5922423732</v>
      </c>
    </row>
    <row r="282" spans="1:7" x14ac:dyDescent="0.2">
      <c r="A282">
        <v>204605</v>
      </c>
      <c r="B282" s="2">
        <v>1000280</v>
      </c>
      <c r="C282" s="10">
        <f>'Fed Miami Housing'!F282</f>
        <v>0.03</v>
      </c>
      <c r="D282" s="10">
        <v>0.20071420000000001</v>
      </c>
      <c r="E282" s="10">
        <f t="shared" si="8"/>
        <v>1.6726183333333335E-2</v>
      </c>
      <c r="F282" s="8">
        <v>66</v>
      </c>
      <c r="G282" s="7">
        <f t="shared" si="9"/>
        <v>6847440.9845783785</v>
      </c>
    </row>
    <row r="283" spans="1:7" x14ac:dyDescent="0.2">
      <c r="A283">
        <v>204606</v>
      </c>
      <c r="B283" s="2">
        <v>1000281</v>
      </c>
      <c r="C283" s="10">
        <f>'Fed Miami Housing'!F283</f>
        <v>0.03</v>
      </c>
      <c r="D283" s="10">
        <v>0.20071420000000001</v>
      </c>
      <c r="E283" s="10">
        <f t="shared" si="8"/>
        <v>1.6726183333333335E-2</v>
      </c>
      <c r="F283" s="8">
        <v>66</v>
      </c>
      <c r="G283" s="7">
        <f t="shared" si="9"/>
        <v>6961972.5378506174</v>
      </c>
    </row>
    <row r="284" spans="1:7" x14ac:dyDescent="0.2">
      <c r="A284">
        <v>204607</v>
      </c>
      <c r="B284" s="2">
        <v>1000282</v>
      </c>
      <c r="C284" s="10">
        <f>'Fed Miami Housing'!F284</f>
        <v>0.03</v>
      </c>
      <c r="D284" s="10">
        <v>0.20071420000000001</v>
      </c>
      <c r="E284" s="10">
        <f t="shared" si="8"/>
        <v>1.6726183333333335E-2</v>
      </c>
      <c r="F284" s="8">
        <v>66</v>
      </c>
      <c r="G284" s="7">
        <f t="shared" si="9"/>
        <v>7078419.766880339</v>
      </c>
    </row>
    <row r="285" spans="1:7" x14ac:dyDescent="0.2">
      <c r="A285">
        <v>204608</v>
      </c>
      <c r="B285" s="2">
        <v>1000283</v>
      </c>
      <c r="C285" s="10">
        <f>'Fed Miami Housing'!F285</f>
        <v>0.03</v>
      </c>
      <c r="D285" s="10">
        <v>0.20071420000000001</v>
      </c>
      <c r="E285" s="10">
        <f t="shared" si="8"/>
        <v>1.6726183333333335E-2</v>
      </c>
      <c r="F285" s="8">
        <v>66</v>
      </c>
      <c r="G285" s="7">
        <f t="shared" si="9"/>
        <v>7196814.7136114705</v>
      </c>
    </row>
    <row r="286" spans="1:7" x14ac:dyDescent="0.2">
      <c r="A286">
        <v>204609</v>
      </c>
      <c r="B286" s="2">
        <v>1000284</v>
      </c>
      <c r="C286" s="10">
        <f>'Fed Miami Housing'!F286</f>
        <v>0.03</v>
      </c>
      <c r="D286" s="10">
        <v>0.20071420000000001</v>
      </c>
      <c r="E286" s="10">
        <f t="shared" si="8"/>
        <v>1.6726183333333335E-2</v>
      </c>
      <c r="F286" s="8">
        <v>66</v>
      </c>
      <c r="G286" s="7">
        <f t="shared" si="9"/>
        <v>7317189.9559273673</v>
      </c>
    </row>
    <row r="287" spans="1:7" x14ac:dyDescent="0.2">
      <c r="A287">
        <v>204610</v>
      </c>
      <c r="B287" s="2">
        <v>1000285</v>
      </c>
      <c r="C287" s="10">
        <f>'Fed Miami Housing'!F287</f>
        <v>0.03</v>
      </c>
      <c r="D287" s="10">
        <v>0.20071420000000001</v>
      </c>
      <c r="E287" s="10">
        <f t="shared" si="8"/>
        <v>1.6726183333333335E-2</v>
      </c>
      <c r="F287" s="8">
        <v>66</v>
      </c>
      <c r="G287" s="7">
        <f t="shared" si="9"/>
        <v>7439578.6166150346</v>
      </c>
    </row>
    <row r="288" spans="1:7" x14ac:dyDescent="0.2">
      <c r="A288">
        <v>204611</v>
      </c>
      <c r="B288" s="2">
        <v>1000286</v>
      </c>
      <c r="C288" s="10">
        <f>'Fed Miami Housing'!F288</f>
        <v>0.03</v>
      </c>
      <c r="D288" s="10">
        <v>0.20071420000000001</v>
      </c>
      <c r="E288" s="10">
        <f t="shared" si="8"/>
        <v>1.6726183333333335E-2</v>
      </c>
      <c r="F288" s="8">
        <v>66</v>
      </c>
      <c r="G288" s="7">
        <f t="shared" si="9"/>
        <v>7564014.3724792851</v>
      </c>
    </row>
    <row r="289" spans="1:7" x14ac:dyDescent="0.2">
      <c r="A289">
        <v>204612</v>
      </c>
      <c r="B289" s="2">
        <v>1000287</v>
      </c>
      <c r="C289" s="10">
        <f>'Fed Miami Housing'!F289</f>
        <v>0.03</v>
      </c>
      <c r="D289" s="10">
        <v>0.20071420000000001</v>
      </c>
      <c r="E289" s="10">
        <f t="shared" si="8"/>
        <v>1.6726183333333335E-2</v>
      </c>
      <c r="F289" s="8">
        <v>66</v>
      </c>
      <c r="G289" s="7">
        <f t="shared" si="9"/>
        <v>7690531.4636093425</v>
      </c>
    </row>
    <row r="290" spans="1:7" x14ac:dyDescent="0.2">
      <c r="A290">
        <v>204701</v>
      </c>
      <c r="B290" s="2">
        <v>1000288</v>
      </c>
      <c r="C290" s="10">
        <f>'Fed Miami Housing'!F290</f>
        <v>0.03</v>
      </c>
      <c r="D290" s="10">
        <v>0.20071420000000001</v>
      </c>
      <c r="E290" s="10">
        <f t="shared" si="8"/>
        <v>1.6726183333333335E-2</v>
      </c>
      <c r="F290" s="8">
        <v>66</v>
      </c>
      <c r="G290" s="7">
        <f t="shared" si="9"/>
        <v>7819164.7028004415</v>
      </c>
    </row>
    <row r="291" spans="1:7" x14ac:dyDescent="0.2">
      <c r="A291">
        <v>204702</v>
      </c>
      <c r="B291" s="2">
        <v>1000289</v>
      </c>
      <c r="C291" s="10">
        <f>'Fed Miami Housing'!F291</f>
        <v>0.03</v>
      </c>
      <c r="D291" s="10">
        <v>0.20071420000000001</v>
      </c>
      <c r="E291" s="10">
        <f t="shared" si="8"/>
        <v>1.6726183333333335E-2</v>
      </c>
      <c r="F291" s="8">
        <v>66</v>
      </c>
      <c r="G291" s="7">
        <f t="shared" si="9"/>
        <v>7949949.4851330109</v>
      </c>
    </row>
    <row r="292" spans="1:7" x14ac:dyDescent="0.2">
      <c r="A292">
        <v>204703</v>
      </c>
      <c r="B292" s="2">
        <v>1000290</v>
      </c>
      <c r="C292" s="10">
        <f>'Fed Miami Housing'!F292</f>
        <v>0.03</v>
      </c>
      <c r="D292" s="10">
        <v>0.20071420000000001</v>
      </c>
      <c r="E292" s="10">
        <f t="shared" si="8"/>
        <v>1.6726183333333335E-2</v>
      </c>
      <c r="F292" s="8">
        <v>66</v>
      </c>
      <c r="G292" s="7">
        <f t="shared" si="9"/>
        <v>8082921.7977120848</v>
      </c>
    </row>
    <row r="293" spans="1:7" x14ac:dyDescent="0.2">
      <c r="A293">
        <v>204704</v>
      </c>
      <c r="B293" s="2">
        <v>1000291</v>
      </c>
      <c r="C293" s="10">
        <f>'Fed Miami Housing'!F293</f>
        <v>0.03</v>
      </c>
      <c r="D293" s="10">
        <v>0.20071420000000001</v>
      </c>
      <c r="E293" s="10">
        <f t="shared" si="8"/>
        <v>1.6726183333333335E-2</v>
      </c>
      <c r="F293" s="8">
        <v>66</v>
      </c>
      <c r="G293" s="7">
        <f t="shared" si="9"/>
        <v>8218118.2295696139</v>
      </c>
    </row>
    <row r="294" spans="1:7" x14ac:dyDescent="0.2">
      <c r="A294">
        <v>204705</v>
      </c>
      <c r="B294" s="2">
        <v>1000292</v>
      </c>
      <c r="C294" s="10">
        <f>'Fed Miami Housing'!F294</f>
        <v>0.03</v>
      </c>
      <c r="D294" s="10">
        <v>0.20071420000000001</v>
      </c>
      <c r="E294" s="10">
        <f t="shared" si="8"/>
        <v>1.6726183333333335E-2</v>
      </c>
      <c r="F294" s="8">
        <v>66</v>
      </c>
      <c r="G294" s="7">
        <f t="shared" si="9"/>
        <v>8355575.9817324048</v>
      </c>
    </row>
    <row r="295" spans="1:7" x14ac:dyDescent="0.2">
      <c r="A295">
        <v>204706</v>
      </c>
      <c r="B295" s="2">
        <v>1000293</v>
      </c>
      <c r="C295" s="10">
        <f>'Fed Miami Housing'!F295</f>
        <v>0.03</v>
      </c>
      <c r="D295" s="10">
        <v>0.20071420000000001</v>
      </c>
      <c r="E295" s="10">
        <f t="shared" si="8"/>
        <v>1.6726183333333335E-2</v>
      </c>
      <c r="F295" s="8">
        <v>66</v>
      </c>
      <c r="G295" s="7">
        <f t="shared" si="9"/>
        <v>8495332.8774584588</v>
      </c>
    </row>
    <row r="296" spans="1:7" x14ac:dyDescent="0.2">
      <c r="A296">
        <v>204707</v>
      </c>
      <c r="B296" s="2">
        <v>1000294</v>
      </c>
      <c r="C296" s="10">
        <f>'Fed Miami Housing'!F296</f>
        <v>0.03</v>
      </c>
      <c r="D296" s="10">
        <v>0.20071420000000001</v>
      </c>
      <c r="E296" s="10">
        <f t="shared" si="8"/>
        <v>1.6726183333333335E-2</v>
      </c>
      <c r="F296" s="8">
        <v>66</v>
      </c>
      <c r="G296" s="7">
        <f t="shared" si="9"/>
        <v>8637427.3726445232</v>
      </c>
    </row>
    <row r="297" spans="1:7" x14ac:dyDescent="0.2">
      <c r="A297">
        <v>204708</v>
      </c>
      <c r="B297" s="2">
        <v>1000295</v>
      </c>
      <c r="C297" s="10">
        <f>'Fed Miami Housing'!F297</f>
        <v>0.03</v>
      </c>
      <c r="D297" s="10">
        <v>0.20071420000000001</v>
      </c>
      <c r="E297" s="10">
        <f t="shared" si="8"/>
        <v>1.6726183333333335E-2</v>
      </c>
      <c r="F297" s="8">
        <v>66</v>
      </c>
      <c r="G297" s="7">
        <f t="shared" si="9"/>
        <v>8781898.5664077271</v>
      </c>
    </row>
    <row r="298" spans="1:7" x14ac:dyDescent="0.2">
      <c r="A298">
        <v>204709</v>
      </c>
      <c r="B298" s="2">
        <v>1000296</v>
      </c>
      <c r="C298" s="10">
        <f>'Fed Miami Housing'!F298</f>
        <v>0.03</v>
      </c>
      <c r="D298" s="10">
        <v>0.20071420000000001</v>
      </c>
      <c r="E298" s="10">
        <f t="shared" si="8"/>
        <v>1.6726183333333335E-2</v>
      </c>
      <c r="F298" s="8">
        <v>66</v>
      </c>
      <c r="G298" s="7">
        <f t="shared" si="9"/>
        <v>8928786.2118442003</v>
      </c>
    </row>
    <row r="299" spans="1:7" x14ac:dyDescent="0.2">
      <c r="A299">
        <v>204710</v>
      </c>
      <c r="B299" s="2">
        <v>1000297</v>
      </c>
      <c r="C299" s="10">
        <f>'Fed Miami Housing'!F299</f>
        <v>0.03</v>
      </c>
      <c r="D299" s="10">
        <v>0.20071420000000001</v>
      </c>
      <c r="E299" s="10">
        <f t="shared" si="8"/>
        <v>1.6726183333333335E-2</v>
      </c>
      <c r="F299" s="8">
        <v>66</v>
      </c>
      <c r="G299" s="7">
        <f t="shared" si="9"/>
        <v>9078130.7269676458</v>
      </c>
    </row>
    <row r="300" spans="1:7" x14ac:dyDescent="0.2">
      <c r="A300">
        <v>204711</v>
      </c>
      <c r="B300" s="2">
        <v>1000298</v>
      </c>
      <c r="C300" s="10">
        <f>'Fed Miami Housing'!F300</f>
        <v>0.03</v>
      </c>
      <c r="D300" s="10">
        <v>0.20071420000000001</v>
      </c>
      <c r="E300" s="10">
        <f t="shared" si="8"/>
        <v>1.6726183333333335E-2</v>
      </c>
      <c r="F300" s="8">
        <v>66</v>
      </c>
      <c r="G300" s="7">
        <f t="shared" si="9"/>
        <v>9229973.2058308739</v>
      </c>
    </row>
    <row r="301" spans="1:7" x14ac:dyDescent="0.2">
      <c r="A301">
        <v>204712</v>
      </c>
      <c r="B301" s="2">
        <v>1000299</v>
      </c>
      <c r="C301" s="10">
        <f>'Fed Miami Housing'!F301</f>
        <v>0.03</v>
      </c>
      <c r="D301" s="10">
        <v>0.20071420000000001</v>
      </c>
      <c r="E301" s="10">
        <f t="shared" si="8"/>
        <v>1.6726183333333335E-2</v>
      </c>
      <c r="F301" s="8">
        <v>66</v>
      </c>
      <c r="G301" s="7">
        <f t="shared" si="9"/>
        <v>9384355.4298333563</v>
      </c>
    </row>
    <row r="302" spans="1:7" x14ac:dyDescent="0.2">
      <c r="A302">
        <v>204801</v>
      </c>
      <c r="B302" s="2">
        <v>1000300</v>
      </c>
      <c r="C302" s="10">
        <f>'Fed Miami Housing'!F302</f>
        <v>0.03</v>
      </c>
      <c r="D302" s="10">
        <v>0.20071420000000001</v>
      </c>
      <c r="E302" s="10">
        <f t="shared" si="8"/>
        <v>1.6726183333333335E-2</v>
      </c>
      <c r="F302" s="8">
        <v>66</v>
      </c>
      <c r="G302" s="7">
        <f t="shared" si="9"/>
        <v>9541319.8792179115</v>
      </c>
    </row>
    <row r="303" spans="1:7" x14ac:dyDescent="0.2">
      <c r="A303">
        <v>204802</v>
      </c>
      <c r="B303" s="2">
        <v>1000301</v>
      </c>
      <c r="C303" s="10">
        <f>'Fed Miami Housing'!F303</f>
        <v>0.03</v>
      </c>
      <c r="D303" s="10">
        <v>0.20071420000000001</v>
      </c>
      <c r="E303" s="10">
        <f t="shared" si="8"/>
        <v>1.6726183333333335E-2</v>
      </c>
      <c r="F303" s="8">
        <v>66</v>
      </c>
      <c r="G303" s="7">
        <f t="shared" si="9"/>
        <v>9700909.7447596882</v>
      </c>
    </row>
    <row r="304" spans="1:7" x14ac:dyDescent="0.2">
      <c r="A304">
        <v>204803</v>
      </c>
      <c r="B304" s="2">
        <v>1000302</v>
      </c>
      <c r="C304" s="10">
        <f>'Fed Miami Housing'!F304</f>
        <v>0.03</v>
      </c>
      <c r="D304" s="10">
        <v>0.20071420000000001</v>
      </c>
      <c r="E304" s="10">
        <f t="shared" si="8"/>
        <v>1.6726183333333335E-2</v>
      </c>
      <c r="F304" s="8">
        <v>66</v>
      </c>
      <c r="G304" s="7">
        <f t="shared" si="9"/>
        <v>9863168.9396506585</v>
      </c>
    </row>
    <row r="305" spans="1:7" x14ac:dyDescent="0.2">
      <c r="A305">
        <v>204804</v>
      </c>
      <c r="B305" s="2">
        <v>1000303</v>
      </c>
      <c r="C305" s="10">
        <f>'Fed Miami Housing'!F305</f>
        <v>0.03</v>
      </c>
      <c r="D305" s="10">
        <v>0.20071420000000001</v>
      </c>
      <c r="E305" s="10">
        <f t="shared" si="8"/>
        <v>1.6726183333333335E-2</v>
      </c>
      <c r="F305" s="8">
        <v>66</v>
      </c>
      <c r="G305" s="7">
        <f t="shared" si="9"/>
        <v>10028142.111582896</v>
      </c>
    </row>
    <row r="306" spans="1:7" x14ac:dyDescent="0.2">
      <c r="A306">
        <v>204805</v>
      </c>
      <c r="B306" s="2">
        <v>1000304</v>
      </c>
      <c r="C306" s="10">
        <f>'Fed Miami Housing'!F306</f>
        <v>0.03</v>
      </c>
      <c r="D306" s="10">
        <v>0.20071420000000001</v>
      </c>
      <c r="E306" s="10">
        <f t="shared" si="8"/>
        <v>1.6726183333333335E-2</v>
      </c>
      <c r="F306" s="8">
        <v>66</v>
      </c>
      <c r="G306" s="7">
        <f t="shared" si="9"/>
        <v>10195874.655033953</v>
      </c>
    </row>
    <row r="307" spans="1:7" x14ac:dyDescent="0.2">
      <c r="A307">
        <v>204806</v>
      </c>
      <c r="B307" s="2">
        <v>1000305</v>
      </c>
      <c r="C307" s="10">
        <f>'Fed Miami Housing'!F307</f>
        <v>0.03</v>
      </c>
      <c r="D307" s="10">
        <v>0.20071420000000001</v>
      </c>
      <c r="E307" s="10">
        <f t="shared" si="8"/>
        <v>1.6726183333333335E-2</v>
      </c>
      <c r="F307" s="8">
        <v>66</v>
      </c>
      <c r="G307" s="7">
        <f t="shared" si="9"/>
        <v>10366412.723757738</v>
      </c>
    </row>
    <row r="308" spans="1:7" x14ac:dyDescent="0.2">
      <c r="A308">
        <v>204807</v>
      </c>
      <c r="B308" s="2">
        <v>1000306</v>
      </c>
      <c r="C308" s="10">
        <f>'Fed Miami Housing'!F308</f>
        <v>0.03</v>
      </c>
      <c r="D308" s="10">
        <v>0.20071420000000001</v>
      </c>
      <c r="E308" s="10">
        <f t="shared" si="8"/>
        <v>1.6726183333333335E-2</v>
      </c>
      <c r="F308" s="8">
        <v>66</v>
      </c>
      <c r="G308" s="7">
        <f t="shared" si="9"/>
        <v>10539803.243484311</v>
      </c>
    </row>
    <row r="309" spans="1:7" x14ac:dyDescent="0.2">
      <c r="A309">
        <v>204808</v>
      </c>
      <c r="B309" s="2">
        <v>1000307</v>
      </c>
      <c r="C309" s="10">
        <f>'Fed Miami Housing'!F309</f>
        <v>0.03</v>
      </c>
      <c r="D309" s="10">
        <v>0.20071420000000001</v>
      </c>
      <c r="E309" s="10">
        <f t="shared" si="8"/>
        <v>1.6726183333333335E-2</v>
      </c>
      <c r="F309" s="8">
        <v>66</v>
      </c>
      <c r="G309" s="7">
        <f t="shared" si="9"/>
        <v>10716093.924832091</v>
      </c>
    </row>
    <row r="310" spans="1:7" x14ac:dyDescent="0.2">
      <c r="A310">
        <v>204809</v>
      </c>
      <c r="B310" s="2">
        <v>1000308</v>
      </c>
      <c r="C310" s="10">
        <f>'Fed Miami Housing'!F310</f>
        <v>0.03</v>
      </c>
      <c r="D310" s="10">
        <v>0.20071420000000001</v>
      </c>
      <c r="E310" s="10">
        <f t="shared" si="8"/>
        <v>1.6726183333333335E-2</v>
      </c>
      <c r="F310" s="8">
        <v>66</v>
      </c>
      <c r="G310" s="7">
        <f t="shared" si="9"/>
        <v>10895333.276436053</v>
      </c>
    </row>
    <row r="311" spans="1:7" x14ac:dyDescent="0.2">
      <c r="A311">
        <v>204810</v>
      </c>
      <c r="B311" s="2">
        <v>1000309</v>
      </c>
      <c r="C311" s="10">
        <f>'Fed Miami Housing'!F311</f>
        <v>0.03</v>
      </c>
      <c r="D311" s="10">
        <v>0.20071420000000001</v>
      </c>
      <c r="E311" s="10">
        <f t="shared" si="8"/>
        <v>1.6726183333333335E-2</v>
      </c>
      <c r="F311" s="8">
        <v>66</v>
      </c>
      <c r="G311" s="7">
        <f t="shared" si="9"/>
        <v>11077570.618295491</v>
      </c>
    </row>
    <row r="312" spans="1:7" x14ac:dyDescent="0.2">
      <c r="A312">
        <v>204811</v>
      </c>
      <c r="B312" s="2">
        <v>1000310</v>
      </c>
      <c r="C312" s="10">
        <f>'Fed Miami Housing'!F312</f>
        <v>0.03</v>
      </c>
      <c r="D312" s="10">
        <v>0.20071420000000001</v>
      </c>
      <c r="E312" s="10">
        <f t="shared" si="8"/>
        <v>1.6726183333333335E-2</v>
      </c>
      <c r="F312" s="8">
        <v>66</v>
      </c>
      <c r="G312" s="7">
        <f t="shared" si="9"/>
        <v>11262856.095345048</v>
      </c>
    </row>
    <row r="313" spans="1:7" x14ac:dyDescent="0.2">
      <c r="A313">
        <v>204812</v>
      </c>
      <c r="B313" s="2">
        <v>1000311</v>
      </c>
      <c r="C313" s="10">
        <f>'Fed Miami Housing'!F313</f>
        <v>0.03</v>
      </c>
      <c r="D313" s="10">
        <v>0.20071420000000001</v>
      </c>
      <c r="E313" s="10">
        <f t="shared" si="8"/>
        <v>1.6726183333333335E-2</v>
      </c>
      <c r="F313" s="8">
        <v>66</v>
      </c>
      <c r="G313" s="7">
        <f t="shared" si="9"/>
        <v>11451240.691252742</v>
      </c>
    </row>
    <row r="314" spans="1:7" x14ac:dyDescent="0.2">
      <c r="A314">
        <v>204901</v>
      </c>
      <c r="B314" s="2">
        <v>1000312</v>
      </c>
      <c r="C314" s="10">
        <f>'Fed Miami Housing'!F314</f>
        <v>0.03</v>
      </c>
      <c r="D314" s="10">
        <v>0.20071420000000001</v>
      </c>
      <c r="E314" s="10">
        <f t="shared" si="8"/>
        <v>1.6726183333333335E-2</v>
      </c>
      <c r="F314" s="8">
        <v>66</v>
      </c>
      <c r="G314" s="7">
        <f t="shared" si="9"/>
        <v>11642776.242448764</v>
      </c>
    </row>
    <row r="315" spans="1:7" x14ac:dyDescent="0.2">
      <c r="A315">
        <v>204902</v>
      </c>
      <c r="B315" s="2">
        <v>1000313</v>
      </c>
      <c r="C315" s="10">
        <f>'Fed Miami Housing'!F315</f>
        <v>0.03</v>
      </c>
      <c r="D315" s="10">
        <v>0.20071420000000001</v>
      </c>
      <c r="E315" s="10">
        <f t="shared" si="8"/>
        <v>1.6726183333333335E-2</v>
      </c>
      <c r="F315" s="8">
        <v>66</v>
      </c>
      <c r="G315" s="7">
        <f t="shared" si="9"/>
        <v>11837515.45238894</v>
      </c>
    </row>
    <row r="316" spans="1:7" x14ac:dyDescent="0.2">
      <c r="A316">
        <v>204903</v>
      </c>
      <c r="B316" s="2">
        <v>1000314</v>
      </c>
      <c r="C316" s="10">
        <f>'Fed Miami Housing'!F316</f>
        <v>0.03</v>
      </c>
      <c r="D316" s="10">
        <v>0.20071420000000001</v>
      </c>
      <c r="E316" s="10">
        <f t="shared" si="8"/>
        <v>1.6726183333333335E-2</v>
      </c>
      <c r="F316" s="8">
        <v>66</v>
      </c>
      <c r="G316" s="7">
        <f t="shared" si="9"/>
        <v>12035511.906056765</v>
      </c>
    </row>
    <row r="317" spans="1:7" x14ac:dyDescent="0.2">
      <c r="A317">
        <v>204904</v>
      </c>
      <c r="B317" s="2">
        <v>1000315</v>
      </c>
      <c r="C317" s="10">
        <f>'Fed Miami Housing'!F317</f>
        <v>0.03</v>
      </c>
      <c r="D317" s="10">
        <v>0.20071420000000001</v>
      </c>
      <c r="E317" s="10">
        <f t="shared" si="8"/>
        <v>1.6726183333333335E-2</v>
      </c>
      <c r="F317" s="8">
        <v>66</v>
      </c>
      <c r="G317" s="7">
        <f t="shared" si="9"/>
        <v>12236820.084707988</v>
      </c>
    </row>
    <row r="318" spans="1:7" x14ac:dyDescent="0.2">
      <c r="A318">
        <v>204905</v>
      </c>
      <c r="B318" s="2">
        <v>1000316</v>
      </c>
      <c r="C318" s="10">
        <f>'Fed Miami Housing'!F318</f>
        <v>0.03</v>
      </c>
      <c r="D318" s="10">
        <v>0.20071420000000001</v>
      </c>
      <c r="E318" s="10">
        <f t="shared" si="8"/>
        <v>1.6726183333333335E-2</v>
      </c>
      <c r="F318" s="8">
        <v>66</v>
      </c>
      <c r="G318" s="7">
        <f t="shared" si="9"/>
        <v>12441495.38086183</v>
      </c>
    </row>
    <row r="319" spans="1:7" x14ac:dyDescent="0.2">
      <c r="A319">
        <v>204906</v>
      </c>
      <c r="B319" s="2">
        <v>1000317</v>
      </c>
      <c r="C319" s="10">
        <f>'Fed Miami Housing'!F319</f>
        <v>0.03</v>
      </c>
      <c r="D319" s="10">
        <v>0.20071420000000001</v>
      </c>
      <c r="E319" s="10">
        <f t="shared" si="8"/>
        <v>1.6726183333333335E-2</v>
      </c>
      <c r="F319" s="8">
        <v>66</v>
      </c>
      <c r="G319" s="7">
        <f t="shared" si="9"/>
        <v>12649594.113542946</v>
      </c>
    </row>
    <row r="320" spans="1:7" x14ac:dyDescent="0.2">
      <c r="A320">
        <v>204907</v>
      </c>
      <c r="B320" s="2">
        <v>1000318</v>
      </c>
      <c r="C320" s="10">
        <f>'Fed Miami Housing'!F320</f>
        <v>0.03</v>
      </c>
      <c r="D320" s="10">
        <v>0.20071420000000001</v>
      </c>
      <c r="E320" s="10">
        <f t="shared" si="8"/>
        <v>1.6726183333333335E-2</v>
      </c>
      <c r="F320" s="8">
        <v>66</v>
      </c>
      <c r="G320" s="7">
        <f t="shared" si="9"/>
        <v>12861173.543778321</v>
      </c>
    </row>
    <row r="321" spans="1:7" x14ac:dyDescent="0.2">
      <c r="A321">
        <v>204908</v>
      </c>
      <c r="B321" s="2">
        <v>1000319</v>
      </c>
      <c r="C321" s="10">
        <f>'Fed Miami Housing'!F321</f>
        <v>0.03</v>
      </c>
      <c r="D321" s="10">
        <v>0.20071420000000001</v>
      </c>
      <c r="E321" s="10">
        <f t="shared" si="8"/>
        <v>1.6726183333333335E-2</v>
      </c>
      <c r="F321" s="8">
        <v>66</v>
      </c>
      <c r="G321" s="7">
        <f t="shared" si="9"/>
        <v>13076291.890353374</v>
      </c>
    </row>
    <row r="322" spans="1:7" x14ac:dyDescent="0.2">
      <c r="A322">
        <v>204909</v>
      </c>
      <c r="B322" s="2">
        <v>1000320</v>
      </c>
      <c r="C322" s="10">
        <f>'Fed Miami Housing'!F322</f>
        <v>0.03</v>
      </c>
      <c r="D322" s="10">
        <v>0.20071420000000001</v>
      </c>
      <c r="E322" s="10">
        <f t="shared" si="8"/>
        <v>1.6726183333333335E-2</v>
      </c>
      <c r="F322" s="8">
        <v>66</v>
      </c>
      <c r="G322" s="7">
        <f t="shared" si="9"/>
        <v>13295008.345831607</v>
      </c>
    </row>
    <row r="323" spans="1:7" x14ac:dyDescent="0.2">
      <c r="A323">
        <v>204910</v>
      </c>
      <c r="B323" s="2">
        <v>1000321</v>
      </c>
      <c r="C323" s="10">
        <f>'Fed Miami Housing'!F323</f>
        <v>0.03</v>
      </c>
      <c r="D323" s="10">
        <v>0.20071420000000001</v>
      </c>
      <c r="E323" s="10">
        <f t="shared" ref="E323:E362" si="10">D323/12</f>
        <v>1.6726183333333335E-2</v>
      </c>
      <c r="F323" s="8">
        <v>66</v>
      </c>
      <c r="G323" s="7">
        <f t="shared" si="9"/>
        <v>13517383.092842184</v>
      </c>
    </row>
    <row r="324" spans="1:7" x14ac:dyDescent="0.2">
      <c r="A324">
        <v>204911</v>
      </c>
      <c r="B324" s="2">
        <v>1000322</v>
      </c>
      <c r="C324" s="10">
        <f>'Fed Miami Housing'!F324</f>
        <v>0.03</v>
      </c>
      <c r="D324" s="10">
        <v>0.20071420000000001</v>
      </c>
      <c r="E324" s="10">
        <f t="shared" si="10"/>
        <v>1.6726183333333335E-2</v>
      </c>
      <c r="F324" s="8">
        <v>66</v>
      </c>
      <c r="G324" s="7">
        <f t="shared" ref="G324:G362" si="11">G323*(E323+1)</f>
        <v>13743477.320639964</v>
      </c>
    </row>
    <row r="325" spans="1:7" x14ac:dyDescent="0.2">
      <c r="A325">
        <v>204912</v>
      </c>
      <c r="B325" s="2">
        <v>1000323</v>
      </c>
      <c r="C325" s="10">
        <f>'Fed Miami Housing'!F325</f>
        <v>0.03</v>
      </c>
      <c r="D325" s="10">
        <v>0.20071420000000001</v>
      </c>
      <c r="E325" s="10">
        <f t="shared" si="10"/>
        <v>1.6726183333333335E-2</v>
      </c>
      <c r="F325" s="8">
        <v>66</v>
      </c>
      <c r="G325" s="7">
        <f t="shared" si="11"/>
        <v>13973353.241942499</v>
      </c>
    </row>
    <row r="326" spans="1:7" x14ac:dyDescent="0.2">
      <c r="A326">
        <v>205001</v>
      </c>
      <c r="B326" s="2">
        <v>1000324</v>
      </c>
      <c r="C326" s="10">
        <f>'Fed Miami Housing'!F326</f>
        <v>0.03</v>
      </c>
      <c r="D326" s="10">
        <v>0.20071420000000001</v>
      </c>
      <c r="E326" s="10">
        <f t="shared" si="10"/>
        <v>1.6726183333333335E-2</v>
      </c>
      <c r="F326" s="8">
        <v>66</v>
      </c>
      <c r="G326" s="7">
        <f t="shared" si="11"/>
        <v>14207074.110048657</v>
      </c>
    </row>
    <row r="327" spans="1:7" x14ac:dyDescent="0.2">
      <c r="A327">
        <v>205002</v>
      </c>
      <c r="B327" s="2">
        <v>1000325</v>
      </c>
      <c r="C327" s="10">
        <f>'Fed Miami Housing'!F327</f>
        <v>0.03</v>
      </c>
      <c r="D327" s="10">
        <v>0.20071420000000001</v>
      </c>
      <c r="E327" s="10">
        <f t="shared" si="10"/>
        <v>1.6726183333333335E-2</v>
      </c>
      <c r="F327" s="8">
        <v>66</v>
      </c>
      <c r="G327" s="7">
        <f t="shared" si="11"/>
        <v>14444704.236243585</v>
      </c>
    </row>
    <row r="328" spans="1:7" x14ac:dyDescent="0.2">
      <c r="A328">
        <v>205003</v>
      </c>
      <c r="B328" s="2">
        <v>1000326</v>
      </c>
      <c r="C328" s="10">
        <f>'Fed Miami Housing'!F328</f>
        <v>0.03</v>
      </c>
      <c r="D328" s="10">
        <v>0.20071420000000001</v>
      </c>
      <c r="E328" s="10">
        <f t="shared" si="10"/>
        <v>1.6726183333333335E-2</v>
      </c>
      <c r="F328" s="8">
        <v>66</v>
      </c>
      <c r="G328" s="7">
        <f t="shared" si="11"/>
        <v>14686309.007494774</v>
      </c>
    </row>
    <row r="329" spans="1:7" x14ac:dyDescent="0.2">
      <c r="A329">
        <v>205004</v>
      </c>
      <c r="B329" s="2">
        <v>1000327</v>
      </c>
      <c r="C329" s="10">
        <f>'Fed Miami Housing'!F329</f>
        <v>0.03</v>
      </c>
      <c r="D329" s="10">
        <v>0.20071420000000001</v>
      </c>
      <c r="E329" s="10">
        <f t="shared" si="10"/>
        <v>1.6726183333333335E-2</v>
      </c>
      <c r="F329" s="8">
        <v>66</v>
      </c>
      <c r="G329" s="7">
        <f t="shared" si="11"/>
        <v>14931954.904444117</v>
      </c>
    </row>
    <row r="330" spans="1:7" x14ac:dyDescent="0.2">
      <c r="A330">
        <v>205005</v>
      </c>
      <c r="B330" s="2">
        <v>1000328</v>
      </c>
      <c r="C330" s="10">
        <f>'Fed Miami Housing'!F330</f>
        <v>0.03</v>
      </c>
      <c r="D330" s="10">
        <v>0.20071420000000001</v>
      </c>
      <c r="E330" s="10">
        <f t="shared" si="10"/>
        <v>1.6726183333333335E-2</v>
      </c>
      <c r="F330" s="8">
        <v>66</v>
      </c>
      <c r="G330" s="7">
        <f t="shared" si="11"/>
        <v>15181709.519700916</v>
      </c>
    </row>
    <row r="331" spans="1:7" x14ac:dyDescent="0.2">
      <c r="A331">
        <v>205006</v>
      </c>
      <c r="B331" s="2">
        <v>1000329</v>
      </c>
      <c r="C331" s="10">
        <f>'Fed Miami Housing'!F331</f>
        <v>0.03</v>
      </c>
      <c r="D331" s="10">
        <v>0.20071420000000001</v>
      </c>
      <c r="E331" s="10">
        <f t="shared" si="10"/>
        <v>1.6726183333333335E-2</v>
      </c>
      <c r="F331" s="8">
        <v>66</v>
      </c>
      <c r="G331" s="7">
        <f t="shared" si="11"/>
        <v>15435641.576440847</v>
      </c>
    </row>
    <row r="332" spans="1:7" x14ac:dyDescent="0.2">
      <c r="A332">
        <v>205007</v>
      </c>
      <c r="B332" s="2">
        <v>1000330</v>
      </c>
      <c r="C332" s="10">
        <f>'Fed Miami Housing'!F332</f>
        <v>0.03</v>
      </c>
      <c r="D332" s="10">
        <v>0.20071420000000001</v>
      </c>
      <c r="E332" s="10">
        <f t="shared" si="10"/>
        <v>1.6726183333333335E-2</v>
      </c>
      <c r="F332" s="8">
        <v>66</v>
      </c>
      <c r="G332" s="7">
        <f t="shared" si="11"/>
        <v>15693820.947316021</v>
      </c>
    </row>
    <row r="333" spans="1:7" x14ac:dyDescent="0.2">
      <c r="A333">
        <v>205008</v>
      </c>
      <c r="B333" s="2">
        <v>1000331</v>
      </c>
      <c r="C333" s="10">
        <f>'Fed Miami Housing'!F333</f>
        <v>0.03</v>
      </c>
      <c r="D333" s="10">
        <v>0.20071420000000001</v>
      </c>
      <c r="E333" s="10">
        <f t="shared" si="10"/>
        <v>1.6726183333333335E-2</v>
      </c>
      <c r="F333" s="8">
        <v>66</v>
      </c>
      <c r="G333" s="7">
        <f t="shared" si="11"/>
        <v>15956318.673681337</v>
      </c>
    </row>
    <row r="334" spans="1:7" x14ac:dyDescent="0.2">
      <c r="A334">
        <v>205009</v>
      </c>
      <c r="B334" s="2">
        <v>1000332</v>
      </c>
      <c r="C334" s="10">
        <f>'Fed Miami Housing'!F334</f>
        <v>0.03</v>
      </c>
      <c r="D334" s="10">
        <v>0.20071420000000001</v>
      </c>
      <c r="E334" s="10">
        <f t="shared" si="10"/>
        <v>1.6726183333333335E-2</v>
      </c>
      <c r="F334" s="8">
        <v>66</v>
      </c>
      <c r="G334" s="7">
        <f t="shared" si="11"/>
        <v>16223206.985142423</v>
      </c>
    </row>
    <row r="335" spans="1:7" x14ac:dyDescent="0.2">
      <c r="A335">
        <v>205010</v>
      </c>
      <c r="B335" s="2">
        <v>1000333</v>
      </c>
      <c r="C335" s="10">
        <f>'Fed Miami Housing'!F335</f>
        <v>0.03</v>
      </c>
      <c r="D335" s="10">
        <v>0.20071420000000001</v>
      </c>
      <c r="E335" s="10">
        <f t="shared" si="10"/>
        <v>1.6726183333333335E-2</v>
      </c>
      <c r="F335" s="8">
        <v>66</v>
      </c>
      <c r="G335" s="7">
        <f t="shared" si="11"/>
        <v>16494559.31943053</v>
      </c>
    </row>
    <row r="336" spans="1:7" x14ac:dyDescent="0.2">
      <c r="A336">
        <v>205011</v>
      </c>
      <c r="B336" s="2">
        <v>1000334</v>
      </c>
      <c r="C336" s="10">
        <f>'Fed Miami Housing'!F336</f>
        <v>0.03</v>
      </c>
      <c r="D336" s="10">
        <v>0.20071420000000001</v>
      </c>
      <c r="E336" s="10">
        <f t="shared" si="10"/>
        <v>1.6726183333333335E-2</v>
      </c>
      <c r="F336" s="8">
        <v>66</v>
      </c>
      <c r="G336" s="7">
        <f t="shared" si="11"/>
        <v>16770450.342609869</v>
      </c>
    </row>
    <row r="337" spans="1:7" x14ac:dyDescent="0.2">
      <c r="A337">
        <v>205012</v>
      </c>
      <c r="B337" s="2">
        <v>1000335</v>
      </c>
      <c r="C337" s="10">
        <f>'Fed Miami Housing'!F337</f>
        <v>0.03</v>
      </c>
      <c r="D337" s="10">
        <v>0.20071420000000001</v>
      </c>
      <c r="E337" s="10">
        <f t="shared" si="10"/>
        <v>1.6726183333333335E-2</v>
      </c>
      <c r="F337" s="8">
        <v>66</v>
      </c>
      <c r="G337" s="7">
        <f t="shared" si="11"/>
        <v>17050955.969622925</v>
      </c>
    </row>
    <row r="338" spans="1:7" x14ac:dyDescent="0.2">
      <c r="A338">
        <v>205101</v>
      </c>
      <c r="B338" s="2">
        <v>1000336</v>
      </c>
      <c r="C338" s="10">
        <f>'Fed Miami Housing'!F338</f>
        <v>0.03</v>
      </c>
      <c r="D338" s="10">
        <v>0.20071420000000001</v>
      </c>
      <c r="E338" s="10">
        <f t="shared" si="10"/>
        <v>1.6726183333333335E-2</v>
      </c>
      <c r="F338" s="8">
        <v>66</v>
      </c>
      <c r="G338" s="7">
        <f t="shared" si="11"/>
        <v>17336153.385179434</v>
      </c>
    </row>
    <row r="339" spans="1:7" x14ac:dyDescent="0.2">
      <c r="A339">
        <v>205102</v>
      </c>
      <c r="B339" s="2">
        <v>1000337</v>
      </c>
      <c r="C339" s="10">
        <f>'Fed Miami Housing'!F339</f>
        <v>0.03</v>
      </c>
      <c r="D339" s="10">
        <v>0.20071420000000001</v>
      </c>
      <c r="E339" s="10">
        <f t="shared" si="10"/>
        <v>1.6726183333333335E-2</v>
      </c>
      <c r="F339" s="8">
        <v>66</v>
      </c>
      <c r="G339" s="7">
        <f t="shared" si="11"/>
        <v>17626121.064994734</v>
      </c>
    </row>
    <row r="340" spans="1:7" x14ac:dyDescent="0.2">
      <c r="A340">
        <v>205103</v>
      </c>
      <c r="B340" s="2">
        <v>1000338</v>
      </c>
      <c r="C340" s="10">
        <f>'Fed Miami Housing'!F340</f>
        <v>0.03</v>
      </c>
      <c r="D340" s="10">
        <v>0.20071420000000001</v>
      </c>
      <c r="E340" s="10">
        <f t="shared" si="10"/>
        <v>1.6726183333333335E-2</v>
      </c>
      <c r="F340" s="8">
        <v>66</v>
      </c>
      <c r="G340" s="7">
        <f t="shared" si="11"/>
        <v>17920938.797383364</v>
      </c>
    </row>
    <row r="341" spans="1:7" x14ac:dyDescent="0.2">
      <c r="A341">
        <v>205104</v>
      </c>
      <c r="B341" s="2">
        <v>1000339</v>
      </c>
      <c r="C341" s="10">
        <f>'Fed Miami Housing'!F341</f>
        <v>0.03</v>
      </c>
      <c r="D341" s="10">
        <v>0.20071420000000001</v>
      </c>
      <c r="E341" s="10">
        <f t="shared" si="10"/>
        <v>1.6726183333333335E-2</v>
      </c>
      <c r="F341" s="8">
        <v>66</v>
      </c>
      <c r="G341" s="7">
        <f t="shared" si="11"/>
        <v>18220687.705213845</v>
      </c>
    </row>
    <row r="342" spans="1:7" x14ac:dyDescent="0.2">
      <c r="A342">
        <v>205105</v>
      </c>
      <c r="B342" s="2">
        <v>1000340</v>
      </c>
      <c r="C342" s="10">
        <f>'Fed Miami Housing'!F342</f>
        <v>0.03</v>
      </c>
      <c r="D342" s="10">
        <v>0.20071420000000001</v>
      </c>
      <c r="E342" s="10">
        <f t="shared" si="10"/>
        <v>1.6726183333333335E-2</v>
      </c>
      <c r="F342" s="8">
        <v>66</v>
      </c>
      <c r="G342" s="7">
        <f t="shared" si="11"/>
        <v>18525450.268230665</v>
      </c>
    </row>
    <row r="343" spans="1:7" x14ac:dyDescent="0.2">
      <c r="A343">
        <v>205106</v>
      </c>
      <c r="B343" s="2">
        <v>1000341</v>
      </c>
      <c r="C343" s="10">
        <f>'Fed Miami Housing'!F343</f>
        <v>0.03</v>
      </c>
      <c r="D343" s="10">
        <v>0.20071420000000001</v>
      </c>
      <c r="E343" s="10">
        <f t="shared" si="10"/>
        <v>1.6726183333333335E-2</v>
      </c>
      <c r="F343" s="8">
        <v>66</v>
      </c>
      <c r="G343" s="7">
        <f t="shared" si="11"/>
        <v>18835310.345749643</v>
      </c>
    </row>
    <row r="344" spans="1:7" x14ac:dyDescent="0.2">
      <c r="A344">
        <v>205107</v>
      </c>
      <c r="B344" s="2">
        <v>1000342</v>
      </c>
      <c r="C344" s="10">
        <f>'Fed Miami Housing'!F344</f>
        <v>0.03</v>
      </c>
      <c r="D344" s="10">
        <v>0.20071420000000001</v>
      </c>
      <c r="E344" s="10">
        <f t="shared" si="10"/>
        <v>1.6726183333333335E-2</v>
      </c>
      <c r="F344" s="8">
        <v>66</v>
      </c>
      <c r="G344" s="7">
        <f t="shared" si="11"/>
        <v>19150353.199732885</v>
      </c>
    </row>
    <row r="345" spans="1:7" x14ac:dyDescent="0.2">
      <c r="A345">
        <v>205108</v>
      </c>
      <c r="B345" s="2">
        <v>1000343</v>
      </c>
      <c r="C345" s="10">
        <f>'Fed Miami Housing'!F345</f>
        <v>0.03</v>
      </c>
      <c r="D345" s="10">
        <v>0.20071420000000001</v>
      </c>
      <c r="E345" s="10">
        <f t="shared" si="10"/>
        <v>1.6726183333333335E-2</v>
      </c>
      <c r="F345" s="8">
        <v>66</v>
      </c>
      <c r="G345" s="7">
        <f t="shared" si="11"/>
        <v>19470665.518249705</v>
      </c>
    </row>
    <row r="346" spans="1:7" x14ac:dyDescent="0.2">
      <c r="A346">
        <v>205109</v>
      </c>
      <c r="B346" s="2">
        <v>1000344</v>
      </c>
      <c r="C346" s="10">
        <f>'Fed Miami Housing'!F346</f>
        <v>0.03</v>
      </c>
      <c r="D346" s="10">
        <v>0.20071420000000001</v>
      </c>
      <c r="E346" s="10">
        <f t="shared" si="10"/>
        <v>1.6726183333333335E-2</v>
      </c>
      <c r="F346" s="8">
        <v>66</v>
      </c>
      <c r="G346" s="7">
        <f t="shared" si="11"/>
        <v>19796335.439329963</v>
      </c>
    </row>
    <row r="347" spans="1:7" x14ac:dyDescent="0.2">
      <c r="A347">
        <v>205110</v>
      </c>
      <c r="B347" s="2">
        <v>1000345</v>
      </c>
      <c r="C347" s="10">
        <f>'Fed Miami Housing'!F347</f>
        <v>0.03</v>
      </c>
      <c r="D347" s="10">
        <v>0.20071420000000001</v>
      </c>
      <c r="E347" s="10">
        <f t="shared" si="10"/>
        <v>1.6726183333333335E-2</v>
      </c>
      <c r="F347" s="8">
        <v>66</v>
      </c>
      <c r="G347" s="7">
        <f t="shared" si="11"/>
        <v>20127452.57521636</v>
      </c>
    </row>
    <row r="348" spans="1:7" x14ac:dyDescent="0.2">
      <c r="A348">
        <v>205111</v>
      </c>
      <c r="B348" s="2">
        <v>1000346</v>
      </c>
      <c r="C348" s="10">
        <f>'Fed Miami Housing'!F348</f>
        <v>0.03</v>
      </c>
      <c r="D348" s="10">
        <v>0.20071420000000001</v>
      </c>
      <c r="E348" s="10">
        <f t="shared" si="10"/>
        <v>1.6726183333333335E-2</v>
      </c>
      <c r="F348" s="8">
        <v>66</v>
      </c>
      <c r="G348" s="7">
        <f t="shared" si="11"/>
        <v>20464108.037022404</v>
      </c>
    </row>
    <row r="349" spans="1:7" x14ac:dyDescent="0.2">
      <c r="A349">
        <v>205112</v>
      </c>
      <c r="B349" s="2">
        <v>1000347</v>
      </c>
      <c r="C349" s="10">
        <f>'Fed Miami Housing'!F349</f>
        <v>0.03</v>
      </c>
      <c r="D349" s="10">
        <v>0.20071420000000001</v>
      </c>
      <c r="E349" s="10">
        <f t="shared" si="10"/>
        <v>1.6726183333333335E-2</v>
      </c>
      <c r="F349" s="8">
        <v>66</v>
      </c>
      <c r="G349" s="7">
        <f t="shared" si="11"/>
        <v>20806394.459802784</v>
      </c>
    </row>
    <row r="350" spans="1:7" x14ac:dyDescent="0.2">
      <c r="A350">
        <v>205201</v>
      </c>
      <c r="B350" s="2">
        <v>1000348</v>
      </c>
      <c r="C350" s="10">
        <f>'Fed Miami Housing'!F350</f>
        <v>0.03</v>
      </c>
      <c r="D350" s="10">
        <v>0.20071420000000001</v>
      </c>
      <c r="E350" s="10">
        <f t="shared" si="10"/>
        <v>1.6726183333333335E-2</v>
      </c>
      <c r="F350" s="8">
        <v>66</v>
      </c>
      <c r="G350" s="7">
        <f t="shared" si="11"/>
        <v>21154406.028043099</v>
      </c>
    </row>
    <row r="351" spans="1:7" x14ac:dyDescent="0.2">
      <c r="A351">
        <v>205202</v>
      </c>
      <c r="B351" s="2">
        <v>1000349</v>
      </c>
      <c r="C351" s="10">
        <f>'Fed Miami Housing'!F351</f>
        <v>0.03</v>
      </c>
      <c r="D351" s="10">
        <v>0.20071420000000001</v>
      </c>
      <c r="E351" s="10">
        <f t="shared" si="10"/>
        <v>1.6726183333333335E-2</v>
      </c>
      <c r="F351" s="8">
        <v>66</v>
      </c>
      <c r="G351" s="7">
        <f t="shared" si="11"/>
        <v>21508238.501575921</v>
      </c>
    </row>
    <row r="352" spans="1:7" x14ac:dyDescent="0.2">
      <c r="A352">
        <v>205203</v>
      </c>
      <c r="B352" s="2">
        <v>1000350</v>
      </c>
      <c r="C352" s="10">
        <f>'Fed Miami Housing'!F352</f>
        <v>0.03</v>
      </c>
      <c r="D352" s="10">
        <v>0.20071420000000001</v>
      </c>
      <c r="E352" s="10">
        <f t="shared" si="10"/>
        <v>1.6726183333333335E-2</v>
      </c>
      <c r="F352" s="8">
        <v>66</v>
      </c>
      <c r="G352" s="7">
        <f t="shared" si="11"/>
        <v>21867989.241930339</v>
      </c>
    </row>
    <row r="353" spans="1:7" x14ac:dyDescent="0.2">
      <c r="A353">
        <v>205204</v>
      </c>
      <c r="B353" s="2">
        <v>1000351</v>
      </c>
      <c r="C353" s="10">
        <f>'Fed Miami Housing'!F353</f>
        <v>0.03</v>
      </c>
      <c r="D353" s="10">
        <v>0.20071420000000001</v>
      </c>
      <c r="E353" s="10">
        <f t="shared" si="10"/>
        <v>1.6726183333333335E-2</v>
      </c>
      <c r="F353" s="8">
        <v>66</v>
      </c>
      <c r="G353" s="7">
        <f t="shared" si="11"/>
        <v>22233757.239122231</v>
      </c>
    </row>
    <row r="354" spans="1:7" x14ac:dyDescent="0.2">
      <c r="A354">
        <v>205205</v>
      </c>
      <c r="B354" s="2">
        <v>1000352</v>
      </c>
      <c r="C354" s="10">
        <f>'Fed Miami Housing'!F354</f>
        <v>0.03</v>
      </c>
      <c r="D354" s="10">
        <v>0.20071420000000001</v>
      </c>
      <c r="E354" s="10">
        <f t="shared" si="10"/>
        <v>1.6726183333333335E-2</v>
      </c>
      <c r="F354" s="8">
        <v>66</v>
      </c>
      <c r="G354" s="7">
        <f t="shared" si="11"/>
        <v>22605643.138892617</v>
      </c>
    </row>
    <row r="355" spans="1:7" x14ac:dyDescent="0.2">
      <c r="A355">
        <v>205206</v>
      </c>
      <c r="B355" s="2">
        <v>1000353</v>
      </c>
      <c r="C355" s="10">
        <f>'Fed Miami Housing'!F355</f>
        <v>0.03</v>
      </c>
      <c r="D355" s="10">
        <v>0.20071420000000001</v>
      </c>
      <c r="E355" s="10">
        <f t="shared" si="10"/>
        <v>1.6726183333333335E-2</v>
      </c>
      <c r="F355" s="8">
        <v>66</v>
      </c>
      <c r="G355" s="7">
        <f t="shared" si="11"/>
        <v>22983749.270401645</v>
      </c>
    </row>
    <row r="356" spans="1:7" x14ac:dyDescent="0.2">
      <c r="A356">
        <v>205207</v>
      </c>
      <c r="B356" s="2">
        <v>1000354</v>
      </c>
      <c r="C356" s="10">
        <f>'Fed Miami Housing'!F356</f>
        <v>0.03</v>
      </c>
      <c r="D356" s="10">
        <v>0.20071420000000001</v>
      </c>
      <c r="E356" s="10">
        <f t="shared" si="10"/>
        <v>1.6726183333333335E-2</v>
      </c>
      <c r="F356" s="8">
        <v>66</v>
      </c>
      <c r="G356" s="7">
        <f t="shared" si="11"/>
        <v>23368179.674385753</v>
      </c>
    </row>
    <row r="357" spans="1:7" x14ac:dyDescent="0.2">
      <c r="A357">
        <v>205208</v>
      </c>
      <c r="B357" s="2">
        <v>1000355</v>
      </c>
      <c r="C357" s="10">
        <f>'Fed Miami Housing'!F357</f>
        <v>0.03</v>
      </c>
      <c r="D357" s="10">
        <v>0.20071420000000001</v>
      </c>
      <c r="E357" s="10">
        <f t="shared" si="10"/>
        <v>1.6726183333333335E-2</v>
      </c>
      <c r="F357" s="8">
        <v>66</v>
      </c>
      <c r="G357" s="7">
        <f t="shared" si="11"/>
        <v>23759040.131785803</v>
      </c>
    </row>
    <row r="358" spans="1:7" x14ac:dyDescent="0.2">
      <c r="A358">
        <v>205209</v>
      </c>
      <c r="B358" s="2">
        <v>1000356</v>
      </c>
      <c r="C358" s="10">
        <f>'Fed Miami Housing'!F358</f>
        <v>0.03</v>
      </c>
      <c r="D358" s="10">
        <v>0.20071420000000001</v>
      </c>
      <c r="E358" s="10">
        <f t="shared" si="10"/>
        <v>1.6726183333333335E-2</v>
      </c>
      <c r="F358" s="8">
        <v>66</v>
      </c>
      <c r="G358" s="7">
        <f t="shared" si="11"/>
        <v>24156438.192854077</v>
      </c>
    </row>
    <row r="359" spans="1:7" x14ac:dyDescent="0.2">
      <c r="A359">
        <v>205210</v>
      </c>
      <c r="B359" s="2">
        <v>1000357</v>
      </c>
      <c r="C359" s="10">
        <f>'Fed Miami Housing'!F359</f>
        <v>0.03</v>
      </c>
      <c r="D359" s="10">
        <v>0.20071420000000001</v>
      </c>
      <c r="E359" s="10">
        <f t="shared" si="10"/>
        <v>1.6726183333333335E-2</v>
      </c>
      <c r="F359" s="8">
        <v>66</v>
      </c>
      <c r="G359" s="7">
        <f t="shared" si="11"/>
        <v>24560483.206748091</v>
      </c>
    </row>
    <row r="360" spans="1:7" x14ac:dyDescent="0.2">
      <c r="A360">
        <v>205211</v>
      </c>
      <c r="B360" s="2">
        <v>1000358</v>
      </c>
      <c r="C360" s="10">
        <f>'Fed Miami Housing'!F360</f>
        <v>0.03</v>
      </c>
      <c r="D360" s="10">
        <v>0.20071420000000001</v>
      </c>
      <c r="E360" s="10">
        <f t="shared" si="10"/>
        <v>1.6726183333333335E-2</v>
      </c>
      <c r="F360" s="8">
        <v>66</v>
      </c>
      <c r="G360" s="7">
        <f t="shared" si="11"/>
        <v>24971286.351619415</v>
      </c>
    </row>
    <row r="361" spans="1:7" x14ac:dyDescent="0.2">
      <c r="A361">
        <v>205212</v>
      </c>
      <c r="B361" s="2">
        <v>1000359</v>
      </c>
      <c r="C361" s="10">
        <f>'Fed Miami Housing'!F361</f>
        <v>0.03</v>
      </c>
      <c r="D361" s="10">
        <v>0.20071420000000001</v>
      </c>
      <c r="E361" s="10">
        <f t="shared" si="10"/>
        <v>1.6726183333333335E-2</v>
      </c>
      <c r="F361" s="8">
        <v>66</v>
      </c>
      <c r="G361" s="7">
        <f t="shared" si="11"/>
        <v>25388960.665205769</v>
      </c>
    </row>
    <row r="362" spans="1:7" x14ac:dyDescent="0.2">
      <c r="A362">
        <v>205301</v>
      </c>
      <c r="B362" s="2">
        <v>1000360</v>
      </c>
      <c r="C362" s="10">
        <f>'Fed Miami Housing'!F362</f>
        <v>0.03</v>
      </c>
      <c r="D362" s="10">
        <v>0.20071420000000001</v>
      </c>
      <c r="E362" s="10">
        <f t="shared" si="10"/>
        <v>1.6726183333333335E-2</v>
      </c>
      <c r="F362" s="8">
        <v>66</v>
      </c>
      <c r="G362" s="7">
        <f t="shared" si="11"/>
        <v>25813621.07593479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79AA-BA47-B944-BBD5-01E082313B1F}">
  <dimension ref="A1:H362"/>
  <sheetViews>
    <sheetView tabSelected="1" zoomScale="125" workbookViewId="0">
      <selection activeCell="J38" sqref="J38"/>
    </sheetView>
  </sheetViews>
  <sheetFormatPr baseColWidth="10" defaultRowHeight="16" x14ac:dyDescent="0.2"/>
  <cols>
    <col min="1" max="1" width="10.1640625" bestFit="1" customWidth="1"/>
    <col min="2" max="2" width="14.5" style="1" bestFit="1" customWidth="1"/>
    <col min="3" max="3" width="11.6640625" style="10" bestFit="1" customWidth="1"/>
    <col min="4" max="4" width="11.6640625" style="10" customWidth="1"/>
    <col min="5" max="5" width="11.83203125" style="11" bestFit="1" customWidth="1"/>
    <col min="6" max="6" width="10.83203125" style="4"/>
    <col min="7" max="7" width="22.5" customWidth="1"/>
  </cols>
  <sheetData>
    <row r="1" spans="1:8" x14ac:dyDescent="0.2">
      <c r="A1" t="s">
        <v>4</v>
      </c>
      <c r="B1" s="1" t="s">
        <v>8</v>
      </c>
      <c r="C1" s="10" t="s">
        <v>22</v>
      </c>
      <c r="D1" s="10" t="s">
        <v>16</v>
      </c>
      <c r="E1" s="11" t="s">
        <v>17</v>
      </c>
      <c r="F1" s="4" t="s">
        <v>12</v>
      </c>
      <c r="G1" t="s">
        <v>11</v>
      </c>
      <c r="H1" t="s">
        <v>25</v>
      </c>
    </row>
    <row r="2" spans="1:8" x14ac:dyDescent="0.2">
      <c r="A2">
        <v>202301</v>
      </c>
      <c r="B2" s="2">
        <v>1000000</v>
      </c>
      <c r="C2" s="10">
        <f>'Fed Miami Housing'!F2</f>
        <v>-0.16464089999999998</v>
      </c>
      <c r="D2" s="10">
        <v>-0.16464089999999998</v>
      </c>
      <c r="E2" s="10">
        <f>D2/12</f>
        <v>-1.3720074999999998E-2</v>
      </c>
      <c r="F2" s="8">
        <v>1</v>
      </c>
      <c r="G2" s="3">
        <f>B2</f>
        <v>1000000</v>
      </c>
    </row>
    <row r="3" spans="1:8" x14ac:dyDescent="0.2">
      <c r="A3">
        <v>202302</v>
      </c>
      <c r="B3" s="2">
        <v>1000001</v>
      </c>
      <c r="C3" s="10">
        <f>'Fed Miami Housing'!F3</f>
        <v>-0.16464089999999998</v>
      </c>
      <c r="D3" s="10">
        <v>-0.16464089999999998</v>
      </c>
      <c r="E3" s="10">
        <f t="shared" ref="E3:E66" si="0">D3/12</f>
        <v>-1.3720074999999998E-2</v>
      </c>
      <c r="F3" s="8">
        <v>2</v>
      </c>
      <c r="G3" s="7">
        <f>G2*(E2+1)</f>
        <v>986279.92500000005</v>
      </c>
    </row>
    <row r="4" spans="1:8" x14ac:dyDescent="0.2">
      <c r="A4">
        <v>202303</v>
      </c>
      <c r="B4" s="2">
        <v>1000002</v>
      </c>
      <c r="C4" s="10">
        <f>'Fed Miami Housing'!F4</f>
        <v>-0.16464089999999998</v>
      </c>
      <c r="D4" s="10">
        <v>-0.16464089999999998</v>
      </c>
      <c r="E4" s="10">
        <f t="shared" si="0"/>
        <v>-1.3720074999999998E-2</v>
      </c>
      <c r="F4" s="8">
        <v>3</v>
      </c>
      <c r="G4" s="7">
        <f t="shared" ref="G4:G67" si="1">G3*(E3+1)</f>
        <v>972748.09045800578</v>
      </c>
    </row>
    <row r="5" spans="1:8" x14ac:dyDescent="0.2">
      <c r="A5">
        <v>202304</v>
      </c>
      <c r="B5" s="2">
        <v>1000003</v>
      </c>
      <c r="C5" s="10">
        <f>'Fed Miami Housing'!F5</f>
        <v>-0.23506679999999999</v>
      </c>
      <c r="D5" s="10">
        <v>-0.23506679999999999</v>
      </c>
      <c r="E5" s="10">
        <f t="shared" si="0"/>
        <v>-1.9588899999999999E-2</v>
      </c>
      <c r="F5" s="8">
        <v>4</v>
      </c>
      <c r="G5" s="7">
        <f t="shared" si="1"/>
        <v>959401.91370081517</v>
      </c>
    </row>
    <row r="6" spans="1:8" x14ac:dyDescent="0.2">
      <c r="A6">
        <v>202305</v>
      </c>
      <c r="B6" s="2">
        <v>1000004</v>
      </c>
      <c r="C6" s="10">
        <f>'Fed Miami Housing'!F6</f>
        <v>-0.23506679999999999</v>
      </c>
      <c r="D6" s="10">
        <v>-0.23506679999999999</v>
      </c>
      <c r="E6" s="10">
        <f t="shared" si="0"/>
        <v>-1.9588899999999999E-2</v>
      </c>
      <c r="F6" s="8">
        <v>5</v>
      </c>
      <c r="G6" s="7">
        <f t="shared" si="1"/>
        <v>940608.28555352124</v>
      </c>
    </row>
    <row r="7" spans="1:8" x14ac:dyDescent="0.2">
      <c r="A7">
        <v>202306</v>
      </c>
      <c r="B7" s="2">
        <v>1000005</v>
      </c>
      <c r="C7" s="10">
        <f>'Fed Miami Housing'!F7</f>
        <v>-0.23506679999999999</v>
      </c>
      <c r="D7" s="10">
        <v>-0.23506679999999999</v>
      </c>
      <c r="E7" s="10">
        <f t="shared" si="0"/>
        <v>-1.9588899999999999E-2</v>
      </c>
      <c r="F7" s="8">
        <v>6</v>
      </c>
      <c r="G7" s="7">
        <f t="shared" si="1"/>
        <v>922182.8039086418</v>
      </c>
    </row>
    <row r="8" spans="1:8" x14ac:dyDescent="0.2">
      <c r="A8">
        <v>202307</v>
      </c>
      <c r="B8" s="2">
        <v>1000006</v>
      </c>
      <c r="C8" s="10">
        <f>'Fed Miami Housing'!F8</f>
        <v>-0.26035849999999999</v>
      </c>
      <c r="D8" s="10">
        <v>-0.26035849999999999</v>
      </c>
      <c r="E8" s="10">
        <f t="shared" si="0"/>
        <v>-2.1696541666666666E-2</v>
      </c>
      <c r="F8" s="8">
        <v>7</v>
      </c>
      <c r="G8" s="7">
        <f t="shared" si="1"/>
        <v>904118.25718115584</v>
      </c>
    </row>
    <row r="9" spans="1:8" x14ac:dyDescent="0.2">
      <c r="A9">
        <v>202308</v>
      </c>
      <c r="B9" s="2">
        <v>1000007</v>
      </c>
      <c r="C9" s="10">
        <f>'Fed Miami Housing'!F9</f>
        <v>-0.26035849999999999</v>
      </c>
      <c r="D9" s="10">
        <v>-0.26035849999999999</v>
      </c>
      <c r="E9" s="10">
        <f t="shared" si="0"/>
        <v>-2.1696541666666666E-2</v>
      </c>
      <c r="F9" s="8">
        <v>8</v>
      </c>
      <c r="G9" s="7">
        <f t="shared" si="1"/>
        <v>884502.01774263079</v>
      </c>
    </row>
    <row r="10" spans="1:8" x14ac:dyDescent="0.2">
      <c r="A10">
        <v>202309</v>
      </c>
      <c r="B10" s="2">
        <v>1000008</v>
      </c>
      <c r="C10" s="10">
        <f>'Fed Miami Housing'!F10</f>
        <v>-0.26035849999999999</v>
      </c>
      <c r="D10" s="10">
        <v>-0.26035849999999999</v>
      </c>
      <c r="E10" s="10">
        <f t="shared" si="0"/>
        <v>-2.1696541666666666E-2</v>
      </c>
      <c r="F10" s="8">
        <v>9</v>
      </c>
      <c r="G10" s="7">
        <f t="shared" si="1"/>
        <v>865311.38286042702</v>
      </c>
    </row>
    <row r="11" spans="1:8" x14ac:dyDescent="0.2">
      <c r="A11">
        <v>202310</v>
      </c>
      <c r="B11" s="2">
        <v>1000009</v>
      </c>
      <c r="C11" s="10">
        <f>'Fed Miami Housing'!F11</f>
        <v>1.3408400000000001E-2</v>
      </c>
      <c r="D11" s="10">
        <v>1.3408400000000001E-2</v>
      </c>
      <c r="E11" s="10">
        <f t="shared" si="0"/>
        <v>1.1173666666666668E-3</v>
      </c>
      <c r="F11" s="8">
        <v>10</v>
      </c>
      <c r="G11" s="7">
        <f t="shared" si="1"/>
        <v>846537.11838755477</v>
      </c>
    </row>
    <row r="12" spans="1:8" x14ac:dyDescent="0.2">
      <c r="A12">
        <v>202311</v>
      </c>
      <c r="B12" s="2">
        <v>1000010</v>
      </c>
      <c r="C12" s="10">
        <f>'Fed Miami Housing'!F12</f>
        <v>1.3408400000000001E-2</v>
      </c>
      <c r="D12" s="10">
        <v>1.3408400000000001E-2</v>
      </c>
      <c r="E12" s="10">
        <f t="shared" si="0"/>
        <v>1.1173666666666668E-3</v>
      </c>
      <c r="F12" s="8">
        <v>11</v>
      </c>
      <c r="G12" s="7">
        <f t="shared" si="1"/>
        <v>847483.010745737</v>
      </c>
    </row>
    <row r="13" spans="1:8" x14ac:dyDescent="0.2">
      <c r="A13">
        <v>202312</v>
      </c>
      <c r="B13" s="2">
        <v>1000011</v>
      </c>
      <c r="C13" s="10">
        <f>'Fed Miami Housing'!F13</f>
        <v>1.3408400000000001E-2</v>
      </c>
      <c r="D13" s="10">
        <v>1.3408400000000001E-2</v>
      </c>
      <c r="E13" s="10">
        <f t="shared" si="0"/>
        <v>1.1173666666666668E-3</v>
      </c>
      <c r="F13" s="8">
        <v>12</v>
      </c>
      <c r="G13" s="7">
        <f t="shared" si="1"/>
        <v>848429.96001251054</v>
      </c>
    </row>
    <row r="14" spans="1:8" x14ac:dyDescent="0.2">
      <c r="A14">
        <v>202401</v>
      </c>
      <c r="B14" s="2">
        <v>1000012</v>
      </c>
      <c r="C14" s="10">
        <f>'Fed Miami Housing'!F14</f>
        <v>-9.2771300000000001E-2</v>
      </c>
      <c r="D14" s="10">
        <v>-9.2771300000000001E-2</v>
      </c>
      <c r="E14" s="10">
        <f t="shared" si="0"/>
        <v>-7.730941666666667E-3</v>
      </c>
      <c r="F14" s="8">
        <v>13</v>
      </c>
      <c r="G14" s="7">
        <f t="shared" si="1"/>
        <v>849377.96736882976</v>
      </c>
    </row>
    <row r="15" spans="1:8" x14ac:dyDescent="0.2">
      <c r="A15">
        <v>202402</v>
      </c>
      <c r="B15" s="2">
        <v>1000013</v>
      </c>
      <c r="C15" s="10">
        <f>'Fed Miami Housing'!F15</f>
        <v>-9.2771300000000001E-2</v>
      </c>
      <c r="D15" s="10">
        <v>-9.2771300000000001E-2</v>
      </c>
      <c r="E15" s="10">
        <f t="shared" si="0"/>
        <v>-7.730941666666667E-3</v>
      </c>
      <c r="F15" s="8">
        <v>14</v>
      </c>
      <c r="G15" s="7">
        <f t="shared" si="1"/>
        <v>842811.47585014941</v>
      </c>
    </row>
    <row r="16" spans="1:8" x14ac:dyDescent="0.2">
      <c r="A16">
        <v>202403</v>
      </c>
      <c r="B16" s="2">
        <v>1000014</v>
      </c>
      <c r="C16" s="10">
        <f>'Fed Miami Housing'!F16</f>
        <v>-9.2771300000000001E-2</v>
      </c>
      <c r="D16" s="10">
        <v>-9.2771300000000001E-2</v>
      </c>
      <c r="E16" s="10">
        <f t="shared" si="0"/>
        <v>-7.730941666666667E-3</v>
      </c>
      <c r="F16" s="8">
        <v>15</v>
      </c>
      <c r="G16" s="7">
        <f t="shared" si="1"/>
        <v>836295.74949435471</v>
      </c>
    </row>
    <row r="17" spans="1:7" x14ac:dyDescent="0.2">
      <c r="A17">
        <v>202404</v>
      </c>
      <c r="B17" s="2">
        <v>1000015</v>
      </c>
      <c r="C17" s="10">
        <f>'Fed Miami Housing'!F17</f>
        <v>-3.3881999999999995E-2</v>
      </c>
      <c r="D17" s="10">
        <v>-3.3881999999999995E-2</v>
      </c>
      <c r="E17" s="10">
        <f t="shared" si="0"/>
        <v>-2.8234999999999996E-3</v>
      </c>
      <c r="F17" s="8">
        <v>16</v>
      </c>
      <c r="G17" s="7">
        <f t="shared" si="1"/>
        <v>829830.3958389326</v>
      </c>
    </row>
    <row r="18" spans="1:7" x14ac:dyDescent="0.2">
      <c r="A18">
        <v>202405</v>
      </c>
      <c r="B18" s="2">
        <v>1000016</v>
      </c>
      <c r="C18" s="10">
        <f>'Fed Miami Housing'!F18</f>
        <v>-3.3881999999999995E-2</v>
      </c>
      <c r="D18" s="10">
        <v>-3.3881999999999995E-2</v>
      </c>
      <c r="E18" s="10">
        <f t="shared" si="0"/>
        <v>-2.8234999999999996E-3</v>
      </c>
      <c r="F18" s="8">
        <v>17</v>
      </c>
      <c r="G18" s="7">
        <f t="shared" si="1"/>
        <v>827487.36971628142</v>
      </c>
    </row>
    <row r="19" spans="1:7" x14ac:dyDescent="0.2">
      <c r="A19">
        <v>202406</v>
      </c>
      <c r="B19" s="2">
        <v>1000017</v>
      </c>
      <c r="C19" s="10">
        <f>'Fed Miami Housing'!F19</f>
        <v>-3.3881999999999995E-2</v>
      </c>
      <c r="D19" s="10">
        <v>-3.3881999999999995E-2</v>
      </c>
      <c r="E19" s="10">
        <f t="shared" si="0"/>
        <v>-2.8234999999999996E-3</v>
      </c>
      <c r="F19" s="8">
        <v>18</v>
      </c>
      <c r="G19" s="7">
        <f t="shared" si="1"/>
        <v>825150.9591278875</v>
      </c>
    </row>
    <row r="20" spans="1:7" x14ac:dyDescent="0.2">
      <c r="A20">
        <v>202407</v>
      </c>
      <c r="B20" s="2">
        <v>1000018</v>
      </c>
      <c r="C20" s="10">
        <f>'Fed Miami Housing'!F20</f>
        <v>6.3624899999999998E-2</v>
      </c>
      <c r="D20" s="10">
        <v>6.3624899999999998E-2</v>
      </c>
      <c r="E20" s="10">
        <f t="shared" si="0"/>
        <v>5.3020749999999998E-3</v>
      </c>
      <c r="F20" s="8">
        <v>19</v>
      </c>
      <c r="G20" s="7">
        <f t="shared" si="1"/>
        <v>822821.14539478999</v>
      </c>
    </row>
    <row r="21" spans="1:7" x14ac:dyDescent="0.2">
      <c r="A21">
        <v>202408</v>
      </c>
      <c r="B21" s="2">
        <v>1000019</v>
      </c>
      <c r="C21" s="10">
        <f>'Fed Miami Housing'!F21</f>
        <v>6.3624899999999998E-2</v>
      </c>
      <c r="D21" s="10">
        <v>6.3624899999999998E-2</v>
      </c>
      <c r="E21" s="10">
        <f t="shared" si="0"/>
        <v>5.3020749999999998E-3</v>
      </c>
      <c r="F21" s="8">
        <v>20</v>
      </c>
      <c r="G21" s="7">
        <f t="shared" si="1"/>
        <v>827183.80481925898</v>
      </c>
    </row>
    <row r="22" spans="1:7" x14ac:dyDescent="0.2">
      <c r="A22">
        <v>202409</v>
      </c>
      <c r="B22" s="2">
        <v>1000020</v>
      </c>
      <c r="C22" s="10">
        <f>'Fed Miami Housing'!F22</f>
        <v>6.3624899999999998E-2</v>
      </c>
      <c r="D22" s="10">
        <v>6.3624899999999998E-2</v>
      </c>
      <c r="E22" s="10">
        <f t="shared" si="0"/>
        <v>5.3020749999999998E-3</v>
      </c>
      <c r="F22" s="8">
        <v>21</v>
      </c>
      <c r="G22" s="7">
        <f t="shared" si="1"/>
        <v>831569.59539119597</v>
      </c>
    </row>
    <row r="23" spans="1:7" x14ac:dyDescent="0.2">
      <c r="A23">
        <v>202410</v>
      </c>
      <c r="B23" s="2">
        <v>1000021</v>
      </c>
      <c r="C23" s="10">
        <f>'Fed Miami Housing'!F23</f>
        <v>-6.1151099999999993E-2</v>
      </c>
      <c r="D23" s="10">
        <v>-6.1151099999999993E-2</v>
      </c>
      <c r="E23" s="10">
        <f t="shared" si="0"/>
        <v>-5.0959249999999994E-3</v>
      </c>
      <c r="F23" s="8">
        <v>22</v>
      </c>
      <c r="G23" s="7">
        <f t="shared" si="1"/>
        <v>835978.63975367963</v>
      </c>
    </row>
    <row r="24" spans="1:7" x14ac:dyDescent="0.2">
      <c r="A24">
        <v>202411</v>
      </c>
      <c r="B24" s="2">
        <v>1000022</v>
      </c>
      <c r="C24" s="10">
        <f>'Fed Miami Housing'!F24</f>
        <v>-6.1151099999999993E-2</v>
      </c>
      <c r="D24" s="10">
        <v>-6.1151099999999993E-2</v>
      </c>
      <c r="E24" s="10">
        <f t="shared" si="0"/>
        <v>-5.0959249999999994E-3</v>
      </c>
      <c r="F24" s="8">
        <v>23</v>
      </c>
      <c r="G24" s="7">
        <f t="shared" si="1"/>
        <v>831718.55530389282</v>
      </c>
    </row>
    <row r="25" spans="1:7" x14ac:dyDescent="0.2">
      <c r="A25">
        <v>202412</v>
      </c>
      <c r="B25" s="2">
        <v>1000023</v>
      </c>
      <c r="C25" s="10">
        <f>'Fed Miami Housing'!F25</f>
        <v>-6.1151099999999993E-2</v>
      </c>
      <c r="D25" s="10">
        <v>-6.1151099999999993E-2</v>
      </c>
      <c r="E25" s="10">
        <f t="shared" si="0"/>
        <v>-5.0959249999999994E-3</v>
      </c>
      <c r="F25" s="8">
        <v>24</v>
      </c>
      <c r="G25" s="7">
        <f t="shared" si="1"/>
        <v>827480.17992495582</v>
      </c>
    </row>
    <row r="26" spans="1:7" x14ac:dyDescent="0.2">
      <c r="A26">
        <v>202501</v>
      </c>
      <c r="B26" s="2">
        <v>1000024</v>
      </c>
      <c r="C26" s="10">
        <f>'Fed Miami Housing'!F26</f>
        <v>-0.1918646</v>
      </c>
      <c r="D26" s="10">
        <v>-0.1918646</v>
      </c>
      <c r="E26" s="10">
        <f t="shared" si="0"/>
        <v>-1.5988716666666666E-2</v>
      </c>
      <c r="F26" s="8">
        <v>25</v>
      </c>
      <c r="G26" s="7">
        <f t="shared" si="1"/>
        <v>823263.40298907179</v>
      </c>
    </row>
    <row r="27" spans="1:7" x14ac:dyDescent="0.2">
      <c r="A27">
        <v>202502</v>
      </c>
      <c r="B27" s="2">
        <v>1000025</v>
      </c>
      <c r="C27" s="10">
        <f>'Fed Miami Housing'!F27</f>
        <v>-0.1918646</v>
      </c>
      <c r="D27" s="10">
        <v>-0.1918646</v>
      </c>
      <c r="E27" s="10">
        <f t="shared" si="0"/>
        <v>-1.5988716666666666E-2</v>
      </c>
      <c r="F27" s="8">
        <v>26</v>
      </c>
      <c r="G27" s="7">
        <f t="shared" si="1"/>
        <v>810100.47769664368</v>
      </c>
    </row>
    <row r="28" spans="1:7" x14ac:dyDescent="0.2">
      <c r="A28">
        <v>202503</v>
      </c>
      <c r="B28" s="2">
        <v>1000026</v>
      </c>
      <c r="C28" s="10">
        <f>'Fed Miami Housing'!F28</f>
        <v>-0.1918646</v>
      </c>
      <c r="D28" s="10">
        <v>-0.1918646</v>
      </c>
      <c r="E28" s="10">
        <f t="shared" si="0"/>
        <v>-1.5988716666666666E-2</v>
      </c>
      <c r="F28" s="8">
        <v>27</v>
      </c>
      <c r="G28" s="7">
        <f t="shared" si="1"/>
        <v>797148.01068722073</v>
      </c>
    </row>
    <row r="29" spans="1:7" x14ac:dyDescent="0.2">
      <c r="A29">
        <v>202504</v>
      </c>
      <c r="B29" s="2">
        <v>1000027</v>
      </c>
      <c r="C29" s="10">
        <f>'Fed Miami Housing'!F29</f>
        <v>-9.67277E-2</v>
      </c>
      <c r="D29" s="10">
        <v>-9.67277E-2</v>
      </c>
      <c r="E29" s="10">
        <f t="shared" si="0"/>
        <v>-8.0606416666666666E-3</v>
      </c>
      <c r="F29" s="8">
        <v>28</v>
      </c>
      <c r="G29" s="7">
        <f t="shared" si="1"/>
        <v>784402.63700294576</v>
      </c>
    </row>
    <row r="30" spans="1:7" x14ac:dyDescent="0.2">
      <c r="A30">
        <v>202505</v>
      </c>
      <c r="B30" s="2">
        <v>1000028</v>
      </c>
      <c r="C30" s="10">
        <f>'Fed Miami Housing'!F30</f>
        <v>-9.67277E-2</v>
      </c>
      <c r="D30" s="10">
        <v>-9.67277E-2</v>
      </c>
      <c r="E30" s="10">
        <f t="shared" si="0"/>
        <v>-8.0606416666666666E-3</v>
      </c>
      <c r="F30" s="8">
        <v>29</v>
      </c>
      <c r="G30" s="7">
        <f t="shared" si="1"/>
        <v>778079.84842367668</v>
      </c>
    </row>
    <row r="31" spans="1:7" x14ac:dyDescent="0.2">
      <c r="A31">
        <v>202506</v>
      </c>
      <c r="B31" s="2">
        <v>1000029</v>
      </c>
      <c r="C31" s="10">
        <f>'Fed Miami Housing'!F31</f>
        <v>-9.67277E-2</v>
      </c>
      <c r="D31" s="10">
        <v>-9.67277E-2</v>
      </c>
      <c r="E31" s="10">
        <f t="shared" si="0"/>
        <v>-8.0606416666666666E-3</v>
      </c>
      <c r="F31" s="8">
        <v>30</v>
      </c>
      <c r="G31" s="7">
        <f t="shared" si="1"/>
        <v>771808.02557747916</v>
      </c>
    </row>
    <row r="32" spans="1:7" x14ac:dyDescent="0.2">
      <c r="A32">
        <v>202507</v>
      </c>
      <c r="B32" s="2">
        <v>1000030</v>
      </c>
      <c r="C32" s="10">
        <f>'Fed Miami Housing'!F32</f>
        <v>3.2210200000000001E-2</v>
      </c>
      <c r="D32" s="10">
        <v>3.2210200000000001E-2</v>
      </c>
      <c r="E32" s="10">
        <f t="shared" si="0"/>
        <v>2.6841833333333333E-3</v>
      </c>
      <c r="F32" s="8">
        <v>31</v>
      </c>
      <c r="G32" s="7">
        <f t="shared" si="1"/>
        <v>765586.75764784159</v>
      </c>
    </row>
    <row r="33" spans="1:7" x14ac:dyDescent="0.2">
      <c r="A33">
        <v>202508</v>
      </c>
      <c r="B33" s="2">
        <v>1000031</v>
      </c>
      <c r="C33" s="10">
        <f>'Fed Miami Housing'!F33</f>
        <v>3.2210200000000001E-2</v>
      </c>
      <c r="D33" s="10">
        <v>3.2210200000000001E-2</v>
      </c>
      <c r="E33" s="10">
        <f t="shared" si="0"/>
        <v>2.6841833333333333E-3</v>
      </c>
      <c r="F33" s="8">
        <v>32</v>
      </c>
      <c r="G33" s="7">
        <f t="shared" si="1"/>
        <v>767641.73286294064</v>
      </c>
    </row>
    <row r="34" spans="1:7" x14ac:dyDescent="0.2">
      <c r="A34">
        <v>202509</v>
      </c>
      <c r="B34" s="2">
        <v>1000032</v>
      </c>
      <c r="C34" s="10">
        <f>'Fed Miami Housing'!F34</f>
        <v>3.2210200000000001E-2</v>
      </c>
      <c r="D34" s="10">
        <v>3.2210200000000001E-2</v>
      </c>
      <c r="E34" s="10">
        <f t="shared" si="0"/>
        <v>2.6841833333333333E-3</v>
      </c>
      <c r="F34" s="8">
        <v>33</v>
      </c>
      <c r="G34" s="7">
        <f t="shared" si="1"/>
        <v>769702.22400826239</v>
      </c>
    </row>
    <row r="35" spans="1:7" x14ac:dyDescent="0.2">
      <c r="A35">
        <v>202510</v>
      </c>
      <c r="B35" s="2">
        <v>1000033</v>
      </c>
      <c r="C35" s="10">
        <f>'Fed Miami Housing'!F35</f>
        <v>6.1922100000000001E-2</v>
      </c>
      <c r="D35" s="10">
        <v>6.1922100000000001E-2</v>
      </c>
      <c r="E35" s="10">
        <f t="shared" si="0"/>
        <v>5.1601750000000004E-3</v>
      </c>
      <c r="F35" s="8">
        <v>34</v>
      </c>
      <c r="G35" s="7">
        <f t="shared" si="1"/>
        <v>771768.24588957499</v>
      </c>
    </row>
    <row r="36" spans="1:7" x14ac:dyDescent="0.2">
      <c r="A36">
        <v>202511</v>
      </c>
      <c r="B36" s="2">
        <v>1000034</v>
      </c>
      <c r="C36" s="10">
        <f>'Fed Miami Housing'!F36</f>
        <v>6.1922100000000001E-2</v>
      </c>
      <c r="D36" s="10">
        <v>6.1922100000000001E-2</v>
      </c>
      <c r="E36" s="10">
        <f t="shared" si="0"/>
        <v>5.1601750000000004E-3</v>
      </c>
      <c r="F36" s="8">
        <v>35</v>
      </c>
      <c r="G36" s="7">
        <f t="shared" si="1"/>
        <v>775750.70509780827</v>
      </c>
    </row>
    <row r="37" spans="1:7" x14ac:dyDescent="0.2">
      <c r="A37">
        <v>202512</v>
      </c>
      <c r="B37" s="2">
        <v>1000035</v>
      </c>
      <c r="C37" s="10">
        <f>'Fed Miami Housing'!F37</f>
        <v>6.1922100000000001E-2</v>
      </c>
      <c r="D37" s="10">
        <v>6.1922100000000001E-2</v>
      </c>
      <c r="E37" s="10">
        <f t="shared" si="0"/>
        <v>5.1601750000000004E-3</v>
      </c>
      <c r="F37" s="8">
        <v>36</v>
      </c>
      <c r="G37" s="7">
        <f t="shared" si="1"/>
        <v>779753.71449248644</v>
      </c>
    </row>
    <row r="38" spans="1:7" x14ac:dyDescent="0.2">
      <c r="A38">
        <v>202601</v>
      </c>
      <c r="B38" s="2">
        <v>1000036</v>
      </c>
      <c r="C38" s="10">
        <f>'Fed Miami Housing'!F38</f>
        <v>-8.749259999999999E-2</v>
      </c>
      <c r="D38" s="10">
        <v>-8.749259999999999E-2</v>
      </c>
      <c r="E38" s="10">
        <f t="shared" si="0"/>
        <v>-7.2910499999999994E-3</v>
      </c>
      <c r="F38" s="8">
        <v>37</v>
      </c>
      <c r="G38" s="7">
        <f t="shared" si="1"/>
        <v>783777.38011616783</v>
      </c>
    </row>
    <row r="39" spans="1:7" x14ac:dyDescent="0.2">
      <c r="A39">
        <v>202602</v>
      </c>
      <c r="B39" s="2">
        <v>1000037</v>
      </c>
      <c r="C39" s="10">
        <f>'Fed Miami Housing'!F39</f>
        <v>-8.749259999999999E-2</v>
      </c>
      <c r="D39" s="10">
        <v>-8.749259999999999E-2</v>
      </c>
      <c r="E39" s="10">
        <f t="shared" si="0"/>
        <v>-7.2910499999999994E-3</v>
      </c>
      <c r="F39" s="8">
        <v>38</v>
      </c>
      <c r="G39" s="7">
        <f t="shared" si="1"/>
        <v>778062.82004887192</v>
      </c>
    </row>
    <row r="40" spans="1:7" x14ac:dyDescent="0.2">
      <c r="A40">
        <v>202603</v>
      </c>
      <c r="B40" s="2">
        <v>1000038</v>
      </c>
      <c r="C40" s="10">
        <f>'Fed Miami Housing'!F40</f>
        <v>-8.749259999999999E-2</v>
      </c>
      <c r="D40" s="10">
        <v>-8.749259999999999E-2</v>
      </c>
      <c r="E40" s="10">
        <f t="shared" si="0"/>
        <v>-7.2910499999999994E-3</v>
      </c>
      <c r="F40" s="8">
        <v>39</v>
      </c>
      <c r="G40" s="7">
        <f t="shared" si="1"/>
        <v>772389.92512475466</v>
      </c>
    </row>
    <row r="41" spans="1:7" x14ac:dyDescent="0.2">
      <c r="A41">
        <v>202604</v>
      </c>
      <c r="B41" s="2">
        <v>1000039</v>
      </c>
      <c r="C41" s="10">
        <f>'Fed Miami Housing'!F41</f>
        <v>2.7327900000000002E-2</v>
      </c>
      <c r="D41" s="10">
        <v>2.7327900000000002E-2</v>
      </c>
      <c r="E41" s="10">
        <f t="shared" si="0"/>
        <v>2.2773250000000002E-3</v>
      </c>
      <c r="F41" s="8">
        <v>40</v>
      </c>
      <c r="G41" s="7">
        <f t="shared" si="1"/>
        <v>766758.39156117383</v>
      </c>
    </row>
    <row r="42" spans="1:7" x14ac:dyDescent="0.2">
      <c r="A42">
        <v>202605</v>
      </c>
      <c r="B42" s="2">
        <v>1000040</v>
      </c>
      <c r="C42" s="10">
        <f>'Fed Miami Housing'!F42</f>
        <v>2.7327900000000002E-2</v>
      </c>
      <c r="D42" s="10">
        <v>2.7327900000000002E-2</v>
      </c>
      <c r="E42" s="10">
        <f t="shared" si="0"/>
        <v>2.2773250000000002E-3</v>
      </c>
      <c r="F42" s="8">
        <v>41</v>
      </c>
      <c r="G42" s="7">
        <f t="shared" si="1"/>
        <v>768504.549615236</v>
      </c>
    </row>
    <row r="43" spans="1:7" x14ac:dyDescent="0.2">
      <c r="A43">
        <v>202606</v>
      </c>
      <c r="B43" s="2">
        <v>1000041</v>
      </c>
      <c r="C43" s="10">
        <f>'Fed Miami Housing'!F43</f>
        <v>2.7327900000000002E-2</v>
      </c>
      <c r="D43" s="10">
        <v>2.7327900000000002E-2</v>
      </c>
      <c r="E43" s="10">
        <f t="shared" si="0"/>
        <v>2.2773250000000002E-3</v>
      </c>
      <c r="F43" s="8">
        <v>42</v>
      </c>
      <c r="G43" s="7">
        <f t="shared" si="1"/>
        <v>770254.68423868855</v>
      </c>
    </row>
    <row r="44" spans="1:7" x14ac:dyDescent="0.2">
      <c r="A44">
        <v>202607</v>
      </c>
      <c r="B44" s="2">
        <v>1000042</v>
      </c>
      <c r="C44" s="10">
        <f>'Fed Miami Housing'!F44</f>
        <v>9.3131000000000005E-2</v>
      </c>
      <c r="D44" s="10">
        <v>9.3131000000000005E-2</v>
      </c>
      <c r="E44" s="10">
        <f t="shared" si="0"/>
        <v>7.7609166666666668E-3</v>
      </c>
      <c r="F44" s="8">
        <v>43</v>
      </c>
      <c r="G44" s="7">
        <f t="shared" si="1"/>
        <v>772008.80448747252</v>
      </c>
    </row>
    <row r="45" spans="1:7" x14ac:dyDescent="0.2">
      <c r="A45">
        <v>202608</v>
      </c>
      <c r="B45" s="2">
        <v>1000043</v>
      </c>
      <c r="C45" s="10">
        <f>'Fed Miami Housing'!F45</f>
        <v>9.3131000000000005E-2</v>
      </c>
      <c r="D45" s="10">
        <v>9.3131000000000005E-2</v>
      </c>
      <c r="E45" s="10">
        <f t="shared" si="0"/>
        <v>7.7609166666666668E-3</v>
      </c>
      <c r="F45" s="8">
        <v>44</v>
      </c>
      <c r="G45" s="7">
        <f t="shared" si="1"/>
        <v>778000.30048503273</v>
      </c>
    </row>
    <row r="46" spans="1:7" x14ac:dyDescent="0.2">
      <c r="A46">
        <v>202609</v>
      </c>
      <c r="B46" s="2">
        <v>1000044</v>
      </c>
      <c r="C46" s="10">
        <f>'Fed Miami Housing'!F46</f>
        <v>9.3131000000000005E-2</v>
      </c>
      <c r="D46" s="10">
        <v>9.3131000000000005E-2</v>
      </c>
      <c r="E46" s="10">
        <f t="shared" si="0"/>
        <v>7.7609166666666668E-3</v>
      </c>
      <c r="F46" s="8">
        <v>45</v>
      </c>
      <c r="G46" s="7">
        <f t="shared" si="1"/>
        <v>784038.29598373862</v>
      </c>
    </row>
    <row r="47" spans="1:7" x14ac:dyDescent="0.2">
      <c r="A47">
        <v>202610</v>
      </c>
      <c r="B47" s="2">
        <v>1000045</v>
      </c>
      <c r="C47" s="10">
        <f>'Fed Miami Housing'!F47</f>
        <v>0.14869569999999999</v>
      </c>
      <c r="D47" s="10">
        <v>0.14869569999999999</v>
      </c>
      <c r="E47" s="10">
        <f t="shared" si="0"/>
        <v>1.2391308333333332E-2</v>
      </c>
      <c r="F47" s="8">
        <v>46</v>
      </c>
      <c r="G47" s="7">
        <f t="shared" si="1"/>
        <v>790123.15186234366</v>
      </c>
    </row>
    <row r="48" spans="1:7" x14ac:dyDescent="0.2">
      <c r="A48">
        <v>202611</v>
      </c>
      <c r="B48" s="2">
        <v>1000046</v>
      </c>
      <c r="C48" s="10">
        <f>'Fed Miami Housing'!F48</f>
        <v>0.14869569999999999</v>
      </c>
      <c r="D48" s="10">
        <v>0.14869569999999999</v>
      </c>
      <c r="E48" s="10">
        <f t="shared" si="0"/>
        <v>1.2391308333333332E-2</v>
      </c>
      <c r="F48" s="8">
        <v>47</v>
      </c>
      <c r="G48" s="7">
        <f t="shared" si="1"/>
        <v>799913.81145837507</v>
      </c>
    </row>
    <row r="49" spans="1:7" x14ac:dyDescent="0.2">
      <c r="A49">
        <v>202612</v>
      </c>
      <c r="B49" s="2">
        <v>1000047</v>
      </c>
      <c r="C49" s="10">
        <f>'Fed Miami Housing'!F49</f>
        <v>0.14869569999999999</v>
      </c>
      <c r="D49" s="10">
        <v>0.14869569999999999</v>
      </c>
      <c r="E49" s="10">
        <f t="shared" si="0"/>
        <v>1.2391308333333332E-2</v>
      </c>
      <c r="F49" s="8">
        <v>48</v>
      </c>
      <c r="G49" s="7">
        <f t="shared" si="1"/>
        <v>809825.79013624764</v>
      </c>
    </row>
    <row r="50" spans="1:7" x14ac:dyDescent="0.2">
      <c r="A50">
        <v>202701</v>
      </c>
      <c r="B50" s="2">
        <v>1000048</v>
      </c>
      <c r="C50" s="10">
        <f>'Fed Miami Housing'!F50</f>
        <v>6.0734700000000003E-2</v>
      </c>
      <c r="D50" s="10">
        <v>6.0734700000000003E-2</v>
      </c>
      <c r="E50" s="10">
        <f t="shared" si="0"/>
        <v>5.0612249999999999E-3</v>
      </c>
      <c r="F50" s="8">
        <v>49</v>
      </c>
      <c r="G50" s="7">
        <f t="shared" si="1"/>
        <v>819860.59119811119</v>
      </c>
    </row>
    <row r="51" spans="1:7" x14ac:dyDescent="0.2">
      <c r="A51">
        <v>202702</v>
      </c>
      <c r="B51" s="2">
        <v>1000049</v>
      </c>
      <c r="C51" s="10">
        <f>'Fed Miami Housing'!F51</f>
        <v>6.0734700000000003E-2</v>
      </c>
      <c r="D51" s="10">
        <v>6.0734700000000003E-2</v>
      </c>
      <c r="E51" s="10">
        <f t="shared" si="0"/>
        <v>5.0612249999999999E-3</v>
      </c>
      <c r="F51" s="8">
        <v>50</v>
      </c>
      <c r="G51" s="7">
        <f t="shared" si="1"/>
        <v>824010.09011879785</v>
      </c>
    </row>
    <row r="52" spans="1:7" x14ac:dyDescent="0.2">
      <c r="A52">
        <v>202703</v>
      </c>
      <c r="B52" s="2">
        <v>1000050</v>
      </c>
      <c r="C52" s="10">
        <f>'Fed Miami Housing'!F52</f>
        <v>6.0734700000000003E-2</v>
      </c>
      <c r="D52" s="10">
        <v>6.0734700000000003E-2</v>
      </c>
      <c r="E52" s="10">
        <f t="shared" si="0"/>
        <v>5.0612249999999999E-3</v>
      </c>
      <c r="F52" s="8">
        <v>51</v>
      </c>
      <c r="G52" s="7">
        <f t="shared" si="1"/>
        <v>828180.59058715927</v>
      </c>
    </row>
    <row r="53" spans="1:7" x14ac:dyDescent="0.2">
      <c r="A53">
        <v>202704</v>
      </c>
      <c r="B53" s="2">
        <v>1000051</v>
      </c>
      <c r="C53" s="10">
        <f>'Fed Miami Housing'!F53</f>
        <v>0.1889207</v>
      </c>
      <c r="D53" s="10">
        <v>0.1889207</v>
      </c>
      <c r="E53" s="10">
        <f t="shared" si="0"/>
        <v>1.5743391666666665E-2</v>
      </c>
      <c r="F53" s="8">
        <v>52</v>
      </c>
      <c r="G53" s="7">
        <f t="shared" si="1"/>
        <v>832372.19889675372</v>
      </c>
    </row>
    <row r="54" spans="1:7" x14ac:dyDescent="0.2">
      <c r="A54">
        <v>202705</v>
      </c>
      <c r="B54" s="2">
        <v>1000052</v>
      </c>
      <c r="C54" s="10">
        <f>'Fed Miami Housing'!F54</f>
        <v>0.1889207</v>
      </c>
      <c r="D54" s="10">
        <v>0.1889207</v>
      </c>
      <c r="E54" s="10">
        <f t="shared" si="0"/>
        <v>1.5743391666666665E-2</v>
      </c>
      <c r="F54" s="8">
        <v>53</v>
      </c>
      <c r="G54" s="7">
        <f t="shared" si="1"/>
        <v>845476.56043642992</v>
      </c>
    </row>
    <row r="55" spans="1:7" x14ac:dyDescent="0.2">
      <c r="A55">
        <v>202706</v>
      </c>
      <c r="B55" s="2">
        <v>1000053</v>
      </c>
      <c r="C55" s="10">
        <f>'Fed Miami Housing'!F55</f>
        <v>0.1889207</v>
      </c>
      <c r="D55" s="10">
        <v>0.1889207</v>
      </c>
      <c r="E55" s="10">
        <f t="shared" si="0"/>
        <v>1.5743391666666665E-2</v>
      </c>
      <c r="F55" s="8">
        <v>54</v>
      </c>
      <c r="G55" s="7">
        <f t="shared" si="1"/>
        <v>858787.22907236684</v>
      </c>
    </row>
    <row r="56" spans="1:7" x14ac:dyDescent="0.2">
      <c r="A56">
        <v>202707</v>
      </c>
      <c r="B56" s="2">
        <v>1000054</v>
      </c>
      <c r="C56" s="10">
        <f>'Fed Miami Housing'!F56</f>
        <v>9.4442699999999991E-2</v>
      </c>
      <c r="D56" s="10">
        <v>9.4442699999999991E-2</v>
      </c>
      <c r="E56" s="10">
        <f t="shared" si="0"/>
        <v>7.8702249999999998E-3</v>
      </c>
      <c r="F56" s="8">
        <v>55</v>
      </c>
      <c r="G56" s="7">
        <f t="shared" si="1"/>
        <v>872307.45277798455</v>
      </c>
    </row>
    <row r="57" spans="1:7" x14ac:dyDescent="0.2">
      <c r="A57">
        <v>202708</v>
      </c>
      <c r="B57" s="2">
        <v>1000055</v>
      </c>
      <c r="C57" s="10">
        <f>'Fed Miami Housing'!F57</f>
        <v>9.4442699999999991E-2</v>
      </c>
      <c r="D57" s="10">
        <v>9.4442699999999991E-2</v>
      </c>
      <c r="E57" s="10">
        <f t="shared" si="0"/>
        <v>7.8702249999999998E-3</v>
      </c>
      <c r="F57" s="8">
        <v>56</v>
      </c>
      <c r="G57" s="7">
        <f t="shared" si="1"/>
        <v>879172.70870052418</v>
      </c>
    </row>
    <row r="58" spans="1:7" x14ac:dyDescent="0.2">
      <c r="A58">
        <v>202709</v>
      </c>
      <c r="B58" s="2">
        <v>1000056</v>
      </c>
      <c r="C58" s="10">
        <f>'Fed Miami Housing'!F58</f>
        <v>9.4442699999999991E-2</v>
      </c>
      <c r="D58" s="10">
        <v>9.4442699999999991E-2</v>
      </c>
      <c r="E58" s="10">
        <f t="shared" si="0"/>
        <v>7.8702249999999998E-3</v>
      </c>
      <c r="F58" s="8">
        <v>57</v>
      </c>
      <c r="G58" s="7">
        <f t="shared" si="1"/>
        <v>886091.99573185679</v>
      </c>
    </row>
    <row r="59" spans="1:7" x14ac:dyDescent="0.2">
      <c r="A59">
        <v>202710</v>
      </c>
      <c r="B59" s="2">
        <v>1000057</v>
      </c>
      <c r="C59" s="10">
        <f>'Fed Miami Housing'!F59</f>
        <v>0.1291699</v>
      </c>
      <c r="D59" s="10">
        <v>0.1291699</v>
      </c>
      <c r="E59" s="10">
        <f t="shared" si="0"/>
        <v>1.0764158333333334E-2</v>
      </c>
      <c r="F59" s="8">
        <v>58</v>
      </c>
      <c r="G59" s="7">
        <f t="shared" si="1"/>
        <v>893065.7391089655</v>
      </c>
    </row>
    <row r="60" spans="1:7" x14ac:dyDescent="0.2">
      <c r="A60">
        <v>202711</v>
      </c>
      <c r="B60" s="2">
        <v>1000058</v>
      </c>
      <c r="C60" s="10">
        <f>'Fed Miami Housing'!F60</f>
        <v>0.1291699</v>
      </c>
      <c r="D60" s="10">
        <v>0.1291699</v>
      </c>
      <c r="E60" s="10">
        <f t="shared" si="0"/>
        <v>1.0764158333333334E-2</v>
      </c>
      <c r="F60" s="8">
        <v>59</v>
      </c>
      <c r="G60" s="7">
        <f t="shared" si="1"/>
        <v>902678.84012680978</v>
      </c>
    </row>
    <row r="61" spans="1:7" x14ac:dyDescent="0.2">
      <c r="A61">
        <v>202712</v>
      </c>
      <c r="B61" s="2">
        <v>1000059</v>
      </c>
      <c r="C61" s="10">
        <f>'Fed Miami Housing'!F61</f>
        <v>0.1291699</v>
      </c>
      <c r="D61" s="10">
        <v>0.1291699</v>
      </c>
      <c r="E61" s="10">
        <f t="shared" si="0"/>
        <v>1.0764158333333334E-2</v>
      </c>
      <c r="F61" s="8">
        <v>60</v>
      </c>
      <c r="G61" s="7">
        <f t="shared" si="1"/>
        <v>912395.41808608442</v>
      </c>
    </row>
    <row r="62" spans="1:7" x14ac:dyDescent="0.2">
      <c r="A62">
        <v>202801</v>
      </c>
      <c r="B62" s="2">
        <v>1000060</v>
      </c>
      <c r="C62" s="10">
        <f>'Fed Miami Housing'!F62</f>
        <v>7.5870499999999994E-2</v>
      </c>
      <c r="D62" s="10">
        <v>7.5870499999999994E-2</v>
      </c>
      <c r="E62" s="10">
        <f t="shared" si="0"/>
        <v>6.3225416666666664E-3</v>
      </c>
      <c r="F62" s="8">
        <v>61</v>
      </c>
      <c r="G62" s="7">
        <f t="shared" si="1"/>
        <v>922216.58682897093</v>
      </c>
    </row>
    <row r="63" spans="1:7" x14ac:dyDescent="0.2">
      <c r="A63">
        <v>202802</v>
      </c>
      <c r="B63" s="2">
        <v>1000061</v>
      </c>
      <c r="C63" s="10">
        <f>'Fed Miami Housing'!F63</f>
        <v>7.5870499999999994E-2</v>
      </c>
      <c r="D63" s="10">
        <v>7.5870499999999994E-2</v>
      </c>
      <c r="E63" s="10">
        <f t="shared" si="0"/>
        <v>6.3225416666666664E-3</v>
      </c>
      <c r="F63" s="8">
        <v>62</v>
      </c>
      <c r="G63" s="7">
        <f t="shared" si="1"/>
        <v>928047.33962488815</v>
      </c>
    </row>
    <row r="64" spans="1:7" x14ac:dyDescent="0.2">
      <c r="A64">
        <v>202803</v>
      </c>
      <c r="B64" s="2">
        <v>1000062</v>
      </c>
      <c r="C64" s="10">
        <f>'Fed Miami Housing'!F64</f>
        <v>7.5870499999999994E-2</v>
      </c>
      <c r="D64" s="10">
        <v>7.5870499999999994E-2</v>
      </c>
      <c r="E64" s="10">
        <f t="shared" si="0"/>
        <v>6.3225416666666664E-3</v>
      </c>
      <c r="F64" s="8">
        <v>63</v>
      </c>
      <c r="G64" s="7">
        <f t="shared" si="1"/>
        <v>933914.95759830554</v>
      </c>
    </row>
    <row r="65" spans="1:7" x14ac:dyDescent="0.2">
      <c r="A65">
        <v>202804</v>
      </c>
      <c r="B65" s="2">
        <v>1000063</v>
      </c>
      <c r="C65" s="10">
        <f>'Fed Miami Housing'!F65</f>
        <v>0.12158989999999999</v>
      </c>
      <c r="D65" s="10">
        <v>0.12158989999999999</v>
      </c>
      <c r="E65" s="10">
        <f t="shared" si="0"/>
        <v>1.0132491666666665E-2</v>
      </c>
      <c r="F65" s="8">
        <v>64</v>
      </c>
      <c r="G65" s="7">
        <f t="shared" si="1"/>
        <v>939819.673830844</v>
      </c>
    </row>
    <row r="66" spans="1:7" x14ac:dyDescent="0.2">
      <c r="A66">
        <v>202805</v>
      </c>
      <c r="B66" s="2">
        <v>1000064</v>
      </c>
      <c r="C66" s="10">
        <f>'Fed Miami Housing'!F66</f>
        <v>0.12158989999999999</v>
      </c>
      <c r="D66" s="10">
        <v>0.12158989999999999</v>
      </c>
      <c r="E66" s="10">
        <f t="shared" si="0"/>
        <v>1.0132491666666665E-2</v>
      </c>
      <c r="F66" s="8">
        <v>65</v>
      </c>
      <c r="G66" s="7">
        <f t="shared" si="1"/>
        <v>949342.38884410448</v>
      </c>
    </row>
    <row r="67" spans="1:7" x14ac:dyDescent="0.2">
      <c r="A67">
        <v>202806</v>
      </c>
      <c r="B67" s="2">
        <v>1000065</v>
      </c>
      <c r="C67" s="10">
        <f>'Fed Miami Housing'!F67</f>
        <v>0.12158989999999999</v>
      </c>
      <c r="D67" s="10">
        <v>0.12158989999999999</v>
      </c>
      <c r="E67" s="10">
        <f t="shared" ref="E67:E130" si="2">D67/12</f>
        <v>1.0132491666666665E-2</v>
      </c>
      <c r="F67" s="8">
        <v>66</v>
      </c>
      <c r="G67" s="7">
        <f t="shared" si="1"/>
        <v>958961.59268788085</v>
      </c>
    </row>
    <row r="68" spans="1:7" x14ac:dyDescent="0.2">
      <c r="A68">
        <v>202807</v>
      </c>
      <c r="B68" s="2">
        <v>1000066</v>
      </c>
      <c r="C68" s="10">
        <f>'Fed Miami Housing'!F68</f>
        <v>0.1366318</v>
      </c>
      <c r="D68" s="10">
        <v>0.1366318</v>
      </c>
      <c r="E68" s="10">
        <f t="shared" si="2"/>
        <v>1.1385983333333334E-2</v>
      </c>
      <c r="F68" s="8">
        <v>66</v>
      </c>
      <c r="G68" s="7">
        <f t="shared" ref="G68:G131" si="3">G67*(E67+1)</f>
        <v>968678.2630344443</v>
      </c>
    </row>
    <row r="69" spans="1:7" x14ac:dyDescent="0.2">
      <c r="A69">
        <v>202808</v>
      </c>
      <c r="B69" s="2">
        <v>1000067</v>
      </c>
      <c r="C69" s="10">
        <f>'Fed Miami Housing'!F69</f>
        <v>0.1366318</v>
      </c>
      <c r="D69" s="10">
        <v>0.1366318</v>
      </c>
      <c r="E69" s="10">
        <f t="shared" si="2"/>
        <v>1.1385983333333334E-2</v>
      </c>
      <c r="F69" s="8">
        <v>66</v>
      </c>
      <c r="G69" s="7">
        <f t="shared" si="3"/>
        <v>979707.61759271682</v>
      </c>
    </row>
    <row r="70" spans="1:7" x14ac:dyDescent="0.2">
      <c r="A70">
        <v>202809</v>
      </c>
      <c r="B70" s="2">
        <v>1000068</v>
      </c>
      <c r="C70" s="10">
        <f>'Fed Miami Housing'!F70</f>
        <v>0.1366318</v>
      </c>
      <c r="D70" s="10">
        <v>0.1366318</v>
      </c>
      <c r="E70" s="10">
        <f t="shared" si="2"/>
        <v>1.1385983333333334E-2</v>
      </c>
      <c r="F70" s="8">
        <v>66</v>
      </c>
      <c r="G70" s="7">
        <f t="shared" si="3"/>
        <v>990862.55219816731</v>
      </c>
    </row>
    <row r="71" spans="1:7" x14ac:dyDescent="0.2">
      <c r="A71">
        <v>202810</v>
      </c>
      <c r="B71" s="2">
        <v>1000069</v>
      </c>
      <c r="C71" s="10">
        <f>'Fed Miami Housing'!F71</f>
        <v>9.0379500000000002E-2</v>
      </c>
      <c r="D71" s="10">
        <v>9.0379500000000002E-2</v>
      </c>
      <c r="E71" s="10">
        <f t="shared" si="2"/>
        <v>7.5316250000000001E-3</v>
      </c>
      <c r="F71" s="8">
        <v>66</v>
      </c>
      <c r="G71" s="7">
        <f t="shared" si="3"/>
        <v>1002144.4967031198</v>
      </c>
    </row>
    <row r="72" spans="1:7" x14ac:dyDescent="0.2">
      <c r="A72">
        <v>202811</v>
      </c>
      <c r="B72" s="2">
        <v>1000070</v>
      </c>
      <c r="C72" s="10">
        <f>'Fed Miami Housing'!F72</f>
        <v>9.0379500000000002E-2</v>
      </c>
      <c r="D72" s="10">
        <v>9.0379500000000002E-2</v>
      </c>
      <c r="E72" s="10">
        <f t="shared" si="2"/>
        <v>7.5316250000000001E-3</v>
      </c>
      <c r="F72" s="8">
        <v>66</v>
      </c>
      <c r="G72" s="7">
        <f t="shared" si="3"/>
        <v>1009692.2732481014</v>
      </c>
    </row>
    <row r="73" spans="1:7" x14ac:dyDescent="0.2">
      <c r="A73">
        <v>202812</v>
      </c>
      <c r="B73" s="2">
        <v>1000071</v>
      </c>
      <c r="C73" s="10">
        <f>'Fed Miami Housing'!F73</f>
        <v>9.0379500000000002E-2</v>
      </c>
      <c r="D73" s="10">
        <v>9.0379500000000002E-2</v>
      </c>
      <c r="E73" s="10">
        <f t="shared" si="2"/>
        <v>7.5316250000000001E-3</v>
      </c>
      <c r="F73" s="8">
        <v>66</v>
      </c>
      <c r="G73" s="7">
        <f t="shared" si="3"/>
        <v>1017296.8968156035</v>
      </c>
    </row>
    <row r="74" spans="1:7" x14ac:dyDescent="0.2">
      <c r="A74">
        <v>202901</v>
      </c>
      <c r="B74" s="2">
        <v>1000072</v>
      </c>
      <c r="C74" s="10">
        <f>'Fed Miami Housing'!F74</f>
        <v>4.4026900000000001E-2</v>
      </c>
      <c r="D74" s="10">
        <v>4.4026900000000001E-2</v>
      </c>
      <c r="E74" s="10">
        <f t="shared" si="2"/>
        <v>3.6689083333333334E-3</v>
      </c>
      <c r="F74" s="8">
        <v>66</v>
      </c>
      <c r="G74" s="7">
        <f t="shared" si="3"/>
        <v>1024958.7955560823</v>
      </c>
    </row>
    <row r="75" spans="1:7" x14ac:dyDescent="0.2">
      <c r="A75">
        <v>202902</v>
      </c>
      <c r="B75" s="2">
        <v>1000073</v>
      </c>
      <c r="C75" s="10">
        <f>'Fed Miami Housing'!F75</f>
        <v>4.4026900000000001E-2</v>
      </c>
      <c r="D75" s="10">
        <v>4.4026900000000001E-2</v>
      </c>
      <c r="E75" s="10">
        <f t="shared" si="2"/>
        <v>3.6689083333333334E-3</v>
      </c>
      <c r="F75" s="8">
        <v>66</v>
      </c>
      <c r="G75" s="7">
        <f t="shared" si="3"/>
        <v>1028719.2754224214</v>
      </c>
    </row>
    <row r="76" spans="1:7" x14ac:dyDescent="0.2">
      <c r="A76">
        <v>202903</v>
      </c>
      <c r="B76" s="2">
        <v>1000074</v>
      </c>
      <c r="C76" s="10">
        <f>'Fed Miami Housing'!F76</f>
        <v>4.4026900000000001E-2</v>
      </c>
      <c r="D76" s="10">
        <v>4.4026900000000001E-2</v>
      </c>
      <c r="E76" s="10">
        <f t="shared" si="2"/>
        <v>3.6689083333333334E-3</v>
      </c>
      <c r="F76" s="8">
        <v>66</v>
      </c>
      <c r="G76" s="7">
        <f t="shared" si="3"/>
        <v>1032493.5521446795</v>
      </c>
    </row>
    <row r="77" spans="1:7" x14ac:dyDescent="0.2">
      <c r="A77">
        <v>202904</v>
      </c>
      <c r="B77" s="2">
        <v>1000075</v>
      </c>
      <c r="C77" s="10">
        <f>'Fed Miami Housing'!F77</f>
        <v>0.1181575</v>
      </c>
      <c r="D77" s="10">
        <v>0.1181575</v>
      </c>
      <c r="E77" s="10">
        <f t="shared" si="2"/>
        <v>9.8464583333333338E-3</v>
      </c>
      <c r="F77" s="8">
        <v>66</v>
      </c>
      <c r="G77" s="7">
        <f t="shared" si="3"/>
        <v>1036281.6763422561</v>
      </c>
    </row>
    <row r="78" spans="1:7" x14ac:dyDescent="0.2">
      <c r="A78">
        <v>202905</v>
      </c>
      <c r="B78" s="2">
        <v>1000076</v>
      </c>
      <c r="C78" s="10">
        <f>'Fed Miami Housing'!F78</f>
        <v>0.1181575</v>
      </c>
      <c r="D78" s="10">
        <v>0.1181575</v>
      </c>
      <c r="E78" s="10">
        <f t="shared" si="2"/>
        <v>9.8464583333333338E-3</v>
      </c>
      <c r="F78" s="8">
        <v>66</v>
      </c>
      <c r="G78" s="7">
        <f t="shared" si="3"/>
        <v>1046485.3806899569</v>
      </c>
    </row>
    <row r="79" spans="1:7" x14ac:dyDescent="0.2">
      <c r="A79">
        <v>202906</v>
      </c>
      <c r="B79" s="2">
        <v>1000077</v>
      </c>
      <c r="C79" s="10">
        <f>'Fed Miami Housing'!F79</f>
        <v>0.1181575</v>
      </c>
      <c r="D79" s="10">
        <v>0.1181575</v>
      </c>
      <c r="E79" s="10">
        <f t="shared" si="2"/>
        <v>9.8464583333333338E-3</v>
      </c>
      <c r="F79" s="8">
        <v>66</v>
      </c>
      <c r="G79" s="7">
        <f t="shared" si="3"/>
        <v>1056789.5553873631</v>
      </c>
    </row>
    <row r="80" spans="1:7" x14ac:dyDescent="0.2">
      <c r="A80">
        <v>202907</v>
      </c>
      <c r="B80" s="2">
        <v>1000078</v>
      </c>
      <c r="C80" s="10">
        <f>'Fed Miami Housing'!F80</f>
        <v>0.12354329999999999</v>
      </c>
      <c r="D80" s="10">
        <v>0.12354329999999999</v>
      </c>
      <c r="E80" s="10">
        <f t="shared" si="2"/>
        <v>1.0295275E-2</v>
      </c>
      <c r="F80" s="8">
        <v>66</v>
      </c>
      <c r="G80" s="7">
        <f t="shared" si="3"/>
        <v>1067195.1897115866</v>
      </c>
    </row>
    <row r="81" spans="1:7" x14ac:dyDescent="0.2">
      <c r="A81">
        <v>202908</v>
      </c>
      <c r="B81" s="2">
        <v>1000079</v>
      </c>
      <c r="C81" s="10">
        <f>'Fed Miami Housing'!F81</f>
        <v>0.12354329999999999</v>
      </c>
      <c r="D81" s="10">
        <v>0.12354329999999999</v>
      </c>
      <c r="E81" s="10">
        <f t="shared" si="2"/>
        <v>1.0295275E-2</v>
      </c>
      <c r="F81" s="8">
        <v>66</v>
      </c>
      <c r="G81" s="7">
        <f t="shared" si="3"/>
        <v>1078182.2576683445</v>
      </c>
    </row>
    <row r="82" spans="1:7" x14ac:dyDescent="0.2">
      <c r="A82">
        <v>202909</v>
      </c>
      <c r="B82" s="2">
        <v>1000080</v>
      </c>
      <c r="C82" s="10">
        <f>'Fed Miami Housing'!F82</f>
        <v>0.12354329999999999</v>
      </c>
      <c r="D82" s="10">
        <v>0.12354329999999999</v>
      </c>
      <c r="E82" s="10">
        <f t="shared" si="2"/>
        <v>1.0295275E-2</v>
      </c>
      <c r="F82" s="8">
        <v>66</v>
      </c>
      <c r="G82" s="7">
        <f t="shared" si="3"/>
        <v>1089282.440511161</v>
      </c>
    </row>
    <row r="83" spans="1:7" x14ac:dyDescent="0.2">
      <c r="A83">
        <v>202910</v>
      </c>
      <c r="B83" s="2">
        <v>1000081</v>
      </c>
      <c r="C83" s="10">
        <f>'Fed Miami Housing'!F83</f>
        <v>7.4509300000000001E-2</v>
      </c>
      <c r="D83" s="10">
        <v>7.4509300000000001E-2</v>
      </c>
      <c r="E83" s="10">
        <f t="shared" si="2"/>
        <v>6.2091083333333337E-3</v>
      </c>
      <c r="F83" s="8">
        <v>66</v>
      </c>
      <c r="G83" s="7">
        <f t="shared" si="3"/>
        <v>1100496.9027888945</v>
      </c>
    </row>
    <row r="84" spans="1:7" x14ac:dyDescent="0.2">
      <c r="A84">
        <v>202911</v>
      </c>
      <c r="B84" s="2">
        <v>1000082</v>
      </c>
      <c r="C84" s="10">
        <f>'Fed Miami Housing'!F84</f>
        <v>7.4509300000000001E-2</v>
      </c>
      <c r="D84" s="10">
        <v>7.4509300000000001E-2</v>
      </c>
      <c r="E84" s="10">
        <f t="shared" si="2"/>
        <v>6.2091083333333337E-3</v>
      </c>
      <c r="F84" s="8">
        <v>66</v>
      </c>
      <c r="G84" s="7">
        <f t="shared" si="3"/>
        <v>1107330.0072788086</v>
      </c>
    </row>
    <row r="85" spans="1:7" x14ac:dyDescent="0.2">
      <c r="A85">
        <v>202912</v>
      </c>
      <c r="B85" s="2">
        <v>1000083</v>
      </c>
      <c r="C85" s="10">
        <f>'Fed Miami Housing'!F85</f>
        <v>7.4509300000000001E-2</v>
      </c>
      <c r="D85" s="10">
        <v>7.4509300000000001E-2</v>
      </c>
      <c r="E85" s="10">
        <f t="shared" si="2"/>
        <v>6.2091083333333337E-3</v>
      </c>
      <c r="F85" s="8">
        <v>66</v>
      </c>
      <c r="G85" s="7">
        <f t="shared" si="3"/>
        <v>1114205.5392547536</v>
      </c>
    </row>
    <row r="86" spans="1:7" x14ac:dyDescent="0.2">
      <c r="A86">
        <v>203001</v>
      </c>
      <c r="B86" s="2">
        <v>1000084</v>
      </c>
      <c r="C86" s="10">
        <f>'Fed Miami Housing'!F86</f>
        <v>8.9123099999999997E-2</v>
      </c>
      <c r="D86" s="10">
        <v>8.9123099999999997E-2</v>
      </c>
      <c r="E86" s="10">
        <f t="shared" si="2"/>
        <v>7.426925E-3</v>
      </c>
      <c r="F86" s="8">
        <v>66</v>
      </c>
      <c r="G86" s="7">
        <f t="shared" si="3"/>
        <v>1121123.7621535864</v>
      </c>
    </row>
    <row r="87" spans="1:7" x14ac:dyDescent="0.2">
      <c r="A87">
        <v>203002</v>
      </c>
      <c r="B87" s="2">
        <v>1000085</v>
      </c>
      <c r="C87" s="10">
        <f>'Fed Miami Housing'!F87</f>
        <v>8.9123099999999997E-2</v>
      </c>
      <c r="D87" s="10">
        <v>8.9123099999999997E-2</v>
      </c>
      <c r="E87" s="10">
        <f t="shared" si="2"/>
        <v>7.426925E-3</v>
      </c>
      <c r="F87" s="8">
        <v>66</v>
      </c>
      <c r="G87" s="7">
        <f t="shared" si="3"/>
        <v>1129450.2642508191</v>
      </c>
    </row>
    <row r="88" spans="1:7" x14ac:dyDescent="0.2">
      <c r="A88">
        <v>203003</v>
      </c>
      <c r="B88" s="2">
        <v>1000086</v>
      </c>
      <c r="C88" s="10">
        <f>'Fed Miami Housing'!F88</f>
        <v>8.9123099999999997E-2</v>
      </c>
      <c r="D88" s="10">
        <v>8.9123099999999997E-2</v>
      </c>
      <c r="E88" s="10">
        <f t="shared" si="2"/>
        <v>7.426925E-3</v>
      </c>
      <c r="F88" s="8">
        <v>66</v>
      </c>
      <c r="G88" s="7">
        <f t="shared" si="3"/>
        <v>1137838.6066546403</v>
      </c>
    </row>
    <row r="89" spans="1:7" x14ac:dyDescent="0.2">
      <c r="A89">
        <v>203004</v>
      </c>
      <c r="B89" s="2">
        <v>1000087</v>
      </c>
      <c r="C89" s="10">
        <f>'Fed Miami Housing'!F89</f>
        <v>6.6034899999999994E-2</v>
      </c>
      <c r="D89" s="10">
        <v>6.6034899999999994E-2</v>
      </c>
      <c r="E89" s="10">
        <f t="shared" si="2"/>
        <v>5.5029083333333331E-3</v>
      </c>
      <c r="F89" s="8">
        <v>66</v>
      </c>
      <c r="G89" s="7">
        <f t="shared" si="3"/>
        <v>1146289.248648369</v>
      </c>
    </row>
    <row r="90" spans="1:7" x14ac:dyDescent="0.2">
      <c r="A90">
        <v>203005</v>
      </c>
      <c r="B90" s="2">
        <v>1000088</v>
      </c>
      <c r="C90" s="10">
        <f>'Fed Miami Housing'!F90</f>
        <v>6.6034899999999994E-2</v>
      </c>
      <c r="D90" s="10">
        <v>6.6034899999999994E-2</v>
      </c>
      <c r="E90" s="10">
        <f t="shared" si="2"/>
        <v>5.5029083333333331E-3</v>
      </c>
      <c r="F90" s="8">
        <v>66</v>
      </c>
      <c r="G90" s="7">
        <f t="shared" si="3"/>
        <v>1152597.1733071664</v>
      </c>
    </row>
    <row r="91" spans="1:7" x14ac:dyDescent="0.2">
      <c r="A91">
        <v>203006</v>
      </c>
      <c r="B91" s="2">
        <v>1000089</v>
      </c>
      <c r="C91" s="10">
        <f>'Fed Miami Housing'!F91</f>
        <v>6.6034899999999994E-2</v>
      </c>
      <c r="D91" s="10">
        <v>6.6034899999999994E-2</v>
      </c>
      <c r="E91" s="10">
        <f t="shared" si="2"/>
        <v>5.5029083333333331E-3</v>
      </c>
      <c r="F91" s="8">
        <v>66</v>
      </c>
      <c r="G91" s="7">
        <f t="shared" si="3"/>
        <v>1158939.8098971348</v>
      </c>
    </row>
    <row r="92" spans="1:7" x14ac:dyDescent="0.2">
      <c r="A92">
        <v>203007</v>
      </c>
      <c r="B92" s="2">
        <v>1000090</v>
      </c>
      <c r="C92" s="10">
        <f>'Fed Miami Housing'!F92</f>
        <v>0.10703219999999999</v>
      </c>
      <c r="D92" s="10">
        <v>0.10703219999999999</v>
      </c>
      <c r="E92" s="10">
        <f t="shared" si="2"/>
        <v>8.9193499999999995E-3</v>
      </c>
      <c r="F92" s="8">
        <v>66</v>
      </c>
      <c r="G92" s="7">
        <f t="shared" si="3"/>
        <v>1165317.3494348496</v>
      </c>
    </row>
    <row r="93" spans="1:7" x14ac:dyDescent="0.2">
      <c r="A93">
        <v>203008</v>
      </c>
      <c r="B93" s="2">
        <v>1000091</v>
      </c>
      <c r="C93" s="10">
        <f>'Fed Miami Housing'!F93</f>
        <v>0.10703219999999999</v>
      </c>
      <c r="D93" s="10">
        <v>0.10703219999999999</v>
      </c>
      <c r="E93" s="10">
        <f t="shared" si="2"/>
        <v>8.9193499999999995E-3</v>
      </c>
      <c r="F93" s="8">
        <v>66</v>
      </c>
      <c r="G93" s="7">
        <f t="shared" si="3"/>
        <v>1175711.2227355314</v>
      </c>
    </row>
    <row r="94" spans="1:7" x14ac:dyDescent="0.2">
      <c r="A94">
        <v>203009</v>
      </c>
      <c r="B94" s="2">
        <v>1000092</v>
      </c>
      <c r="C94" s="10">
        <f>'Fed Miami Housing'!F94</f>
        <v>0.10703219999999999</v>
      </c>
      <c r="D94" s="10">
        <v>0.10703219999999999</v>
      </c>
      <c r="E94" s="10">
        <f t="shared" si="2"/>
        <v>8.9193499999999995E-3</v>
      </c>
      <c r="F94" s="8">
        <v>66</v>
      </c>
      <c r="G94" s="7">
        <f t="shared" si="3"/>
        <v>1186197.8026300375</v>
      </c>
    </row>
    <row r="95" spans="1:7" x14ac:dyDescent="0.2">
      <c r="A95">
        <v>203010</v>
      </c>
      <c r="B95" s="2">
        <v>1000093</v>
      </c>
      <c r="C95" s="10">
        <f>'Fed Miami Housing'!F95</f>
        <v>7.0073999999999997E-2</v>
      </c>
      <c r="D95" s="10">
        <v>7.0073999999999997E-2</v>
      </c>
      <c r="E95" s="10">
        <f t="shared" si="2"/>
        <v>5.8395000000000001E-3</v>
      </c>
      <c r="F95" s="8">
        <v>66</v>
      </c>
      <c r="G95" s="7">
        <f t="shared" si="3"/>
        <v>1196777.9160009257</v>
      </c>
    </row>
    <row r="96" spans="1:7" x14ac:dyDescent="0.2">
      <c r="A96">
        <v>203011</v>
      </c>
      <c r="B96" s="2">
        <v>1000094</v>
      </c>
      <c r="C96" s="10">
        <f>'Fed Miami Housing'!F96</f>
        <v>7.0073999999999997E-2</v>
      </c>
      <c r="D96" s="10">
        <v>7.0073999999999997E-2</v>
      </c>
      <c r="E96" s="10">
        <f t="shared" si="2"/>
        <v>5.8395000000000001E-3</v>
      </c>
      <c r="F96" s="8">
        <v>66</v>
      </c>
      <c r="G96" s="7">
        <f t="shared" si="3"/>
        <v>1203766.500641413</v>
      </c>
    </row>
    <row r="97" spans="1:7" x14ac:dyDescent="0.2">
      <c r="A97">
        <v>203012</v>
      </c>
      <c r="B97" s="2">
        <v>1000095</v>
      </c>
      <c r="C97" s="10">
        <f>'Fed Miami Housing'!F97</f>
        <v>7.0073999999999997E-2</v>
      </c>
      <c r="D97" s="10">
        <v>7.0073999999999997E-2</v>
      </c>
      <c r="E97" s="10">
        <f t="shared" si="2"/>
        <v>5.8395000000000001E-3</v>
      </c>
      <c r="F97" s="8">
        <v>66</v>
      </c>
      <c r="G97" s="7">
        <f t="shared" si="3"/>
        <v>1210795.8951219085</v>
      </c>
    </row>
    <row r="98" spans="1:7" x14ac:dyDescent="0.2">
      <c r="A98">
        <v>203101</v>
      </c>
      <c r="B98" s="2">
        <v>1000096</v>
      </c>
      <c r="C98" s="10">
        <f>'Fed Miami Housing'!F98</f>
        <v>6.1076199999999997E-2</v>
      </c>
      <c r="D98" s="10">
        <v>6.1076199999999997E-2</v>
      </c>
      <c r="E98" s="10">
        <f t="shared" si="2"/>
        <v>5.0896833333333334E-3</v>
      </c>
      <c r="F98" s="8">
        <v>66</v>
      </c>
      <c r="G98" s="7">
        <f t="shared" si="3"/>
        <v>1217866.3377514728</v>
      </c>
    </row>
    <row r="99" spans="1:7" x14ac:dyDescent="0.2">
      <c r="A99">
        <v>203102</v>
      </c>
      <c r="B99" s="2">
        <v>1000097</v>
      </c>
      <c r="C99" s="10">
        <f>'Fed Miami Housing'!F99</f>
        <v>6.1076199999999997E-2</v>
      </c>
      <c r="D99" s="10">
        <v>6.1076199999999997E-2</v>
      </c>
      <c r="E99" s="10">
        <f t="shared" si="2"/>
        <v>5.0896833333333334E-3</v>
      </c>
      <c r="F99" s="8">
        <v>66</v>
      </c>
      <c r="G99" s="7">
        <f t="shared" si="3"/>
        <v>1224064.8917529543</v>
      </c>
    </row>
    <row r="100" spans="1:7" x14ac:dyDescent="0.2">
      <c r="A100">
        <v>203103</v>
      </c>
      <c r="B100" s="2">
        <v>1000098</v>
      </c>
      <c r="C100" s="10">
        <f>'Fed Miami Housing'!F100</f>
        <v>6.1076199999999997E-2</v>
      </c>
      <c r="D100" s="10">
        <v>6.1076199999999997E-2</v>
      </c>
      <c r="E100" s="10">
        <f t="shared" si="2"/>
        <v>5.0896833333333334E-3</v>
      </c>
      <c r="F100" s="8">
        <v>66</v>
      </c>
      <c r="G100" s="7">
        <f t="shared" si="3"/>
        <v>1230294.9944314279</v>
      </c>
    </row>
    <row r="101" spans="1:7" x14ac:dyDescent="0.2">
      <c r="A101">
        <v>203104</v>
      </c>
      <c r="B101" s="2">
        <v>1000099</v>
      </c>
      <c r="C101" s="10">
        <f>'Fed Miami Housing'!F101</f>
        <v>8.9298500000000003E-2</v>
      </c>
      <c r="D101" s="10">
        <v>8.9298500000000003E-2</v>
      </c>
      <c r="E101" s="10">
        <f t="shared" si="2"/>
        <v>7.4415416666666666E-3</v>
      </c>
      <c r="F101" s="8">
        <v>66</v>
      </c>
      <c r="G101" s="7">
        <f t="shared" si="3"/>
        <v>1236556.806359669</v>
      </c>
    </row>
    <row r="102" spans="1:7" x14ac:dyDescent="0.2">
      <c r="A102">
        <v>203105</v>
      </c>
      <c r="B102" s="2">
        <v>1000100</v>
      </c>
      <c r="C102" s="10">
        <f>'Fed Miami Housing'!F102</f>
        <v>8.9298500000000003E-2</v>
      </c>
      <c r="D102" s="10">
        <v>8.9298500000000003E-2</v>
      </c>
      <c r="E102" s="10">
        <f t="shared" si="2"/>
        <v>7.4415416666666666E-3</v>
      </c>
      <c r="F102" s="8">
        <v>66</v>
      </c>
      <c r="G102" s="7">
        <f t="shared" si="3"/>
        <v>1245758.6953573946</v>
      </c>
    </row>
    <row r="103" spans="1:7" x14ac:dyDescent="0.2">
      <c r="A103">
        <v>203106</v>
      </c>
      <c r="B103" s="2">
        <v>1000101</v>
      </c>
      <c r="C103" s="10">
        <f>'Fed Miami Housing'!F103</f>
        <v>8.9298500000000003E-2</v>
      </c>
      <c r="D103" s="10">
        <v>8.9298500000000003E-2</v>
      </c>
      <c r="E103" s="10">
        <f t="shared" si="2"/>
        <v>7.4415416666666666E-3</v>
      </c>
      <c r="F103" s="8">
        <v>66</v>
      </c>
      <c r="G103" s="7">
        <f t="shared" si="3"/>
        <v>1255029.0605955089</v>
      </c>
    </row>
    <row r="104" spans="1:7" x14ac:dyDescent="0.2">
      <c r="A104">
        <v>203107</v>
      </c>
      <c r="B104" s="2">
        <v>1000102</v>
      </c>
      <c r="C104" s="10">
        <f>'Fed Miami Housing'!F104</f>
        <v>5.4881800000000001E-2</v>
      </c>
      <c r="D104" s="10">
        <v>5.4881800000000001E-2</v>
      </c>
      <c r="E104" s="10">
        <f t="shared" si="2"/>
        <v>4.5734833333333337E-3</v>
      </c>
      <c r="F104" s="8">
        <v>66</v>
      </c>
      <c r="G104" s="7">
        <f t="shared" si="3"/>
        <v>1264368.411642808</v>
      </c>
    </row>
    <row r="105" spans="1:7" x14ac:dyDescent="0.2">
      <c r="A105">
        <v>203108</v>
      </c>
      <c r="B105" s="2">
        <v>1000103</v>
      </c>
      <c r="C105" s="10">
        <f>'Fed Miami Housing'!F105</f>
        <v>5.4881800000000001E-2</v>
      </c>
      <c r="D105" s="10">
        <v>5.4881800000000001E-2</v>
      </c>
      <c r="E105" s="10">
        <f t="shared" si="2"/>
        <v>4.5734833333333337E-3</v>
      </c>
      <c r="F105" s="8">
        <v>66</v>
      </c>
      <c r="G105" s="7">
        <f t="shared" si="3"/>
        <v>1270150.9795006495</v>
      </c>
    </row>
    <row r="106" spans="1:7" x14ac:dyDescent="0.2">
      <c r="A106">
        <v>203109</v>
      </c>
      <c r="B106" s="2">
        <v>1000104</v>
      </c>
      <c r="C106" s="10">
        <f>'Fed Miami Housing'!F106</f>
        <v>5.4881800000000001E-2</v>
      </c>
      <c r="D106" s="10">
        <v>5.4881800000000001E-2</v>
      </c>
      <c r="E106" s="10">
        <f t="shared" si="2"/>
        <v>4.5734833333333337E-3</v>
      </c>
      <c r="F106" s="8">
        <v>66</v>
      </c>
      <c r="G106" s="7">
        <f t="shared" si="3"/>
        <v>1275959.9938362127</v>
      </c>
    </row>
    <row r="107" spans="1:7" x14ac:dyDescent="0.2">
      <c r="A107">
        <v>203110</v>
      </c>
      <c r="B107" s="2">
        <v>1000105</v>
      </c>
      <c r="C107" s="10">
        <f>'Fed Miami Housing'!F107</f>
        <v>5.9993900000000003E-2</v>
      </c>
      <c r="D107" s="10">
        <v>5.9993900000000003E-2</v>
      </c>
      <c r="E107" s="10">
        <f t="shared" si="2"/>
        <v>4.9994916666666672E-3</v>
      </c>
      <c r="F107" s="8">
        <v>66</v>
      </c>
      <c r="G107" s="7">
        <f t="shared" si="3"/>
        <v>1281795.5756020227</v>
      </c>
    </row>
    <row r="108" spans="1:7" x14ac:dyDescent="0.2">
      <c r="A108">
        <v>203111</v>
      </c>
      <c r="B108" s="2">
        <v>1000106</v>
      </c>
      <c r="C108" s="10">
        <f>'Fed Miami Housing'!F108</f>
        <v>5.9993900000000003E-2</v>
      </c>
      <c r="D108" s="10">
        <v>5.9993900000000003E-2</v>
      </c>
      <c r="E108" s="10">
        <f t="shared" si="2"/>
        <v>4.9994916666666672E-3</v>
      </c>
      <c r="F108" s="8">
        <v>66</v>
      </c>
      <c r="G108" s="7">
        <f t="shared" si="3"/>
        <v>1288203.9019006153</v>
      </c>
    </row>
    <row r="109" spans="1:7" x14ac:dyDescent="0.2">
      <c r="A109">
        <v>203112</v>
      </c>
      <c r="B109" s="2">
        <v>1000107</v>
      </c>
      <c r="C109" s="10">
        <f>'Fed Miami Housing'!F109</f>
        <v>5.9993900000000003E-2</v>
      </c>
      <c r="D109" s="10">
        <v>5.9993900000000003E-2</v>
      </c>
      <c r="E109" s="10">
        <f t="shared" si="2"/>
        <v>4.9994916666666672E-3</v>
      </c>
      <c r="F109" s="8">
        <v>66</v>
      </c>
      <c r="G109" s="7">
        <f t="shared" si="3"/>
        <v>1294644.266573135</v>
      </c>
    </row>
    <row r="110" spans="1:7" x14ac:dyDescent="0.2">
      <c r="A110">
        <v>203201</v>
      </c>
      <c r="B110" s="2">
        <v>1000108</v>
      </c>
      <c r="C110" s="10">
        <f>'Fed Miami Housing'!F110</f>
        <v>9.6467600000000001E-2</v>
      </c>
      <c r="D110" s="10">
        <v>9.6467600000000001E-2</v>
      </c>
      <c r="E110" s="10">
        <f t="shared" si="2"/>
        <v>8.0389666666666661E-3</v>
      </c>
      <c r="F110" s="8">
        <v>66</v>
      </c>
      <c r="G110" s="7">
        <f t="shared" si="3"/>
        <v>1301116.8297951652</v>
      </c>
    </row>
    <row r="111" spans="1:7" x14ac:dyDescent="0.2">
      <c r="A111">
        <v>203202</v>
      </c>
      <c r="B111" s="2">
        <v>1000109</v>
      </c>
      <c r="C111" s="10">
        <f>'Fed Miami Housing'!F111</f>
        <v>9.6467600000000001E-2</v>
      </c>
      <c r="D111" s="10">
        <v>9.6467600000000001E-2</v>
      </c>
      <c r="E111" s="10">
        <f t="shared" si="2"/>
        <v>8.0389666666666661E-3</v>
      </c>
      <c r="F111" s="8">
        <v>66</v>
      </c>
      <c r="G111" s="7">
        <f t="shared" si="3"/>
        <v>1311576.4646193276</v>
      </c>
    </row>
    <row r="112" spans="1:7" x14ac:dyDescent="0.2">
      <c r="A112">
        <v>203203</v>
      </c>
      <c r="B112" s="2">
        <v>1000110</v>
      </c>
      <c r="C112" s="10">
        <f>'Fed Miami Housing'!F112</f>
        <v>9.6467600000000001E-2</v>
      </c>
      <c r="D112" s="10">
        <v>9.6467600000000001E-2</v>
      </c>
      <c r="E112" s="10">
        <f t="shared" si="2"/>
        <v>8.0389666666666661E-3</v>
      </c>
      <c r="F112" s="8">
        <v>66</v>
      </c>
      <c r="G112" s="7">
        <f t="shared" si="3"/>
        <v>1322120.1840991869</v>
      </c>
    </row>
    <row r="113" spans="1:7" x14ac:dyDescent="0.2">
      <c r="A113">
        <v>203204</v>
      </c>
      <c r="B113" s="2">
        <v>1000111</v>
      </c>
      <c r="C113" s="10">
        <f>'Fed Miami Housing'!F113</f>
        <v>3.4876200000000003E-2</v>
      </c>
      <c r="D113" s="10">
        <v>3.4876200000000003E-2</v>
      </c>
      <c r="E113" s="10">
        <f t="shared" si="2"/>
        <v>2.9063500000000003E-3</v>
      </c>
      <c r="F113" s="8">
        <v>66</v>
      </c>
      <c r="G113" s="7">
        <f t="shared" si="3"/>
        <v>1332748.6641884875</v>
      </c>
    </row>
    <row r="114" spans="1:7" x14ac:dyDescent="0.2">
      <c r="A114">
        <v>203205</v>
      </c>
      <c r="B114" s="2">
        <v>1000112</v>
      </c>
      <c r="C114" s="10">
        <f>'Fed Miami Housing'!F114</f>
        <v>3.4876200000000003E-2</v>
      </c>
      <c r="D114" s="10">
        <v>3.4876200000000003E-2</v>
      </c>
      <c r="E114" s="10">
        <f t="shared" si="2"/>
        <v>2.9063500000000003E-3</v>
      </c>
      <c r="F114" s="8">
        <v>66</v>
      </c>
      <c r="G114" s="7">
        <f t="shared" si="3"/>
        <v>1336622.0982686516</v>
      </c>
    </row>
    <row r="115" spans="1:7" x14ac:dyDescent="0.2">
      <c r="A115">
        <v>203206</v>
      </c>
      <c r="B115" s="2">
        <v>1000113</v>
      </c>
      <c r="C115" s="10">
        <f>'Fed Miami Housing'!F115</f>
        <v>3.4876200000000003E-2</v>
      </c>
      <c r="D115" s="10">
        <v>3.4876200000000003E-2</v>
      </c>
      <c r="E115" s="10">
        <f t="shared" si="2"/>
        <v>2.9063500000000003E-3</v>
      </c>
      <c r="F115" s="8">
        <v>66</v>
      </c>
      <c r="G115" s="7">
        <f t="shared" si="3"/>
        <v>1340506.7899039546</v>
      </c>
    </row>
    <row r="116" spans="1:7" x14ac:dyDescent="0.2">
      <c r="A116">
        <v>203207</v>
      </c>
      <c r="B116" s="2">
        <v>1000114</v>
      </c>
      <c r="C116" s="10">
        <f>'Fed Miami Housing'!F116</f>
        <v>8.0214400000000005E-2</v>
      </c>
      <c r="D116" s="10">
        <v>8.0214400000000005E-2</v>
      </c>
      <c r="E116" s="10">
        <f t="shared" si="2"/>
        <v>6.6845333333333335E-3</v>
      </c>
      <c r="F116" s="8">
        <v>66</v>
      </c>
      <c r="G116" s="7">
        <f t="shared" si="3"/>
        <v>1344402.7718127919</v>
      </c>
    </row>
    <row r="117" spans="1:7" x14ac:dyDescent="0.2">
      <c r="A117">
        <v>203208</v>
      </c>
      <c r="B117" s="2">
        <v>1000115</v>
      </c>
      <c r="C117" s="10">
        <f>'Fed Miami Housing'!F117</f>
        <v>8.0214400000000005E-2</v>
      </c>
      <c r="D117" s="10">
        <v>8.0214400000000005E-2</v>
      </c>
      <c r="E117" s="10">
        <f t="shared" si="2"/>
        <v>6.6845333333333335E-3</v>
      </c>
      <c r="F117" s="8">
        <v>66</v>
      </c>
      <c r="G117" s="7">
        <f t="shared" si="3"/>
        <v>1353389.4769544003</v>
      </c>
    </row>
    <row r="118" spans="1:7" x14ac:dyDescent="0.2">
      <c r="A118">
        <v>203209</v>
      </c>
      <c r="B118" s="2">
        <v>1000116</v>
      </c>
      <c r="C118" s="10">
        <f>'Fed Miami Housing'!F118</f>
        <v>8.0214400000000005E-2</v>
      </c>
      <c r="D118" s="10">
        <v>8.0214400000000005E-2</v>
      </c>
      <c r="E118" s="10">
        <f t="shared" si="2"/>
        <v>6.6845333333333335E-3</v>
      </c>
      <c r="F118" s="8">
        <v>66</v>
      </c>
      <c r="G118" s="7">
        <f t="shared" si="3"/>
        <v>1362436.2540260847</v>
      </c>
    </row>
    <row r="119" spans="1:7" x14ac:dyDescent="0.2">
      <c r="A119">
        <v>203210</v>
      </c>
      <c r="B119" s="2">
        <v>1000117</v>
      </c>
      <c r="C119" s="10">
        <f>'Fed Miami Housing'!F119</f>
        <v>4.3783299999999997E-2</v>
      </c>
      <c r="D119" s="10">
        <v>4.3783299999999997E-2</v>
      </c>
      <c r="E119" s="10">
        <f t="shared" si="2"/>
        <v>3.648608333333333E-3</v>
      </c>
      <c r="F119" s="8">
        <v>66</v>
      </c>
      <c r="G119" s="7">
        <f t="shared" si="3"/>
        <v>1371543.504580664</v>
      </c>
    </row>
    <row r="120" spans="1:7" x14ac:dyDescent="0.2">
      <c r="A120">
        <v>203211</v>
      </c>
      <c r="B120" s="2">
        <v>1000118</v>
      </c>
      <c r="C120" s="10">
        <f>'Fed Miami Housing'!F120</f>
        <v>4.3783299999999997E-2</v>
      </c>
      <c r="D120" s="10">
        <v>4.3783299999999997E-2</v>
      </c>
      <c r="E120" s="10">
        <f t="shared" si="2"/>
        <v>3.648608333333333E-3</v>
      </c>
      <c r="F120" s="8">
        <v>66</v>
      </c>
      <c r="G120" s="7">
        <f t="shared" si="3"/>
        <v>1376547.7296410063</v>
      </c>
    </row>
    <row r="121" spans="1:7" x14ac:dyDescent="0.2">
      <c r="A121">
        <v>203212</v>
      </c>
      <c r="B121" s="2">
        <v>1000119</v>
      </c>
      <c r="C121" s="10">
        <f>'Fed Miami Housing'!F121</f>
        <v>4.3783299999999997E-2</v>
      </c>
      <c r="D121" s="10">
        <v>4.3783299999999997E-2</v>
      </c>
      <c r="E121" s="10">
        <f t="shared" si="2"/>
        <v>3.648608333333333E-3</v>
      </c>
      <c r="F121" s="8">
        <v>66</v>
      </c>
      <c r="G121" s="7">
        <f t="shared" si="3"/>
        <v>1381570.2131586056</v>
      </c>
    </row>
    <row r="122" spans="1:7" x14ac:dyDescent="0.2">
      <c r="A122">
        <v>203301</v>
      </c>
      <c r="B122" s="2">
        <v>1000120</v>
      </c>
      <c r="C122" s="10">
        <f>'Fed Miami Housing'!F122</f>
        <v>2.7955999999999998E-2</v>
      </c>
      <c r="D122" s="10">
        <v>2.7955999999999998E-2</v>
      </c>
      <c r="E122" s="10">
        <f t="shared" si="2"/>
        <v>2.3296666666666665E-3</v>
      </c>
      <c r="F122" s="8">
        <v>66</v>
      </c>
      <c r="G122" s="7">
        <f t="shared" si="3"/>
        <v>1386611.0217514213</v>
      </c>
    </row>
    <row r="123" spans="1:7" x14ac:dyDescent="0.2">
      <c r="A123">
        <v>203302</v>
      </c>
      <c r="B123" s="2">
        <v>1000121</v>
      </c>
      <c r="C123" s="10">
        <f>'Fed Miami Housing'!F123</f>
        <v>2.7955999999999998E-2</v>
      </c>
      <c r="D123" s="10">
        <v>2.7955999999999998E-2</v>
      </c>
      <c r="E123" s="10">
        <f t="shared" si="2"/>
        <v>2.3296666666666665E-3</v>
      </c>
      <c r="F123" s="8">
        <v>66</v>
      </c>
      <c r="G123" s="7">
        <f t="shared" si="3"/>
        <v>1389841.3632284279</v>
      </c>
    </row>
    <row r="124" spans="1:7" x14ac:dyDescent="0.2">
      <c r="A124">
        <v>203303</v>
      </c>
      <c r="B124" s="2">
        <v>1000122</v>
      </c>
      <c r="C124" s="10">
        <f>'Fed Miami Housing'!F124</f>
        <v>2.7955999999999998E-2</v>
      </c>
      <c r="D124" s="10">
        <v>2.7955999999999998E-2</v>
      </c>
      <c r="E124" s="10">
        <f t="shared" si="2"/>
        <v>2.3296666666666665E-3</v>
      </c>
      <c r="F124" s="8">
        <v>66</v>
      </c>
      <c r="G124" s="7">
        <f t="shared" si="3"/>
        <v>1393079.2303242956</v>
      </c>
    </row>
    <row r="125" spans="1:7" x14ac:dyDescent="0.2">
      <c r="A125">
        <v>203304</v>
      </c>
      <c r="B125" s="2">
        <v>1000123</v>
      </c>
      <c r="C125" s="10">
        <f>'Fed Miami Housing'!F125</f>
        <v>6.1778199999999998E-2</v>
      </c>
      <c r="D125" s="10">
        <v>6.1778199999999998E-2</v>
      </c>
      <c r="E125" s="10">
        <f t="shared" si="2"/>
        <v>5.1481833333333329E-3</v>
      </c>
      <c r="F125" s="8">
        <v>66</v>
      </c>
      <c r="G125" s="7">
        <f t="shared" si="3"/>
        <v>1396324.6405712075</v>
      </c>
    </row>
    <row r="126" spans="1:7" x14ac:dyDescent="0.2">
      <c r="A126">
        <v>203305</v>
      </c>
      <c r="B126" s="2">
        <v>1000124</v>
      </c>
      <c r="C126" s="10">
        <f>'Fed Miami Housing'!F126</f>
        <v>6.1778199999999998E-2</v>
      </c>
      <c r="D126" s="10">
        <v>6.1778199999999998E-2</v>
      </c>
      <c r="E126" s="10">
        <f t="shared" si="2"/>
        <v>5.1481833333333329E-3</v>
      </c>
      <c r="F126" s="8">
        <v>66</v>
      </c>
      <c r="G126" s="7">
        <f t="shared" si="3"/>
        <v>1403513.1758137189</v>
      </c>
    </row>
    <row r="127" spans="1:7" x14ac:dyDescent="0.2">
      <c r="A127">
        <v>203306</v>
      </c>
      <c r="B127" s="2">
        <v>1000125</v>
      </c>
      <c r="C127" s="10">
        <f>'Fed Miami Housing'!F127</f>
        <v>6.1778199999999998E-2</v>
      </c>
      <c r="D127" s="10">
        <v>6.1778199999999998E-2</v>
      </c>
      <c r="E127" s="10">
        <f t="shared" si="2"/>
        <v>5.1481833333333329E-3</v>
      </c>
      <c r="F127" s="8">
        <v>66</v>
      </c>
      <c r="G127" s="7">
        <f t="shared" si="3"/>
        <v>1410738.7189535568</v>
      </c>
    </row>
    <row r="128" spans="1:7" x14ac:dyDescent="0.2">
      <c r="A128">
        <v>203307</v>
      </c>
      <c r="B128" s="2">
        <v>1000126</v>
      </c>
      <c r="C128" s="10">
        <f>'Fed Miami Housing'!F128</f>
        <v>7.7016299999999996E-2</v>
      </c>
      <c r="D128" s="10">
        <v>7.7016299999999996E-2</v>
      </c>
      <c r="E128" s="10">
        <f t="shared" si="2"/>
        <v>6.4180249999999999E-3</v>
      </c>
      <c r="F128" s="8">
        <v>66</v>
      </c>
      <c r="G128" s="7">
        <f t="shared" si="3"/>
        <v>1418001.4605141615</v>
      </c>
    </row>
    <row r="129" spans="1:7" x14ac:dyDescent="0.2">
      <c r="A129">
        <v>203308</v>
      </c>
      <c r="B129" s="2">
        <v>1000127</v>
      </c>
      <c r="C129" s="10">
        <f>'Fed Miami Housing'!F129</f>
        <v>7.7016299999999996E-2</v>
      </c>
      <c r="D129" s="10">
        <v>7.7016299999999996E-2</v>
      </c>
      <c r="E129" s="10">
        <f t="shared" si="2"/>
        <v>6.4180249999999999E-3</v>
      </c>
      <c r="F129" s="8">
        <v>66</v>
      </c>
      <c r="G129" s="7">
        <f t="shared" si="3"/>
        <v>1427102.2293377779</v>
      </c>
    </row>
    <row r="130" spans="1:7" x14ac:dyDescent="0.2">
      <c r="A130">
        <v>203309</v>
      </c>
      <c r="B130" s="2">
        <v>1000128</v>
      </c>
      <c r="C130" s="10">
        <f>'Fed Miami Housing'!F130</f>
        <v>7.7016299999999996E-2</v>
      </c>
      <c r="D130" s="10">
        <v>7.7016299999999996E-2</v>
      </c>
      <c r="E130" s="10">
        <f t="shared" si="2"/>
        <v>6.4180249999999999E-3</v>
      </c>
      <c r="F130" s="8">
        <v>66</v>
      </c>
      <c r="G130" s="7">
        <f t="shared" si="3"/>
        <v>1436261.4071232236</v>
      </c>
    </row>
    <row r="131" spans="1:7" x14ac:dyDescent="0.2">
      <c r="A131">
        <v>203310</v>
      </c>
      <c r="B131" s="2">
        <v>1000129</v>
      </c>
      <c r="C131" s="10">
        <f>'Fed Miami Housing'!F131</f>
        <v>2.1003500000000001E-2</v>
      </c>
      <c r="D131" s="10">
        <v>2.1003500000000001E-2</v>
      </c>
      <c r="E131" s="10">
        <f t="shared" ref="E131:E194" si="4">D131/12</f>
        <v>1.7502916666666667E-3</v>
      </c>
      <c r="F131" s="8">
        <v>66</v>
      </c>
      <c r="G131" s="7">
        <f t="shared" si="3"/>
        <v>1445479.3687406757</v>
      </c>
    </row>
    <row r="132" spans="1:7" x14ac:dyDescent="0.2">
      <c r="A132">
        <v>203311</v>
      </c>
      <c r="B132" s="2">
        <v>1000130</v>
      </c>
      <c r="C132" s="10">
        <f>'Fed Miami Housing'!F132</f>
        <v>2.1003500000000001E-2</v>
      </c>
      <c r="D132" s="10">
        <v>2.1003500000000001E-2</v>
      </c>
      <c r="E132" s="10">
        <f t="shared" si="4"/>
        <v>1.7502916666666667E-3</v>
      </c>
      <c r="F132" s="8">
        <v>66</v>
      </c>
      <c r="G132" s="7">
        <f t="shared" ref="G132:G195" si="5">G131*(E131+1)</f>
        <v>1448009.3792341212</v>
      </c>
    </row>
    <row r="133" spans="1:7" x14ac:dyDescent="0.2">
      <c r="A133">
        <v>203312</v>
      </c>
      <c r="B133" s="2">
        <v>1000131</v>
      </c>
      <c r="C133" s="10">
        <f>'Fed Miami Housing'!F133</f>
        <v>2.1003500000000001E-2</v>
      </c>
      <c r="D133" s="10">
        <v>2.1003500000000001E-2</v>
      </c>
      <c r="E133" s="10">
        <f t="shared" si="4"/>
        <v>1.7502916666666667E-3</v>
      </c>
      <c r="F133" s="8">
        <v>66</v>
      </c>
      <c r="G133" s="7">
        <f t="shared" si="5"/>
        <v>1450543.8179838499</v>
      </c>
    </row>
    <row r="134" spans="1:7" x14ac:dyDescent="0.2">
      <c r="A134">
        <v>203401</v>
      </c>
      <c r="B134" s="2">
        <v>1000132</v>
      </c>
      <c r="C134" s="10">
        <f>'Fed Miami Housing'!F134</f>
        <v>6.3846200000000006E-2</v>
      </c>
      <c r="D134" s="10">
        <v>6.3846200000000006E-2</v>
      </c>
      <c r="E134" s="10">
        <f t="shared" si="4"/>
        <v>5.3205166666666671E-3</v>
      </c>
      <c r="F134" s="8">
        <v>66</v>
      </c>
      <c r="G134" s="7">
        <f t="shared" si="5"/>
        <v>1453082.692740602</v>
      </c>
    </row>
    <row r="135" spans="1:7" x14ac:dyDescent="0.2">
      <c r="A135">
        <v>203402</v>
      </c>
      <c r="B135" s="2">
        <v>1000133</v>
      </c>
      <c r="C135" s="10">
        <f>'Fed Miami Housing'!F135</f>
        <v>6.3846200000000006E-2</v>
      </c>
      <c r="D135" s="10">
        <v>6.3846200000000006E-2</v>
      </c>
      <c r="E135" s="10">
        <f t="shared" si="4"/>
        <v>5.3205166666666671E-3</v>
      </c>
      <c r="F135" s="8">
        <v>66</v>
      </c>
      <c r="G135" s="7">
        <f t="shared" si="5"/>
        <v>1460813.8434253733</v>
      </c>
    </row>
    <row r="136" spans="1:7" x14ac:dyDescent="0.2">
      <c r="A136">
        <v>203403</v>
      </c>
      <c r="B136" s="2">
        <v>1000134</v>
      </c>
      <c r="C136" s="10">
        <f>'Fed Miami Housing'!F136</f>
        <v>6.3846200000000006E-2</v>
      </c>
      <c r="D136" s="10">
        <v>6.3846200000000006E-2</v>
      </c>
      <c r="E136" s="10">
        <f t="shared" si="4"/>
        <v>5.3205166666666671E-3</v>
      </c>
      <c r="F136" s="8">
        <v>66</v>
      </c>
      <c r="G136" s="7">
        <f t="shared" si="5"/>
        <v>1468586.1278262155</v>
      </c>
    </row>
    <row r="137" spans="1:7" x14ac:dyDescent="0.2">
      <c r="A137">
        <v>203404</v>
      </c>
      <c r="B137" s="2">
        <v>1000135</v>
      </c>
      <c r="C137" s="10">
        <f>'Fed Miami Housing'!F137</f>
        <v>4.8724200000000002E-2</v>
      </c>
      <c r="D137" s="10">
        <v>4.8724200000000002E-2</v>
      </c>
      <c r="E137" s="10">
        <f t="shared" si="4"/>
        <v>4.0603499999999999E-3</v>
      </c>
      <c r="F137" s="8">
        <v>66</v>
      </c>
      <c r="G137" s="7">
        <f t="shared" si="5"/>
        <v>1476399.7647957504</v>
      </c>
    </row>
    <row r="138" spans="1:7" x14ac:dyDescent="0.2">
      <c r="A138">
        <v>203405</v>
      </c>
      <c r="B138" s="2">
        <v>1000136</v>
      </c>
      <c r="C138" s="10">
        <f>'Fed Miami Housing'!F138</f>
        <v>4.8724200000000002E-2</v>
      </c>
      <c r="D138" s="10">
        <v>4.8724200000000002E-2</v>
      </c>
      <c r="E138" s="10">
        <f t="shared" si="4"/>
        <v>4.0603499999999999E-3</v>
      </c>
      <c r="F138" s="8">
        <v>66</v>
      </c>
      <c r="G138" s="7">
        <f t="shared" si="5"/>
        <v>1482394.4645807389</v>
      </c>
    </row>
    <row r="139" spans="1:7" x14ac:dyDescent="0.2">
      <c r="A139">
        <v>203406</v>
      </c>
      <c r="B139" s="2">
        <v>1000137</v>
      </c>
      <c r="C139" s="10">
        <f>'Fed Miami Housing'!F139</f>
        <v>4.8724200000000002E-2</v>
      </c>
      <c r="D139" s="10">
        <v>4.8724200000000002E-2</v>
      </c>
      <c r="E139" s="10">
        <f t="shared" si="4"/>
        <v>4.0603499999999999E-3</v>
      </c>
      <c r="F139" s="8">
        <v>66</v>
      </c>
      <c r="G139" s="7">
        <f t="shared" si="5"/>
        <v>1488413.5049449995</v>
      </c>
    </row>
    <row r="140" spans="1:7" x14ac:dyDescent="0.2">
      <c r="A140">
        <v>203407</v>
      </c>
      <c r="B140" s="2">
        <v>1000138</v>
      </c>
      <c r="C140" s="10">
        <f>'Fed Miami Housing'!F140</f>
        <v>5.9747899999999993E-2</v>
      </c>
      <c r="D140" s="10">
        <v>5.9747899999999993E-2</v>
      </c>
      <c r="E140" s="10">
        <f t="shared" si="4"/>
        <v>4.9789916666666658E-3</v>
      </c>
      <c r="F140" s="8">
        <v>66</v>
      </c>
      <c r="G140" s="7">
        <f t="shared" si="5"/>
        <v>1494456.9847198029</v>
      </c>
    </row>
    <row r="141" spans="1:7" x14ac:dyDescent="0.2">
      <c r="A141">
        <v>203408</v>
      </c>
      <c r="B141" s="2">
        <v>1000139</v>
      </c>
      <c r="C141" s="10">
        <f>'Fed Miami Housing'!F141</f>
        <v>5.9747899999999993E-2</v>
      </c>
      <c r="D141" s="10">
        <v>5.9747899999999993E-2</v>
      </c>
      <c r="E141" s="10">
        <f t="shared" si="4"/>
        <v>4.9789916666666658E-3</v>
      </c>
      <c r="F141" s="8">
        <v>66</v>
      </c>
      <c r="G141" s="7">
        <f t="shared" si="5"/>
        <v>1501897.8735929145</v>
      </c>
    </row>
    <row r="142" spans="1:7" x14ac:dyDescent="0.2">
      <c r="A142">
        <v>203409</v>
      </c>
      <c r="B142" s="2">
        <v>1000140</v>
      </c>
      <c r="C142" s="10">
        <f>'Fed Miami Housing'!F142</f>
        <v>5.9747899999999993E-2</v>
      </c>
      <c r="D142" s="10">
        <v>5.9747899999999993E-2</v>
      </c>
      <c r="E142" s="10">
        <f t="shared" si="4"/>
        <v>4.9789916666666658E-3</v>
      </c>
      <c r="F142" s="8">
        <v>66</v>
      </c>
      <c r="G142" s="7">
        <f t="shared" si="5"/>
        <v>1509375.8105897182</v>
      </c>
    </row>
    <row r="143" spans="1:7" x14ac:dyDescent="0.2">
      <c r="A143">
        <v>203410</v>
      </c>
      <c r="B143" s="2">
        <v>1000141</v>
      </c>
      <c r="C143" s="10">
        <f>'Fed Miami Housing'!F143</f>
        <v>7.96848E-2</v>
      </c>
      <c r="D143" s="10">
        <v>7.96848E-2</v>
      </c>
      <c r="E143" s="10">
        <f t="shared" si="4"/>
        <v>6.6404000000000003E-3</v>
      </c>
      <c r="F143" s="8">
        <v>66</v>
      </c>
      <c r="G143" s="7">
        <f t="shared" si="5"/>
        <v>1516890.9801725126</v>
      </c>
    </row>
    <row r="144" spans="1:7" x14ac:dyDescent="0.2">
      <c r="A144">
        <v>203411</v>
      </c>
      <c r="B144" s="2">
        <v>1000142</v>
      </c>
      <c r="C144" s="10">
        <f>'Fed Miami Housing'!F144</f>
        <v>7.96848E-2</v>
      </c>
      <c r="D144" s="10">
        <v>7.96848E-2</v>
      </c>
      <c r="E144" s="10">
        <f t="shared" si="4"/>
        <v>6.6404000000000003E-3</v>
      </c>
      <c r="F144" s="8">
        <v>66</v>
      </c>
      <c r="G144" s="7">
        <f t="shared" si="5"/>
        <v>1526963.7430372501</v>
      </c>
    </row>
    <row r="145" spans="1:7" x14ac:dyDescent="0.2">
      <c r="A145">
        <v>203412</v>
      </c>
      <c r="B145" s="2">
        <v>1000143</v>
      </c>
      <c r="C145" s="10">
        <f>'Fed Miami Housing'!F145</f>
        <v>7.96848E-2</v>
      </c>
      <c r="D145" s="10">
        <v>7.96848E-2</v>
      </c>
      <c r="E145" s="10">
        <f t="shared" si="4"/>
        <v>6.6404000000000003E-3</v>
      </c>
      <c r="F145" s="8">
        <v>66</v>
      </c>
      <c r="G145" s="7">
        <f t="shared" si="5"/>
        <v>1537103.3930765146</v>
      </c>
    </row>
    <row r="146" spans="1:7" x14ac:dyDescent="0.2">
      <c r="A146">
        <v>203501</v>
      </c>
      <c r="B146" s="2">
        <v>1000144</v>
      </c>
      <c r="C146" s="10">
        <f>'Fed Miami Housing'!F146</f>
        <v>0.12510940000000001</v>
      </c>
      <c r="D146" s="10">
        <v>0.12510940000000001</v>
      </c>
      <c r="E146" s="10">
        <f t="shared" si="4"/>
        <v>1.0425783333333334E-2</v>
      </c>
      <c r="F146" s="8">
        <v>66</v>
      </c>
      <c r="G146" s="7">
        <f t="shared" si="5"/>
        <v>1547310.3744478999</v>
      </c>
    </row>
    <row r="147" spans="1:7" x14ac:dyDescent="0.2">
      <c r="A147">
        <v>203502</v>
      </c>
      <c r="B147" s="2">
        <v>1000145</v>
      </c>
      <c r="C147" s="10">
        <f>'Fed Miami Housing'!F147</f>
        <v>0.12510940000000001</v>
      </c>
      <c r="D147" s="10">
        <v>0.12510940000000001</v>
      </c>
      <c r="E147" s="10">
        <f t="shared" si="4"/>
        <v>1.0425783333333334E-2</v>
      </c>
      <c r="F147" s="8">
        <v>66</v>
      </c>
      <c r="G147" s="7">
        <f t="shared" si="5"/>
        <v>1563442.2971613128</v>
      </c>
    </row>
    <row r="148" spans="1:7" x14ac:dyDescent="0.2">
      <c r="A148">
        <v>203503</v>
      </c>
      <c r="B148" s="2">
        <v>1000146</v>
      </c>
      <c r="C148" s="10">
        <f>'Fed Miami Housing'!F148</f>
        <v>0.12510940000000001</v>
      </c>
      <c r="D148" s="10">
        <v>0.12510940000000001</v>
      </c>
      <c r="E148" s="10">
        <f t="shared" si="4"/>
        <v>1.0425783333333334E-2</v>
      </c>
      <c r="F148" s="8">
        <v>66</v>
      </c>
      <c r="G148" s="7">
        <f t="shared" si="5"/>
        <v>1579742.4078056857</v>
      </c>
    </row>
    <row r="149" spans="1:7" x14ac:dyDescent="0.2">
      <c r="A149">
        <v>203504</v>
      </c>
      <c r="B149" s="2">
        <v>1000147</v>
      </c>
      <c r="C149" s="10">
        <f>'Fed Miami Housing'!F149</f>
        <v>0.2039868</v>
      </c>
      <c r="D149" s="10">
        <v>0.2039868</v>
      </c>
      <c r="E149" s="10">
        <f t="shared" si="4"/>
        <v>1.6998900000000001E-2</v>
      </c>
      <c r="F149" s="8">
        <v>66</v>
      </c>
      <c r="G149" s="7">
        <f t="shared" si="5"/>
        <v>1596212.4598719461</v>
      </c>
    </row>
    <row r="150" spans="1:7" x14ac:dyDescent="0.2">
      <c r="A150">
        <v>203505</v>
      </c>
      <c r="B150" s="2">
        <v>1000148</v>
      </c>
      <c r="C150" s="10">
        <f>'Fed Miami Housing'!F150</f>
        <v>0.2039868</v>
      </c>
      <c r="D150" s="10">
        <v>0.2039868</v>
      </c>
      <c r="E150" s="10">
        <f t="shared" si="4"/>
        <v>1.6998900000000001E-2</v>
      </c>
      <c r="F150" s="8">
        <v>66</v>
      </c>
      <c r="G150" s="7">
        <f t="shared" si="5"/>
        <v>1623346.3158560633</v>
      </c>
    </row>
    <row r="151" spans="1:7" x14ac:dyDescent="0.2">
      <c r="A151">
        <v>203506</v>
      </c>
      <c r="B151" s="2">
        <v>1000149</v>
      </c>
      <c r="C151" s="10">
        <f>'Fed Miami Housing'!F151</f>
        <v>0.2039868</v>
      </c>
      <c r="D151" s="10">
        <v>0.2039868</v>
      </c>
      <c r="E151" s="10">
        <f t="shared" si="4"/>
        <v>1.6998900000000001E-2</v>
      </c>
      <c r="F151" s="8">
        <v>66</v>
      </c>
      <c r="G151" s="7">
        <f t="shared" si="5"/>
        <v>1650941.4175446688</v>
      </c>
    </row>
    <row r="152" spans="1:7" x14ac:dyDescent="0.2">
      <c r="A152">
        <v>203507</v>
      </c>
      <c r="B152" s="2">
        <v>1000150</v>
      </c>
      <c r="C152" s="10">
        <f>'Fed Miami Housing'!F152</f>
        <v>0.24865079999999998</v>
      </c>
      <c r="D152" s="10">
        <v>0.24865079999999998</v>
      </c>
      <c r="E152" s="10">
        <f t="shared" si="4"/>
        <v>2.0720899999999997E-2</v>
      </c>
      <c r="F152" s="8">
        <v>66</v>
      </c>
      <c r="G152" s="7">
        <f t="shared" si="5"/>
        <v>1679005.6056073688</v>
      </c>
    </row>
    <row r="153" spans="1:7" x14ac:dyDescent="0.2">
      <c r="A153">
        <v>203508</v>
      </c>
      <c r="B153" s="2">
        <v>1000151</v>
      </c>
      <c r="C153" s="10">
        <f>'Fed Miami Housing'!F153</f>
        <v>0.24865079999999998</v>
      </c>
      <c r="D153" s="10">
        <v>0.24865079999999998</v>
      </c>
      <c r="E153" s="10">
        <f t="shared" si="4"/>
        <v>2.0720899999999997E-2</v>
      </c>
      <c r="F153" s="8">
        <v>66</v>
      </c>
      <c r="G153" s="7">
        <f t="shared" si="5"/>
        <v>1713796.1128605984</v>
      </c>
    </row>
    <row r="154" spans="1:7" x14ac:dyDescent="0.2">
      <c r="A154">
        <v>203509</v>
      </c>
      <c r="B154" s="2">
        <v>1000152</v>
      </c>
      <c r="C154" s="10">
        <f>'Fed Miami Housing'!F154</f>
        <v>0.24865079999999998</v>
      </c>
      <c r="D154" s="10">
        <v>0.24865079999999998</v>
      </c>
      <c r="E154" s="10">
        <f t="shared" si="4"/>
        <v>2.0720899999999997E-2</v>
      </c>
      <c r="F154" s="8">
        <v>66</v>
      </c>
      <c r="G154" s="7">
        <f t="shared" si="5"/>
        <v>1749307.5107355714</v>
      </c>
    </row>
    <row r="155" spans="1:7" x14ac:dyDescent="0.2">
      <c r="A155">
        <v>203510</v>
      </c>
      <c r="B155" s="2">
        <v>1000153</v>
      </c>
      <c r="C155" s="10">
        <f>'Fed Miami Housing'!F155</f>
        <v>0.19311990000000001</v>
      </c>
      <c r="D155" s="10">
        <v>0.19311990000000001</v>
      </c>
      <c r="E155" s="10">
        <f t="shared" si="4"/>
        <v>1.6093325000000002E-2</v>
      </c>
      <c r="F155" s="8">
        <v>66</v>
      </c>
      <c r="G155" s="7">
        <f t="shared" si="5"/>
        <v>1785554.7367347719</v>
      </c>
    </row>
    <row r="156" spans="1:7" x14ac:dyDescent="0.2">
      <c r="A156">
        <v>203511</v>
      </c>
      <c r="B156" s="2">
        <v>1000154</v>
      </c>
      <c r="C156" s="10">
        <f>'Fed Miami Housing'!F156</f>
        <v>0.19311990000000001</v>
      </c>
      <c r="D156" s="10">
        <v>0.19311990000000001</v>
      </c>
      <c r="E156" s="10">
        <f t="shared" si="4"/>
        <v>1.6093325000000002E-2</v>
      </c>
      <c r="F156" s="8">
        <v>66</v>
      </c>
      <c r="G156" s="7">
        <f t="shared" si="5"/>
        <v>1814290.2494183339</v>
      </c>
    </row>
    <row r="157" spans="1:7" x14ac:dyDescent="0.2">
      <c r="A157">
        <v>203512</v>
      </c>
      <c r="B157" s="2">
        <v>1000155</v>
      </c>
      <c r="C157" s="10">
        <f>'Fed Miami Housing'!F157</f>
        <v>0.19311990000000001</v>
      </c>
      <c r="D157" s="10">
        <v>0.19311990000000001</v>
      </c>
      <c r="E157" s="10">
        <f t="shared" si="4"/>
        <v>1.6093325000000002E-2</v>
      </c>
      <c r="F157" s="8">
        <v>66</v>
      </c>
      <c r="G157" s="7">
        <f t="shared" si="5"/>
        <v>1843488.2120465541</v>
      </c>
    </row>
    <row r="158" spans="1:7" x14ac:dyDescent="0.2">
      <c r="A158">
        <v>203601</v>
      </c>
      <c r="B158" s="2">
        <v>1000156</v>
      </c>
      <c r="C158" s="10">
        <f>'Fed Miami Housing'!F158</f>
        <v>0.20071420000000001</v>
      </c>
      <c r="D158" s="10">
        <v>0.20071420000000001</v>
      </c>
      <c r="E158" s="10">
        <f t="shared" si="4"/>
        <v>1.6726183333333335E-2</v>
      </c>
      <c r="F158" s="8">
        <v>66</v>
      </c>
      <c r="G158" s="7">
        <f t="shared" si="5"/>
        <v>1873156.0669766881</v>
      </c>
    </row>
    <row r="159" spans="1:7" x14ac:dyDescent="0.2">
      <c r="A159">
        <v>203602</v>
      </c>
      <c r="B159" s="2">
        <v>1000157</v>
      </c>
      <c r="C159" s="10">
        <f>'Fed Miami Housing'!F159</f>
        <v>0.03</v>
      </c>
      <c r="D159" s="10">
        <v>0.03</v>
      </c>
      <c r="E159" s="10">
        <f t="shared" si="4"/>
        <v>2.5000000000000001E-3</v>
      </c>
      <c r="F159" s="8">
        <v>66</v>
      </c>
      <c r="G159" s="7">
        <f t="shared" si="5"/>
        <v>1904486.8187648859</v>
      </c>
    </row>
    <row r="160" spans="1:7" x14ac:dyDescent="0.2">
      <c r="A160">
        <v>203603</v>
      </c>
      <c r="B160" s="2">
        <v>1000158</v>
      </c>
      <c r="C160" s="10">
        <f>'Fed Miami Housing'!F160</f>
        <v>0.03</v>
      </c>
      <c r="D160" s="10">
        <v>0.03</v>
      </c>
      <c r="E160" s="10">
        <f t="shared" si="4"/>
        <v>2.5000000000000001E-3</v>
      </c>
      <c r="F160" s="8">
        <v>66</v>
      </c>
      <c r="G160" s="7">
        <f t="shared" si="5"/>
        <v>1909248.0358117979</v>
      </c>
    </row>
    <row r="161" spans="1:7" x14ac:dyDescent="0.2">
      <c r="A161">
        <v>203604</v>
      </c>
      <c r="B161" s="2">
        <v>1000159</v>
      </c>
      <c r="C161" s="10">
        <f>'Fed Miami Housing'!F161</f>
        <v>0.03</v>
      </c>
      <c r="D161" s="10">
        <v>0.03</v>
      </c>
      <c r="E161" s="10">
        <f t="shared" si="4"/>
        <v>2.5000000000000001E-3</v>
      </c>
      <c r="F161" s="8">
        <v>66</v>
      </c>
      <c r="G161" s="7">
        <f t="shared" si="5"/>
        <v>1914021.1559013273</v>
      </c>
    </row>
    <row r="162" spans="1:7" x14ac:dyDescent="0.2">
      <c r="A162">
        <v>203605</v>
      </c>
      <c r="B162" s="2">
        <v>1000160</v>
      </c>
      <c r="C162" s="10">
        <f>'Fed Miami Housing'!F162</f>
        <v>0.03</v>
      </c>
      <c r="D162" s="10">
        <v>0.03</v>
      </c>
      <c r="E162" s="10">
        <f t="shared" si="4"/>
        <v>2.5000000000000001E-3</v>
      </c>
      <c r="F162" s="8">
        <v>66</v>
      </c>
      <c r="G162" s="7">
        <f t="shared" si="5"/>
        <v>1918806.2087910804</v>
      </c>
    </row>
    <row r="163" spans="1:7" x14ac:dyDescent="0.2">
      <c r="A163">
        <v>203606</v>
      </c>
      <c r="B163" s="2">
        <v>1000161</v>
      </c>
      <c r="C163" s="10">
        <f>'Fed Miami Housing'!F163</f>
        <v>0.03</v>
      </c>
      <c r="D163" s="10">
        <v>0.03</v>
      </c>
      <c r="E163" s="10">
        <f t="shared" si="4"/>
        <v>2.5000000000000001E-3</v>
      </c>
      <c r="F163" s="8">
        <v>66</v>
      </c>
      <c r="G163" s="7">
        <f t="shared" si="5"/>
        <v>1923603.224313058</v>
      </c>
    </row>
    <row r="164" spans="1:7" x14ac:dyDescent="0.2">
      <c r="A164">
        <v>203607</v>
      </c>
      <c r="B164" s="2">
        <v>1000162</v>
      </c>
      <c r="C164" s="10">
        <f>'Fed Miami Housing'!F164</f>
        <v>0.03</v>
      </c>
      <c r="D164" s="10">
        <v>0.03</v>
      </c>
      <c r="E164" s="10">
        <f t="shared" si="4"/>
        <v>2.5000000000000001E-3</v>
      </c>
      <c r="F164" s="8">
        <v>66</v>
      </c>
      <c r="G164" s="7">
        <f t="shared" si="5"/>
        <v>1928412.2323738404</v>
      </c>
    </row>
    <row r="165" spans="1:7" x14ac:dyDescent="0.2">
      <c r="A165">
        <v>203608</v>
      </c>
      <c r="B165" s="2">
        <v>1000163</v>
      </c>
      <c r="C165" s="10">
        <f>'Fed Miami Housing'!F165</f>
        <v>0.03</v>
      </c>
      <c r="D165" s="10">
        <v>0.03</v>
      </c>
      <c r="E165" s="10">
        <f t="shared" si="4"/>
        <v>2.5000000000000001E-3</v>
      </c>
      <c r="F165" s="8">
        <v>66</v>
      </c>
      <c r="G165" s="7">
        <f t="shared" si="5"/>
        <v>1933233.262954775</v>
      </c>
    </row>
    <row r="166" spans="1:7" x14ac:dyDescent="0.2">
      <c r="A166">
        <v>203609</v>
      </c>
      <c r="B166" s="2">
        <v>1000164</v>
      </c>
      <c r="C166" s="10">
        <f>'Fed Miami Housing'!F166</f>
        <v>0.03</v>
      </c>
      <c r="D166" s="10">
        <v>0.03</v>
      </c>
      <c r="E166" s="10">
        <f t="shared" si="4"/>
        <v>2.5000000000000001E-3</v>
      </c>
      <c r="F166" s="8">
        <v>66</v>
      </c>
      <c r="G166" s="7">
        <f t="shared" si="5"/>
        <v>1938066.3461121619</v>
      </c>
    </row>
    <row r="167" spans="1:7" x14ac:dyDescent="0.2">
      <c r="A167">
        <v>203610</v>
      </c>
      <c r="B167" s="2">
        <v>1000165</v>
      </c>
      <c r="C167" s="10">
        <f>'Fed Miami Housing'!F167</f>
        <v>0.03</v>
      </c>
      <c r="D167" s="10">
        <v>0.03</v>
      </c>
      <c r="E167" s="10">
        <f t="shared" si="4"/>
        <v>2.5000000000000001E-3</v>
      </c>
      <c r="F167" s="8">
        <v>66</v>
      </c>
      <c r="G167" s="7">
        <f t="shared" si="5"/>
        <v>1942911.5119774421</v>
      </c>
    </row>
    <row r="168" spans="1:7" x14ac:dyDescent="0.2">
      <c r="A168">
        <v>203611</v>
      </c>
      <c r="B168" s="2">
        <v>1000166</v>
      </c>
      <c r="C168" s="10">
        <f>'Fed Miami Housing'!F168</f>
        <v>0.03</v>
      </c>
      <c r="D168" s="10">
        <v>0.03</v>
      </c>
      <c r="E168" s="10">
        <f t="shared" si="4"/>
        <v>2.5000000000000001E-3</v>
      </c>
      <c r="F168" s="8">
        <v>66</v>
      </c>
      <c r="G168" s="7">
        <f t="shared" si="5"/>
        <v>1947768.7907573855</v>
      </c>
    </row>
    <row r="169" spans="1:7" x14ac:dyDescent="0.2">
      <c r="A169">
        <v>203612</v>
      </c>
      <c r="B169" s="2">
        <v>1000167</v>
      </c>
      <c r="C169" s="10">
        <f>'Fed Miami Housing'!F169</f>
        <v>0.03</v>
      </c>
      <c r="D169" s="10">
        <v>0.03</v>
      </c>
      <c r="E169" s="10">
        <f t="shared" si="4"/>
        <v>2.5000000000000001E-3</v>
      </c>
      <c r="F169" s="8">
        <v>66</v>
      </c>
      <c r="G169" s="7">
        <f t="shared" si="5"/>
        <v>1952638.212734279</v>
      </c>
    </row>
    <row r="170" spans="1:7" x14ac:dyDescent="0.2">
      <c r="A170">
        <v>203701</v>
      </c>
      <c r="B170" s="2">
        <v>1000168</v>
      </c>
      <c r="C170" s="10">
        <f>'Fed Miami Housing'!F170</f>
        <v>0.03</v>
      </c>
      <c r="D170" s="10">
        <v>0.03</v>
      </c>
      <c r="E170" s="10">
        <f t="shared" si="4"/>
        <v>2.5000000000000001E-3</v>
      </c>
      <c r="F170" s="8">
        <v>66</v>
      </c>
      <c r="G170" s="7">
        <f t="shared" si="5"/>
        <v>1957519.8082661147</v>
      </c>
    </row>
    <row r="171" spans="1:7" x14ac:dyDescent="0.2">
      <c r="A171">
        <v>203702</v>
      </c>
      <c r="B171" s="2">
        <v>1000169</v>
      </c>
      <c r="C171" s="10">
        <f>'Fed Miami Housing'!F171</f>
        <v>0.03</v>
      </c>
      <c r="D171" s="10">
        <v>0.03</v>
      </c>
      <c r="E171" s="10">
        <f t="shared" si="4"/>
        <v>2.5000000000000001E-3</v>
      </c>
      <c r="F171" s="8">
        <v>66</v>
      </c>
      <c r="G171" s="7">
        <f t="shared" si="5"/>
        <v>1962413.6077867798</v>
      </c>
    </row>
    <row r="172" spans="1:7" x14ac:dyDescent="0.2">
      <c r="A172">
        <v>203703</v>
      </c>
      <c r="B172" s="2">
        <v>1000170</v>
      </c>
      <c r="C172" s="10">
        <f>'Fed Miami Housing'!F172</f>
        <v>0.03</v>
      </c>
      <c r="D172" s="10">
        <v>0.03</v>
      </c>
      <c r="E172" s="10">
        <f t="shared" si="4"/>
        <v>2.5000000000000001E-3</v>
      </c>
      <c r="F172" s="8">
        <v>66</v>
      </c>
      <c r="G172" s="7">
        <f t="shared" si="5"/>
        <v>1967319.6418062467</v>
      </c>
    </row>
    <row r="173" spans="1:7" x14ac:dyDescent="0.2">
      <c r="A173">
        <v>203704</v>
      </c>
      <c r="B173" s="2">
        <v>1000171</v>
      </c>
      <c r="C173" s="10">
        <f>'Fed Miami Housing'!F173</f>
        <v>0.03</v>
      </c>
      <c r="D173" s="10">
        <v>0.03</v>
      </c>
      <c r="E173" s="10">
        <f t="shared" si="4"/>
        <v>2.5000000000000001E-3</v>
      </c>
      <c r="F173" s="8">
        <v>66</v>
      </c>
      <c r="G173" s="7">
        <f t="shared" si="5"/>
        <v>1972237.9409107622</v>
      </c>
    </row>
    <row r="174" spans="1:7" x14ac:dyDescent="0.2">
      <c r="A174">
        <v>203705</v>
      </c>
      <c r="B174" s="2">
        <v>1000172</v>
      </c>
      <c r="C174" s="10">
        <f>'Fed Miami Housing'!F174</f>
        <v>0.03</v>
      </c>
      <c r="D174" s="10">
        <v>0.03</v>
      </c>
      <c r="E174" s="10">
        <f t="shared" si="4"/>
        <v>2.5000000000000001E-3</v>
      </c>
      <c r="F174" s="8">
        <v>66</v>
      </c>
      <c r="G174" s="7">
        <f t="shared" si="5"/>
        <v>1977168.535763039</v>
      </c>
    </row>
    <row r="175" spans="1:7" x14ac:dyDescent="0.2">
      <c r="A175">
        <v>203706</v>
      </c>
      <c r="B175" s="2">
        <v>1000173</v>
      </c>
      <c r="C175" s="10">
        <f>'Fed Miami Housing'!F175</f>
        <v>0.03</v>
      </c>
      <c r="D175" s="10">
        <v>0.03</v>
      </c>
      <c r="E175" s="10">
        <f t="shared" si="4"/>
        <v>2.5000000000000001E-3</v>
      </c>
      <c r="F175" s="8">
        <v>66</v>
      </c>
      <c r="G175" s="7">
        <f t="shared" si="5"/>
        <v>1982111.4571024466</v>
      </c>
    </row>
    <row r="176" spans="1:7" x14ac:dyDescent="0.2">
      <c r="A176">
        <v>203707</v>
      </c>
      <c r="B176" s="2">
        <v>1000174</v>
      </c>
      <c r="C176" s="10">
        <f>'Fed Miami Housing'!F176</f>
        <v>0.03</v>
      </c>
      <c r="D176" s="10">
        <v>0.03</v>
      </c>
      <c r="E176" s="10">
        <f t="shared" si="4"/>
        <v>2.5000000000000001E-3</v>
      </c>
      <c r="F176" s="8">
        <v>66</v>
      </c>
      <c r="G176" s="7">
        <f t="shared" si="5"/>
        <v>1987066.7357452025</v>
      </c>
    </row>
    <row r="177" spans="1:7" x14ac:dyDescent="0.2">
      <c r="A177">
        <v>203708</v>
      </c>
      <c r="B177" s="2">
        <v>1000175</v>
      </c>
      <c r="C177" s="10">
        <f>'Fed Miami Housing'!F177</f>
        <v>0.03</v>
      </c>
      <c r="D177" s="10">
        <v>0.03</v>
      </c>
      <c r="E177" s="10">
        <f t="shared" si="4"/>
        <v>2.5000000000000001E-3</v>
      </c>
      <c r="F177" s="8">
        <v>66</v>
      </c>
      <c r="G177" s="7">
        <f t="shared" si="5"/>
        <v>1992034.4025845653</v>
      </c>
    </row>
    <row r="178" spans="1:7" x14ac:dyDescent="0.2">
      <c r="A178">
        <v>203709</v>
      </c>
      <c r="B178" s="2">
        <v>1000176</v>
      </c>
      <c r="C178" s="10">
        <f>'Fed Miami Housing'!F178</f>
        <v>0.03</v>
      </c>
      <c r="D178" s="10">
        <v>0.03</v>
      </c>
      <c r="E178" s="10">
        <f t="shared" si="4"/>
        <v>2.5000000000000001E-3</v>
      </c>
      <c r="F178" s="8">
        <v>66</v>
      </c>
      <c r="G178" s="7">
        <f t="shared" si="5"/>
        <v>1997014.4885910267</v>
      </c>
    </row>
    <row r="179" spans="1:7" x14ac:dyDescent="0.2">
      <c r="A179">
        <v>203710</v>
      </c>
      <c r="B179" s="2">
        <v>1000177</v>
      </c>
      <c r="C179" s="10">
        <f>'Fed Miami Housing'!F179</f>
        <v>0.03</v>
      </c>
      <c r="D179" s="10">
        <v>0.03</v>
      </c>
      <c r="E179" s="10">
        <f t="shared" si="4"/>
        <v>2.5000000000000001E-3</v>
      </c>
      <c r="F179" s="8">
        <v>66</v>
      </c>
      <c r="G179" s="7">
        <f t="shared" si="5"/>
        <v>2002007.0248125042</v>
      </c>
    </row>
    <row r="180" spans="1:7" x14ac:dyDescent="0.2">
      <c r="A180">
        <v>203711</v>
      </c>
      <c r="B180" s="2">
        <v>1000178</v>
      </c>
      <c r="C180" s="10">
        <f>'Fed Miami Housing'!F180</f>
        <v>0.03</v>
      </c>
      <c r="D180" s="10">
        <v>0.03</v>
      </c>
      <c r="E180" s="10">
        <f t="shared" si="4"/>
        <v>2.5000000000000001E-3</v>
      </c>
      <c r="F180" s="8">
        <v>66</v>
      </c>
      <c r="G180" s="7">
        <f t="shared" si="5"/>
        <v>2007012.0423745352</v>
      </c>
    </row>
    <row r="181" spans="1:7" x14ac:dyDescent="0.2">
      <c r="A181">
        <v>203712</v>
      </c>
      <c r="B181" s="2">
        <v>1000179</v>
      </c>
      <c r="C181" s="10">
        <f>'Fed Miami Housing'!F181</f>
        <v>0.03</v>
      </c>
      <c r="D181" s="10">
        <v>0.03</v>
      </c>
      <c r="E181" s="10">
        <f t="shared" si="4"/>
        <v>2.5000000000000001E-3</v>
      </c>
      <c r="F181" s="8">
        <v>66</v>
      </c>
      <c r="G181" s="7">
        <f t="shared" si="5"/>
        <v>2012029.5724804716</v>
      </c>
    </row>
    <row r="182" spans="1:7" x14ac:dyDescent="0.2">
      <c r="A182">
        <v>203801</v>
      </c>
      <c r="B182" s="2">
        <v>1000180</v>
      </c>
      <c r="C182" s="10">
        <f>'Fed Miami Housing'!F182</f>
        <v>0.03</v>
      </c>
      <c r="D182" s="10">
        <v>0.03</v>
      </c>
      <c r="E182" s="10">
        <f t="shared" si="4"/>
        <v>2.5000000000000001E-3</v>
      </c>
      <c r="F182" s="8">
        <v>66</v>
      </c>
      <c r="G182" s="7">
        <f t="shared" si="5"/>
        <v>2017059.6464116727</v>
      </c>
    </row>
    <row r="183" spans="1:7" x14ac:dyDescent="0.2">
      <c r="A183">
        <v>203802</v>
      </c>
      <c r="B183" s="2">
        <v>1000181</v>
      </c>
      <c r="C183" s="10">
        <f>'Fed Miami Housing'!F183</f>
        <v>0.03</v>
      </c>
      <c r="D183" s="10">
        <v>0.03</v>
      </c>
      <c r="E183" s="10">
        <f t="shared" si="4"/>
        <v>2.5000000000000001E-3</v>
      </c>
      <c r="F183" s="8">
        <v>66</v>
      </c>
      <c r="G183" s="7">
        <f t="shared" si="5"/>
        <v>2022102.2955277017</v>
      </c>
    </row>
    <row r="184" spans="1:7" x14ac:dyDescent="0.2">
      <c r="A184">
        <v>203803</v>
      </c>
      <c r="B184" s="2">
        <v>1000182</v>
      </c>
      <c r="C184" s="10">
        <f>'Fed Miami Housing'!F184</f>
        <v>0.03</v>
      </c>
      <c r="D184" s="10">
        <v>0.03</v>
      </c>
      <c r="E184" s="10">
        <f t="shared" si="4"/>
        <v>2.5000000000000001E-3</v>
      </c>
      <c r="F184" s="8">
        <v>66</v>
      </c>
      <c r="G184" s="7">
        <f t="shared" si="5"/>
        <v>2027157.551266521</v>
      </c>
    </row>
    <row r="185" spans="1:7" x14ac:dyDescent="0.2">
      <c r="A185">
        <v>203804</v>
      </c>
      <c r="B185" s="2">
        <v>1000183</v>
      </c>
      <c r="C185" s="10">
        <f>'Fed Miami Housing'!F185</f>
        <v>0.03</v>
      </c>
      <c r="D185" s="10">
        <v>0.03</v>
      </c>
      <c r="E185" s="10">
        <f t="shared" si="4"/>
        <v>2.5000000000000001E-3</v>
      </c>
      <c r="F185" s="8">
        <v>66</v>
      </c>
      <c r="G185" s="7">
        <f t="shared" si="5"/>
        <v>2032225.4451446871</v>
      </c>
    </row>
    <row r="186" spans="1:7" x14ac:dyDescent="0.2">
      <c r="A186">
        <v>203805</v>
      </c>
      <c r="B186" s="2">
        <v>1000184</v>
      </c>
      <c r="C186" s="10">
        <f>'Fed Miami Housing'!F186</f>
        <v>0.03</v>
      </c>
      <c r="D186" s="10">
        <v>0.03</v>
      </c>
      <c r="E186" s="10">
        <f t="shared" si="4"/>
        <v>2.5000000000000001E-3</v>
      </c>
      <c r="F186" s="8">
        <v>66</v>
      </c>
      <c r="G186" s="7">
        <f t="shared" si="5"/>
        <v>2037306.0087575486</v>
      </c>
    </row>
    <row r="187" spans="1:7" x14ac:dyDescent="0.2">
      <c r="A187">
        <v>203806</v>
      </c>
      <c r="B187" s="2">
        <v>1000185</v>
      </c>
      <c r="C187" s="10">
        <f>'Fed Miami Housing'!F187</f>
        <v>0.03</v>
      </c>
      <c r="D187" s="10">
        <v>0.03</v>
      </c>
      <c r="E187" s="10">
        <f t="shared" si="4"/>
        <v>2.5000000000000001E-3</v>
      </c>
      <c r="F187" s="8">
        <v>66</v>
      </c>
      <c r="G187" s="7">
        <f t="shared" si="5"/>
        <v>2042399.2737794423</v>
      </c>
    </row>
    <row r="188" spans="1:7" x14ac:dyDescent="0.2">
      <c r="A188">
        <v>203807</v>
      </c>
      <c r="B188" s="2">
        <v>1000186</v>
      </c>
      <c r="C188" s="10">
        <f>'Fed Miami Housing'!F188</f>
        <v>0.03</v>
      </c>
      <c r="D188" s="10">
        <v>0.03</v>
      </c>
      <c r="E188" s="10">
        <f t="shared" si="4"/>
        <v>2.5000000000000001E-3</v>
      </c>
      <c r="F188" s="8">
        <v>66</v>
      </c>
      <c r="G188" s="7">
        <f t="shared" si="5"/>
        <v>2047505.2719638909</v>
      </c>
    </row>
    <row r="189" spans="1:7" x14ac:dyDescent="0.2">
      <c r="A189">
        <v>203808</v>
      </c>
      <c r="B189" s="2">
        <v>1000187</v>
      </c>
      <c r="C189" s="10">
        <f>'Fed Miami Housing'!F189</f>
        <v>0.03</v>
      </c>
      <c r="D189" s="10">
        <v>0.03</v>
      </c>
      <c r="E189" s="10">
        <f t="shared" si="4"/>
        <v>2.5000000000000001E-3</v>
      </c>
      <c r="F189" s="8">
        <v>66</v>
      </c>
      <c r="G189" s="7">
        <f t="shared" si="5"/>
        <v>2052624.0351438005</v>
      </c>
    </row>
    <row r="190" spans="1:7" x14ac:dyDescent="0.2">
      <c r="A190">
        <v>203809</v>
      </c>
      <c r="B190" s="2">
        <v>1000188</v>
      </c>
      <c r="C190" s="10">
        <f>'Fed Miami Housing'!F190</f>
        <v>0.03</v>
      </c>
      <c r="D190" s="10">
        <v>0.03</v>
      </c>
      <c r="E190" s="10">
        <f t="shared" si="4"/>
        <v>2.5000000000000001E-3</v>
      </c>
      <c r="F190" s="8">
        <v>66</v>
      </c>
      <c r="G190" s="7">
        <f t="shared" si="5"/>
        <v>2057755.5952316599</v>
      </c>
    </row>
    <row r="191" spans="1:7" x14ac:dyDescent="0.2">
      <c r="A191">
        <v>203810</v>
      </c>
      <c r="B191" s="2">
        <v>1000189</v>
      </c>
      <c r="C191" s="10">
        <f>'Fed Miami Housing'!F191</f>
        <v>0.03</v>
      </c>
      <c r="D191" s="10">
        <v>0.03</v>
      </c>
      <c r="E191" s="10">
        <f t="shared" si="4"/>
        <v>2.5000000000000001E-3</v>
      </c>
      <c r="F191" s="8">
        <v>66</v>
      </c>
      <c r="G191" s="7">
        <f t="shared" si="5"/>
        <v>2062899.984219739</v>
      </c>
    </row>
    <row r="192" spans="1:7" x14ac:dyDescent="0.2">
      <c r="A192">
        <v>203811</v>
      </c>
      <c r="B192" s="2">
        <v>1000190</v>
      </c>
      <c r="C192" s="10">
        <f>'Fed Miami Housing'!F192</f>
        <v>0.03</v>
      </c>
      <c r="D192" s="10">
        <v>0.03</v>
      </c>
      <c r="E192" s="10">
        <f t="shared" si="4"/>
        <v>2.5000000000000001E-3</v>
      </c>
      <c r="F192" s="8">
        <v>66</v>
      </c>
      <c r="G192" s="7">
        <f t="shared" si="5"/>
        <v>2068057.2341802882</v>
      </c>
    </row>
    <row r="193" spans="1:7" x14ac:dyDescent="0.2">
      <c r="A193">
        <v>203812</v>
      </c>
      <c r="B193" s="2">
        <v>1000191</v>
      </c>
      <c r="C193" s="10">
        <f>'Fed Miami Housing'!F193</f>
        <v>0.03</v>
      </c>
      <c r="D193" s="10">
        <v>0.03</v>
      </c>
      <c r="E193" s="10">
        <f t="shared" si="4"/>
        <v>2.5000000000000001E-3</v>
      </c>
      <c r="F193" s="8">
        <v>66</v>
      </c>
      <c r="G193" s="7">
        <f t="shared" si="5"/>
        <v>2073227.3772657388</v>
      </c>
    </row>
    <row r="194" spans="1:7" x14ac:dyDescent="0.2">
      <c r="A194">
        <v>203901</v>
      </c>
      <c r="B194" s="2">
        <v>1000192</v>
      </c>
      <c r="C194" s="10">
        <f>'Fed Miami Housing'!F194</f>
        <v>0.03</v>
      </c>
      <c r="D194" s="10">
        <v>0.03</v>
      </c>
      <c r="E194" s="10">
        <f t="shared" si="4"/>
        <v>2.5000000000000001E-3</v>
      </c>
      <c r="F194" s="8">
        <v>66</v>
      </c>
      <c r="G194" s="7">
        <f t="shared" si="5"/>
        <v>2078410.445708903</v>
      </c>
    </row>
    <row r="195" spans="1:7" x14ac:dyDescent="0.2">
      <c r="A195">
        <v>203902</v>
      </c>
      <c r="B195" s="2">
        <v>1000193</v>
      </c>
      <c r="C195" s="10">
        <f>'Fed Miami Housing'!F195</f>
        <v>0.03</v>
      </c>
      <c r="D195" s="10">
        <v>0.03</v>
      </c>
      <c r="E195" s="10">
        <f t="shared" ref="E195:E258" si="6">D195/12</f>
        <v>2.5000000000000001E-3</v>
      </c>
      <c r="F195" s="8">
        <v>66</v>
      </c>
      <c r="G195" s="7">
        <f t="shared" si="5"/>
        <v>2083606.4718231752</v>
      </c>
    </row>
    <row r="196" spans="1:7" x14ac:dyDescent="0.2">
      <c r="A196">
        <v>203903</v>
      </c>
      <c r="B196" s="2">
        <v>1000194</v>
      </c>
      <c r="C196" s="10">
        <f>'Fed Miami Housing'!F196</f>
        <v>0.03</v>
      </c>
      <c r="D196" s="10">
        <v>0.03</v>
      </c>
      <c r="E196" s="10">
        <f t="shared" si="6"/>
        <v>2.5000000000000001E-3</v>
      </c>
      <c r="F196" s="8">
        <v>66</v>
      </c>
      <c r="G196" s="7">
        <f t="shared" ref="G196:G259" si="7">G195*(E195+1)</f>
        <v>2088815.4880027331</v>
      </c>
    </row>
    <row r="197" spans="1:7" x14ac:dyDescent="0.2">
      <c r="A197">
        <v>203904</v>
      </c>
      <c r="B197" s="2">
        <v>1000195</v>
      </c>
      <c r="C197" s="10">
        <f>'Fed Miami Housing'!F197</f>
        <v>0.03</v>
      </c>
      <c r="D197" s="10">
        <v>0.03</v>
      </c>
      <c r="E197" s="10">
        <f t="shared" si="6"/>
        <v>2.5000000000000001E-3</v>
      </c>
      <c r="F197" s="8">
        <v>66</v>
      </c>
      <c r="G197" s="7">
        <f t="shared" si="7"/>
        <v>2094037.5267227399</v>
      </c>
    </row>
    <row r="198" spans="1:7" x14ac:dyDescent="0.2">
      <c r="A198">
        <v>203905</v>
      </c>
      <c r="B198" s="2">
        <v>1000196</v>
      </c>
      <c r="C198" s="10">
        <f>'Fed Miami Housing'!F198</f>
        <v>0.03</v>
      </c>
      <c r="D198" s="10">
        <v>0.03</v>
      </c>
      <c r="E198" s="10">
        <f t="shared" si="6"/>
        <v>2.5000000000000001E-3</v>
      </c>
      <c r="F198" s="8">
        <v>66</v>
      </c>
      <c r="G198" s="7">
        <f t="shared" si="7"/>
        <v>2099272.6205395465</v>
      </c>
    </row>
    <row r="199" spans="1:7" x14ac:dyDescent="0.2">
      <c r="A199">
        <v>203906</v>
      </c>
      <c r="B199" s="2">
        <v>1000197</v>
      </c>
      <c r="C199" s="10">
        <f>'Fed Miami Housing'!F199</f>
        <v>0.03</v>
      </c>
      <c r="D199" s="10">
        <v>0.03</v>
      </c>
      <c r="E199" s="10">
        <f t="shared" si="6"/>
        <v>2.5000000000000001E-3</v>
      </c>
      <c r="F199" s="8">
        <v>66</v>
      </c>
      <c r="G199" s="7">
        <f t="shared" si="7"/>
        <v>2104520.8020908954</v>
      </c>
    </row>
    <row r="200" spans="1:7" x14ac:dyDescent="0.2">
      <c r="A200">
        <v>203907</v>
      </c>
      <c r="B200" s="2">
        <v>1000198</v>
      </c>
      <c r="C200" s="10">
        <f>'Fed Miami Housing'!F200</f>
        <v>0.03</v>
      </c>
      <c r="D200" s="10">
        <v>0.03</v>
      </c>
      <c r="E200" s="10">
        <f t="shared" si="6"/>
        <v>2.5000000000000001E-3</v>
      </c>
      <c r="F200" s="8">
        <v>66</v>
      </c>
      <c r="G200" s="7">
        <f t="shared" si="7"/>
        <v>2109782.1040961226</v>
      </c>
    </row>
    <row r="201" spans="1:7" x14ac:dyDescent="0.2">
      <c r="A201">
        <v>203908</v>
      </c>
      <c r="B201" s="2">
        <v>1000199</v>
      </c>
      <c r="C201" s="10">
        <f>'Fed Miami Housing'!F201</f>
        <v>0.03</v>
      </c>
      <c r="D201" s="10">
        <v>0.03</v>
      </c>
      <c r="E201" s="10">
        <f t="shared" si="6"/>
        <v>2.5000000000000001E-3</v>
      </c>
      <c r="F201" s="8">
        <v>66</v>
      </c>
      <c r="G201" s="7">
        <f t="shared" si="7"/>
        <v>2115056.5593563626</v>
      </c>
    </row>
    <row r="202" spans="1:7" x14ac:dyDescent="0.2">
      <c r="A202">
        <v>203909</v>
      </c>
      <c r="B202" s="2">
        <v>1000200</v>
      </c>
      <c r="C202" s="10">
        <f>'Fed Miami Housing'!F202</f>
        <v>0.03</v>
      </c>
      <c r="D202" s="10">
        <v>0.03</v>
      </c>
      <c r="E202" s="10">
        <f t="shared" si="6"/>
        <v>2.5000000000000001E-3</v>
      </c>
      <c r="F202" s="8">
        <v>66</v>
      </c>
      <c r="G202" s="7">
        <f t="shared" si="7"/>
        <v>2120344.2007547533</v>
      </c>
    </row>
    <row r="203" spans="1:7" x14ac:dyDescent="0.2">
      <c r="A203">
        <v>203910</v>
      </c>
      <c r="B203" s="2">
        <v>1000201</v>
      </c>
      <c r="C203" s="10">
        <f>'Fed Miami Housing'!F203</f>
        <v>0.03</v>
      </c>
      <c r="D203" s="10">
        <v>0.03</v>
      </c>
      <c r="E203" s="10">
        <f t="shared" si="6"/>
        <v>2.5000000000000001E-3</v>
      </c>
      <c r="F203" s="8">
        <v>66</v>
      </c>
      <c r="G203" s="7">
        <f t="shared" si="7"/>
        <v>2125645.0612566401</v>
      </c>
    </row>
    <row r="204" spans="1:7" x14ac:dyDescent="0.2">
      <c r="A204">
        <v>203911</v>
      </c>
      <c r="B204" s="2">
        <v>1000202</v>
      </c>
      <c r="C204" s="10">
        <f>'Fed Miami Housing'!F204</f>
        <v>0.03</v>
      </c>
      <c r="D204" s="10">
        <v>0.03</v>
      </c>
      <c r="E204" s="10">
        <f t="shared" si="6"/>
        <v>2.5000000000000001E-3</v>
      </c>
      <c r="F204" s="8">
        <v>66</v>
      </c>
      <c r="G204" s="7">
        <f t="shared" si="7"/>
        <v>2130959.1739097815</v>
      </c>
    </row>
    <row r="205" spans="1:7" x14ac:dyDescent="0.2">
      <c r="A205">
        <v>203912</v>
      </c>
      <c r="B205" s="2">
        <v>1000203</v>
      </c>
      <c r="C205" s="10">
        <f>'Fed Miami Housing'!F205</f>
        <v>0.03</v>
      </c>
      <c r="D205" s="10">
        <v>0.03</v>
      </c>
      <c r="E205" s="10">
        <f t="shared" si="6"/>
        <v>2.5000000000000001E-3</v>
      </c>
      <c r="F205" s="8">
        <v>66</v>
      </c>
      <c r="G205" s="7">
        <f t="shared" si="7"/>
        <v>2136286.5718445559</v>
      </c>
    </row>
    <row r="206" spans="1:7" x14ac:dyDescent="0.2">
      <c r="A206">
        <v>204001</v>
      </c>
      <c r="B206" s="2">
        <v>1000204</v>
      </c>
      <c r="C206" s="10">
        <f>'Fed Miami Housing'!F206</f>
        <v>0.03</v>
      </c>
      <c r="D206" s="10">
        <v>0.03</v>
      </c>
      <c r="E206" s="10">
        <f t="shared" si="6"/>
        <v>2.5000000000000001E-3</v>
      </c>
      <c r="F206" s="8">
        <v>66</v>
      </c>
      <c r="G206" s="7">
        <f t="shared" si="7"/>
        <v>2141627.2882741671</v>
      </c>
    </row>
    <row r="207" spans="1:7" x14ac:dyDescent="0.2">
      <c r="A207">
        <v>204002</v>
      </c>
      <c r="B207" s="2">
        <v>1000205</v>
      </c>
      <c r="C207" s="10">
        <f>'Fed Miami Housing'!F207</f>
        <v>0.03</v>
      </c>
      <c r="D207" s="10">
        <v>0.03</v>
      </c>
      <c r="E207" s="10">
        <f t="shared" si="6"/>
        <v>2.5000000000000001E-3</v>
      </c>
      <c r="F207" s="8">
        <v>66</v>
      </c>
      <c r="G207" s="7">
        <f t="shared" si="7"/>
        <v>2146981.3564948523</v>
      </c>
    </row>
    <row r="208" spans="1:7" x14ac:dyDescent="0.2">
      <c r="A208">
        <v>204003</v>
      </c>
      <c r="B208" s="2">
        <v>1000206</v>
      </c>
      <c r="C208" s="10">
        <f>'Fed Miami Housing'!F208</f>
        <v>0.03</v>
      </c>
      <c r="D208" s="10">
        <v>0.03</v>
      </c>
      <c r="E208" s="10">
        <f t="shared" si="6"/>
        <v>2.5000000000000001E-3</v>
      </c>
      <c r="F208" s="8">
        <v>66</v>
      </c>
      <c r="G208" s="7">
        <f t="shared" si="7"/>
        <v>2152348.8098860895</v>
      </c>
    </row>
    <row r="209" spans="1:7" x14ac:dyDescent="0.2">
      <c r="A209">
        <v>204004</v>
      </c>
      <c r="B209" s="2">
        <v>1000207</v>
      </c>
      <c r="C209" s="10">
        <f>'Fed Miami Housing'!F209</f>
        <v>0.03</v>
      </c>
      <c r="D209" s="10">
        <v>0.03</v>
      </c>
      <c r="E209" s="10">
        <f t="shared" si="6"/>
        <v>2.5000000000000001E-3</v>
      </c>
      <c r="F209" s="8">
        <v>66</v>
      </c>
      <c r="G209" s="7">
        <f t="shared" si="7"/>
        <v>2157729.6819108045</v>
      </c>
    </row>
    <row r="210" spans="1:7" x14ac:dyDescent="0.2">
      <c r="A210">
        <v>204005</v>
      </c>
      <c r="B210" s="2">
        <v>1000208</v>
      </c>
      <c r="C210" s="10">
        <f>'Fed Miami Housing'!F210</f>
        <v>0.03</v>
      </c>
      <c r="D210" s="10">
        <v>0.03</v>
      </c>
      <c r="E210" s="10">
        <f t="shared" si="6"/>
        <v>2.5000000000000001E-3</v>
      </c>
      <c r="F210" s="8">
        <v>66</v>
      </c>
      <c r="G210" s="7">
        <f t="shared" si="7"/>
        <v>2163124.0061155814</v>
      </c>
    </row>
    <row r="211" spans="1:7" x14ac:dyDescent="0.2">
      <c r="A211">
        <v>204006</v>
      </c>
      <c r="B211" s="2">
        <v>1000209</v>
      </c>
      <c r="C211" s="10">
        <f>'Fed Miami Housing'!F211</f>
        <v>0.03</v>
      </c>
      <c r="D211" s="10">
        <v>0.03</v>
      </c>
      <c r="E211" s="10">
        <f t="shared" si="6"/>
        <v>2.5000000000000001E-3</v>
      </c>
      <c r="F211" s="8">
        <v>66</v>
      </c>
      <c r="G211" s="7">
        <f t="shared" si="7"/>
        <v>2168531.81613087</v>
      </c>
    </row>
    <row r="212" spans="1:7" x14ac:dyDescent="0.2">
      <c r="A212">
        <v>204007</v>
      </c>
      <c r="B212" s="2">
        <v>1000210</v>
      </c>
      <c r="C212" s="10">
        <f>'Fed Miami Housing'!F212</f>
        <v>0.03</v>
      </c>
      <c r="D212" s="10">
        <v>0.03</v>
      </c>
      <c r="E212" s="10">
        <f t="shared" si="6"/>
        <v>2.5000000000000001E-3</v>
      </c>
      <c r="F212" s="8">
        <v>66</v>
      </c>
      <c r="G212" s="7">
        <f t="shared" si="7"/>
        <v>2173953.1456711972</v>
      </c>
    </row>
    <row r="213" spans="1:7" x14ac:dyDescent="0.2">
      <c r="A213">
        <v>204008</v>
      </c>
      <c r="B213" s="2">
        <v>1000211</v>
      </c>
      <c r="C213" s="10">
        <f>'Fed Miami Housing'!F213</f>
        <v>0.03</v>
      </c>
      <c r="D213" s="10">
        <v>0.03</v>
      </c>
      <c r="E213" s="10">
        <f t="shared" si="6"/>
        <v>2.5000000000000001E-3</v>
      </c>
      <c r="F213" s="8">
        <v>66</v>
      </c>
      <c r="G213" s="7">
        <f t="shared" si="7"/>
        <v>2179388.0285353749</v>
      </c>
    </row>
    <row r="214" spans="1:7" x14ac:dyDescent="0.2">
      <c r="A214">
        <v>204009</v>
      </c>
      <c r="B214" s="2">
        <v>1000212</v>
      </c>
      <c r="C214" s="10">
        <f>'Fed Miami Housing'!F214</f>
        <v>0.03</v>
      </c>
      <c r="D214" s="10">
        <v>0.03</v>
      </c>
      <c r="E214" s="10">
        <f t="shared" si="6"/>
        <v>2.5000000000000001E-3</v>
      </c>
      <c r="F214" s="8">
        <v>66</v>
      </c>
      <c r="G214" s="7">
        <f t="shared" si="7"/>
        <v>2184836.498606713</v>
      </c>
    </row>
    <row r="215" spans="1:7" x14ac:dyDescent="0.2">
      <c r="A215">
        <v>204010</v>
      </c>
      <c r="B215" s="2">
        <v>1000213</v>
      </c>
      <c r="C215" s="10">
        <f>'Fed Miami Housing'!F215</f>
        <v>0.03</v>
      </c>
      <c r="D215" s="10">
        <v>0.03</v>
      </c>
      <c r="E215" s="10">
        <f t="shared" si="6"/>
        <v>2.5000000000000001E-3</v>
      </c>
      <c r="F215" s="8">
        <v>66</v>
      </c>
      <c r="G215" s="7">
        <f t="shared" si="7"/>
        <v>2190298.5898532295</v>
      </c>
    </row>
    <row r="216" spans="1:7" x14ac:dyDescent="0.2">
      <c r="A216">
        <v>204011</v>
      </c>
      <c r="B216" s="2">
        <v>1000214</v>
      </c>
      <c r="C216" s="10">
        <f>'Fed Miami Housing'!F216</f>
        <v>0.03</v>
      </c>
      <c r="D216" s="10">
        <v>0.03</v>
      </c>
      <c r="E216" s="10">
        <f t="shared" si="6"/>
        <v>2.5000000000000001E-3</v>
      </c>
      <c r="F216" s="8">
        <v>66</v>
      </c>
      <c r="G216" s="7">
        <f t="shared" si="7"/>
        <v>2195774.3363278625</v>
      </c>
    </row>
    <row r="217" spans="1:7" x14ac:dyDescent="0.2">
      <c r="A217">
        <v>204012</v>
      </c>
      <c r="B217" s="2">
        <v>1000215</v>
      </c>
      <c r="C217" s="10">
        <f>'Fed Miami Housing'!F217</f>
        <v>0.03</v>
      </c>
      <c r="D217" s="10">
        <v>0.03</v>
      </c>
      <c r="E217" s="10">
        <f t="shared" si="6"/>
        <v>2.5000000000000001E-3</v>
      </c>
      <c r="F217" s="8">
        <v>66</v>
      </c>
      <c r="G217" s="7">
        <f t="shared" si="7"/>
        <v>2201263.772168682</v>
      </c>
    </row>
    <row r="218" spans="1:7" x14ac:dyDescent="0.2">
      <c r="A218">
        <v>204101</v>
      </c>
      <c r="B218" s="2">
        <v>1000216</v>
      </c>
      <c r="C218" s="10">
        <f>'Fed Miami Housing'!F218</f>
        <v>0.03</v>
      </c>
      <c r="D218" s="10">
        <v>0.03</v>
      </c>
      <c r="E218" s="10">
        <f t="shared" si="6"/>
        <v>2.5000000000000001E-3</v>
      </c>
      <c r="F218" s="8">
        <v>66</v>
      </c>
      <c r="G218" s="7">
        <f t="shared" si="7"/>
        <v>2206766.9315991034</v>
      </c>
    </row>
    <row r="219" spans="1:7" x14ac:dyDescent="0.2">
      <c r="A219">
        <v>204102</v>
      </c>
      <c r="B219" s="2">
        <v>1000217</v>
      </c>
      <c r="C219" s="10">
        <f>'Fed Miami Housing'!F219</f>
        <v>0.03</v>
      </c>
      <c r="D219" s="10">
        <v>0.03</v>
      </c>
      <c r="E219" s="10">
        <f t="shared" si="6"/>
        <v>2.5000000000000001E-3</v>
      </c>
      <c r="F219" s="8">
        <v>66</v>
      </c>
      <c r="G219" s="7">
        <f t="shared" si="7"/>
        <v>2212283.8489281009</v>
      </c>
    </row>
    <row r="220" spans="1:7" x14ac:dyDescent="0.2">
      <c r="A220">
        <v>204103</v>
      </c>
      <c r="B220" s="2">
        <v>1000218</v>
      </c>
      <c r="C220" s="10">
        <f>'Fed Miami Housing'!F220</f>
        <v>0.03</v>
      </c>
      <c r="D220" s="10">
        <v>0.03</v>
      </c>
      <c r="E220" s="10">
        <f t="shared" si="6"/>
        <v>2.5000000000000001E-3</v>
      </c>
      <c r="F220" s="8">
        <v>66</v>
      </c>
      <c r="G220" s="7">
        <f t="shared" si="7"/>
        <v>2217814.5585504211</v>
      </c>
    </row>
    <row r="221" spans="1:7" x14ac:dyDescent="0.2">
      <c r="A221">
        <v>204104</v>
      </c>
      <c r="B221" s="2">
        <v>1000219</v>
      </c>
      <c r="C221" s="10">
        <f>'Fed Miami Housing'!F221</f>
        <v>0.03</v>
      </c>
      <c r="D221" s="10">
        <v>0.03</v>
      </c>
      <c r="E221" s="10">
        <f t="shared" si="6"/>
        <v>2.5000000000000001E-3</v>
      </c>
      <c r="F221" s="8">
        <v>66</v>
      </c>
      <c r="G221" s="7">
        <f t="shared" si="7"/>
        <v>2223359.094946797</v>
      </c>
    </row>
    <row r="222" spans="1:7" x14ac:dyDescent="0.2">
      <c r="A222">
        <v>204105</v>
      </c>
      <c r="B222" s="2">
        <v>1000220</v>
      </c>
      <c r="C222" s="10">
        <f>'Fed Miami Housing'!F222</f>
        <v>0.03</v>
      </c>
      <c r="D222" s="10">
        <v>0.03</v>
      </c>
      <c r="E222" s="10">
        <f t="shared" si="6"/>
        <v>2.5000000000000001E-3</v>
      </c>
      <c r="F222" s="8">
        <v>66</v>
      </c>
      <c r="G222" s="7">
        <f t="shared" si="7"/>
        <v>2228917.4926841641</v>
      </c>
    </row>
    <row r="223" spans="1:7" x14ac:dyDescent="0.2">
      <c r="A223">
        <v>204106</v>
      </c>
      <c r="B223" s="2">
        <v>1000221</v>
      </c>
      <c r="C223" s="10">
        <f>'Fed Miami Housing'!F223</f>
        <v>0.03</v>
      </c>
      <c r="D223" s="10">
        <v>0.03</v>
      </c>
      <c r="E223" s="10">
        <f t="shared" si="6"/>
        <v>2.5000000000000001E-3</v>
      </c>
      <c r="F223" s="8">
        <v>66</v>
      </c>
      <c r="G223" s="7">
        <f t="shared" si="7"/>
        <v>2234489.7864158745</v>
      </c>
    </row>
    <row r="224" spans="1:7" x14ac:dyDescent="0.2">
      <c r="A224">
        <v>204107</v>
      </c>
      <c r="B224" s="2">
        <v>1000222</v>
      </c>
      <c r="C224" s="10">
        <f>'Fed Miami Housing'!F224</f>
        <v>0.03</v>
      </c>
      <c r="D224" s="10">
        <v>0.03</v>
      </c>
      <c r="E224" s="10">
        <f t="shared" si="6"/>
        <v>2.5000000000000001E-3</v>
      </c>
      <c r="F224" s="8">
        <v>66</v>
      </c>
      <c r="G224" s="7">
        <f t="shared" si="7"/>
        <v>2240076.0108819143</v>
      </c>
    </row>
    <row r="225" spans="1:7" x14ac:dyDescent="0.2">
      <c r="A225">
        <v>204108</v>
      </c>
      <c r="B225" s="2">
        <v>1000223</v>
      </c>
      <c r="C225" s="10">
        <f>'Fed Miami Housing'!F225</f>
        <v>0.03</v>
      </c>
      <c r="D225" s="10">
        <v>0.03</v>
      </c>
      <c r="E225" s="10">
        <f t="shared" si="6"/>
        <v>2.5000000000000001E-3</v>
      </c>
      <c r="F225" s="8">
        <v>66</v>
      </c>
      <c r="G225" s="7">
        <f t="shared" si="7"/>
        <v>2245676.2009091191</v>
      </c>
    </row>
    <row r="226" spans="1:7" x14ac:dyDescent="0.2">
      <c r="A226">
        <v>204109</v>
      </c>
      <c r="B226" s="2">
        <v>1000224</v>
      </c>
      <c r="C226" s="10">
        <f>'Fed Miami Housing'!F226</f>
        <v>0.03</v>
      </c>
      <c r="D226" s="10">
        <v>0.03</v>
      </c>
      <c r="E226" s="10">
        <f t="shared" si="6"/>
        <v>2.5000000000000001E-3</v>
      </c>
      <c r="F226" s="8">
        <v>66</v>
      </c>
      <c r="G226" s="7">
        <f t="shared" si="7"/>
        <v>2251290.3914113916</v>
      </c>
    </row>
    <row r="227" spans="1:7" x14ac:dyDescent="0.2">
      <c r="A227">
        <v>204110</v>
      </c>
      <c r="B227" s="2">
        <v>1000225</v>
      </c>
      <c r="C227" s="10">
        <f>'Fed Miami Housing'!F227</f>
        <v>0.03</v>
      </c>
      <c r="D227" s="10">
        <v>0.03</v>
      </c>
      <c r="E227" s="10">
        <f t="shared" si="6"/>
        <v>2.5000000000000001E-3</v>
      </c>
      <c r="F227" s="8">
        <v>66</v>
      </c>
      <c r="G227" s="7">
        <f t="shared" si="7"/>
        <v>2256918.6173899197</v>
      </c>
    </row>
    <row r="228" spans="1:7" x14ac:dyDescent="0.2">
      <c r="A228">
        <v>204111</v>
      </c>
      <c r="B228" s="2">
        <v>1000226</v>
      </c>
      <c r="C228" s="10">
        <f>'Fed Miami Housing'!F228</f>
        <v>0.03</v>
      </c>
      <c r="D228" s="10">
        <v>0.03</v>
      </c>
      <c r="E228" s="10">
        <f t="shared" si="6"/>
        <v>2.5000000000000001E-3</v>
      </c>
      <c r="F228" s="8">
        <v>66</v>
      </c>
      <c r="G228" s="7">
        <f t="shared" si="7"/>
        <v>2262560.9139333945</v>
      </c>
    </row>
    <row r="229" spans="1:7" x14ac:dyDescent="0.2">
      <c r="A229">
        <v>204112</v>
      </c>
      <c r="B229" s="2">
        <v>1000227</v>
      </c>
      <c r="C229" s="10">
        <f>'Fed Miami Housing'!F229</f>
        <v>0.03</v>
      </c>
      <c r="D229" s="10">
        <v>0.03</v>
      </c>
      <c r="E229" s="10">
        <f t="shared" si="6"/>
        <v>2.5000000000000001E-3</v>
      </c>
      <c r="F229" s="8">
        <v>66</v>
      </c>
      <c r="G229" s="7">
        <f t="shared" si="7"/>
        <v>2268217.3162182276</v>
      </c>
    </row>
    <row r="230" spans="1:7" x14ac:dyDescent="0.2">
      <c r="A230">
        <v>204201</v>
      </c>
      <c r="B230" s="2">
        <v>1000228</v>
      </c>
      <c r="C230" s="10">
        <f>'Fed Miami Housing'!F230</f>
        <v>0.03</v>
      </c>
      <c r="D230" s="10">
        <v>0.03</v>
      </c>
      <c r="E230" s="10">
        <f t="shared" si="6"/>
        <v>2.5000000000000001E-3</v>
      </c>
      <c r="F230" s="8">
        <v>66</v>
      </c>
      <c r="G230" s="7">
        <f t="shared" si="7"/>
        <v>2273887.8595087728</v>
      </c>
    </row>
    <row r="231" spans="1:7" x14ac:dyDescent="0.2">
      <c r="A231">
        <v>204202</v>
      </c>
      <c r="B231" s="2">
        <v>1000229</v>
      </c>
      <c r="C231" s="10">
        <f>'Fed Miami Housing'!F231</f>
        <v>0.03</v>
      </c>
      <c r="D231" s="10">
        <v>0.03</v>
      </c>
      <c r="E231" s="10">
        <f t="shared" si="6"/>
        <v>2.5000000000000001E-3</v>
      </c>
      <c r="F231" s="8">
        <v>66</v>
      </c>
      <c r="G231" s="7">
        <f t="shared" si="7"/>
        <v>2279572.5791575448</v>
      </c>
    </row>
    <row r="232" spans="1:7" x14ac:dyDescent="0.2">
      <c r="A232">
        <v>204203</v>
      </c>
      <c r="B232" s="2">
        <v>1000230</v>
      </c>
      <c r="C232" s="10">
        <f>'Fed Miami Housing'!F232</f>
        <v>0.03</v>
      </c>
      <c r="D232" s="10">
        <v>0.03</v>
      </c>
      <c r="E232" s="10">
        <f t="shared" si="6"/>
        <v>2.5000000000000001E-3</v>
      </c>
      <c r="F232" s="8">
        <v>66</v>
      </c>
      <c r="G232" s="7">
        <f t="shared" si="7"/>
        <v>2285271.5106054386</v>
      </c>
    </row>
    <row r="233" spans="1:7" x14ac:dyDescent="0.2">
      <c r="A233">
        <v>204204</v>
      </c>
      <c r="B233" s="2">
        <v>1000231</v>
      </c>
      <c r="C233" s="10">
        <f>'Fed Miami Housing'!F233</f>
        <v>0.03</v>
      </c>
      <c r="D233" s="10">
        <v>0.03</v>
      </c>
      <c r="E233" s="10">
        <f t="shared" si="6"/>
        <v>2.5000000000000001E-3</v>
      </c>
      <c r="F233" s="8">
        <v>66</v>
      </c>
      <c r="G233" s="7">
        <f t="shared" si="7"/>
        <v>2290984.6893819519</v>
      </c>
    </row>
    <row r="234" spans="1:7" x14ac:dyDescent="0.2">
      <c r="A234">
        <v>204205</v>
      </c>
      <c r="B234" s="2">
        <v>1000232</v>
      </c>
      <c r="C234" s="10">
        <f>'Fed Miami Housing'!F234</f>
        <v>0.03</v>
      </c>
      <c r="D234" s="10">
        <v>0.03</v>
      </c>
      <c r="E234" s="10">
        <f t="shared" si="6"/>
        <v>2.5000000000000001E-3</v>
      </c>
      <c r="F234" s="8">
        <v>66</v>
      </c>
      <c r="G234" s="7">
        <f t="shared" si="7"/>
        <v>2296712.1511054067</v>
      </c>
    </row>
    <row r="235" spans="1:7" x14ac:dyDescent="0.2">
      <c r="A235">
        <v>204206</v>
      </c>
      <c r="B235" s="2">
        <v>1000233</v>
      </c>
      <c r="C235" s="10">
        <f>'Fed Miami Housing'!F235</f>
        <v>0.03</v>
      </c>
      <c r="D235" s="10">
        <v>0.03</v>
      </c>
      <c r="E235" s="10">
        <f t="shared" si="6"/>
        <v>2.5000000000000001E-3</v>
      </c>
      <c r="F235" s="8">
        <v>66</v>
      </c>
      <c r="G235" s="7">
        <f t="shared" si="7"/>
        <v>2302453.93148317</v>
      </c>
    </row>
    <row r="236" spans="1:7" x14ac:dyDescent="0.2">
      <c r="A236">
        <v>204207</v>
      </c>
      <c r="B236" s="2">
        <v>1000234</v>
      </c>
      <c r="C236" s="10">
        <f>'Fed Miami Housing'!F236</f>
        <v>0.03</v>
      </c>
      <c r="D236" s="10">
        <v>0.03</v>
      </c>
      <c r="E236" s="10">
        <f t="shared" si="6"/>
        <v>2.5000000000000001E-3</v>
      </c>
      <c r="F236" s="8">
        <v>66</v>
      </c>
      <c r="G236" s="7">
        <f t="shared" si="7"/>
        <v>2308210.0663118777</v>
      </c>
    </row>
    <row r="237" spans="1:7" x14ac:dyDescent="0.2">
      <c r="A237">
        <v>204208</v>
      </c>
      <c r="B237" s="2">
        <v>1000235</v>
      </c>
      <c r="C237" s="10">
        <f>'Fed Miami Housing'!F237</f>
        <v>0.03</v>
      </c>
      <c r="D237" s="10">
        <v>0.03</v>
      </c>
      <c r="E237" s="10">
        <f t="shared" si="6"/>
        <v>2.5000000000000001E-3</v>
      </c>
      <c r="F237" s="8">
        <v>66</v>
      </c>
      <c r="G237" s="7">
        <f t="shared" si="7"/>
        <v>2313980.5914776572</v>
      </c>
    </row>
    <row r="238" spans="1:7" x14ac:dyDescent="0.2">
      <c r="A238">
        <v>204209</v>
      </c>
      <c r="B238" s="2">
        <v>1000236</v>
      </c>
      <c r="C238" s="10">
        <f>'Fed Miami Housing'!F238</f>
        <v>0.03</v>
      </c>
      <c r="D238" s="10">
        <v>0.03</v>
      </c>
      <c r="E238" s="10">
        <f t="shared" si="6"/>
        <v>2.5000000000000001E-3</v>
      </c>
      <c r="F238" s="8">
        <v>66</v>
      </c>
      <c r="G238" s="7">
        <f t="shared" si="7"/>
        <v>2319765.5429563513</v>
      </c>
    </row>
    <row r="239" spans="1:7" x14ac:dyDescent="0.2">
      <c r="A239">
        <v>204210</v>
      </c>
      <c r="B239" s="2">
        <v>1000237</v>
      </c>
      <c r="C239" s="10">
        <f>'Fed Miami Housing'!F239</f>
        <v>0.03</v>
      </c>
      <c r="D239" s="10">
        <v>0.03</v>
      </c>
      <c r="E239" s="10">
        <f t="shared" si="6"/>
        <v>2.5000000000000001E-3</v>
      </c>
      <c r="F239" s="8">
        <v>66</v>
      </c>
      <c r="G239" s="7">
        <f t="shared" si="7"/>
        <v>2325564.9568137419</v>
      </c>
    </row>
    <row r="240" spans="1:7" x14ac:dyDescent="0.2">
      <c r="A240">
        <v>204211</v>
      </c>
      <c r="B240" s="2">
        <v>1000238</v>
      </c>
      <c r="C240" s="10">
        <f>'Fed Miami Housing'!F240</f>
        <v>0.03</v>
      </c>
      <c r="D240" s="10">
        <v>0.03</v>
      </c>
      <c r="E240" s="10">
        <f t="shared" si="6"/>
        <v>2.5000000000000001E-3</v>
      </c>
      <c r="F240" s="8">
        <v>66</v>
      </c>
      <c r="G240" s="7">
        <f t="shared" si="7"/>
        <v>2331378.8692057761</v>
      </c>
    </row>
    <row r="241" spans="1:7" x14ac:dyDescent="0.2">
      <c r="A241">
        <v>204212</v>
      </c>
      <c r="B241" s="2">
        <v>1000239</v>
      </c>
      <c r="C241" s="10">
        <f>'Fed Miami Housing'!F241</f>
        <v>0.03</v>
      </c>
      <c r="D241" s="10">
        <v>0.03</v>
      </c>
      <c r="E241" s="10">
        <f t="shared" si="6"/>
        <v>2.5000000000000001E-3</v>
      </c>
      <c r="F241" s="8">
        <v>66</v>
      </c>
      <c r="G241" s="7">
        <f t="shared" si="7"/>
        <v>2337207.3163787904</v>
      </c>
    </row>
    <row r="242" spans="1:7" x14ac:dyDescent="0.2">
      <c r="A242">
        <v>204301</v>
      </c>
      <c r="B242" s="2">
        <v>1000240</v>
      </c>
      <c r="C242" s="10">
        <f>'Fed Miami Housing'!F242</f>
        <v>0.03</v>
      </c>
      <c r="D242" s="10">
        <v>0.03</v>
      </c>
      <c r="E242" s="10">
        <f t="shared" si="6"/>
        <v>2.5000000000000001E-3</v>
      </c>
      <c r="F242" s="8">
        <v>66</v>
      </c>
      <c r="G242" s="7">
        <f t="shared" si="7"/>
        <v>2343050.3346697371</v>
      </c>
    </row>
    <row r="243" spans="1:7" x14ac:dyDescent="0.2">
      <c r="A243">
        <v>204302</v>
      </c>
      <c r="B243" s="2">
        <v>1000241</v>
      </c>
      <c r="C243" s="10">
        <f>'Fed Miami Housing'!F243</f>
        <v>0.03</v>
      </c>
      <c r="D243" s="10">
        <v>0.03</v>
      </c>
      <c r="E243" s="10">
        <f t="shared" si="6"/>
        <v>2.5000000000000001E-3</v>
      </c>
      <c r="F243" s="8">
        <v>66</v>
      </c>
      <c r="G243" s="7">
        <f t="shared" si="7"/>
        <v>2348907.9605064113</v>
      </c>
    </row>
    <row r="244" spans="1:7" x14ac:dyDescent="0.2">
      <c r="A244">
        <v>204303</v>
      </c>
      <c r="B244" s="2">
        <v>1000242</v>
      </c>
      <c r="C244" s="10">
        <f>'Fed Miami Housing'!F244</f>
        <v>0.03</v>
      </c>
      <c r="D244" s="10">
        <v>0.03</v>
      </c>
      <c r="E244" s="10">
        <f t="shared" si="6"/>
        <v>2.5000000000000001E-3</v>
      </c>
      <c r="F244" s="8">
        <v>66</v>
      </c>
      <c r="G244" s="7">
        <f t="shared" si="7"/>
        <v>2354780.2304076771</v>
      </c>
    </row>
    <row r="245" spans="1:7" x14ac:dyDescent="0.2">
      <c r="A245">
        <v>204304</v>
      </c>
      <c r="B245" s="2">
        <v>1000243</v>
      </c>
      <c r="C245" s="10">
        <f>'Fed Miami Housing'!F245</f>
        <v>0.03</v>
      </c>
      <c r="D245" s="10">
        <v>0.03</v>
      </c>
      <c r="E245" s="10">
        <f t="shared" si="6"/>
        <v>2.5000000000000001E-3</v>
      </c>
      <c r="F245" s="8">
        <v>66</v>
      </c>
      <c r="G245" s="7">
        <f t="shared" si="7"/>
        <v>2360667.1809836961</v>
      </c>
    </row>
    <row r="246" spans="1:7" x14ac:dyDescent="0.2">
      <c r="A246">
        <v>204305</v>
      </c>
      <c r="B246" s="2">
        <v>1000244</v>
      </c>
      <c r="C246" s="10">
        <f>'Fed Miami Housing'!F246</f>
        <v>0.03</v>
      </c>
      <c r="D246" s="10">
        <v>0.03</v>
      </c>
      <c r="E246" s="10">
        <f t="shared" si="6"/>
        <v>2.5000000000000001E-3</v>
      </c>
      <c r="F246" s="8">
        <v>66</v>
      </c>
      <c r="G246" s="7">
        <f t="shared" si="7"/>
        <v>2366568.8489361554</v>
      </c>
    </row>
    <row r="247" spans="1:7" x14ac:dyDescent="0.2">
      <c r="A247">
        <v>204306</v>
      </c>
      <c r="B247" s="2">
        <v>1000245</v>
      </c>
      <c r="C247" s="10">
        <f>'Fed Miami Housing'!F247</f>
        <v>0.03</v>
      </c>
      <c r="D247" s="10">
        <v>0.03</v>
      </c>
      <c r="E247" s="10">
        <f t="shared" si="6"/>
        <v>2.5000000000000001E-3</v>
      </c>
      <c r="F247" s="8">
        <v>66</v>
      </c>
      <c r="G247" s="7">
        <f t="shared" si="7"/>
        <v>2372485.2710584956</v>
      </c>
    </row>
    <row r="248" spans="1:7" x14ac:dyDescent="0.2">
      <c r="A248">
        <v>204307</v>
      </c>
      <c r="B248" s="2">
        <v>1000246</v>
      </c>
      <c r="C248" s="10">
        <f>'Fed Miami Housing'!F248</f>
        <v>0.03</v>
      </c>
      <c r="D248" s="10">
        <v>0.03</v>
      </c>
      <c r="E248" s="10">
        <f t="shared" si="6"/>
        <v>2.5000000000000001E-3</v>
      </c>
      <c r="F248" s="8">
        <v>66</v>
      </c>
      <c r="G248" s="7">
        <f t="shared" si="7"/>
        <v>2378416.4842361417</v>
      </c>
    </row>
    <row r="249" spans="1:7" x14ac:dyDescent="0.2">
      <c r="A249">
        <v>204308</v>
      </c>
      <c r="B249" s="2">
        <v>1000247</v>
      </c>
      <c r="C249" s="10">
        <f>'Fed Miami Housing'!F249</f>
        <v>0.03</v>
      </c>
      <c r="D249" s="10">
        <v>0.03</v>
      </c>
      <c r="E249" s="10">
        <f t="shared" si="6"/>
        <v>2.5000000000000001E-3</v>
      </c>
      <c r="F249" s="8">
        <v>66</v>
      </c>
      <c r="G249" s="7">
        <f t="shared" si="7"/>
        <v>2384362.5254467321</v>
      </c>
    </row>
    <row r="250" spans="1:7" x14ac:dyDescent="0.2">
      <c r="A250">
        <v>204309</v>
      </c>
      <c r="B250" s="2">
        <v>1000248</v>
      </c>
      <c r="C250" s="10">
        <f>'Fed Miami Housing'!F250</f>
        <v>0.03</v>
      </c>
      <c r="D250" s="10">
        <v>0.03</v>
      </c>
      <c r="E250" s="10">
        <f t="shared" si="6"/>
        <v>2.5000000000000001E-3</v>
      </c>
      <c r="F250" s="8">
        <v>66</v>
      </c>
      <c r="G250" s="7">
        <f t="shared" si="7"/>
        <v>2390323.4317603488</v>
      </c>
    </row>
    <row r="251" spans="1:7" x14ac:dyDescent="0.2">
      <c r="A251">
        <v>204310</v>
      </c>
      <c r="B251" s="2">
        <v>1000249</v>
      </c>
      <c r="C251" s="10">
        <f>'Fed Miami Housing'!F251</f>
        <v>0.03</v>
      </c>
      <c r="D251" s="10">
        <v>0.03</v>
      </c>
      <c r="E251" s="10">
        <f t="shared" si="6"/>
        <v>2.5000000000000001E-3</v>
      </c>
      <c r="F251" s="8">
        <v>66</v>
      </c>
      <c r="G251" s="7">
        <f t="shared" si="7"/>
        <v>2396299.2403397495</v>
      </c>
    </row>
    <row r="252" spans="1:7" x14ac:dyDescent="0.2">
      <c r="A252">
        <v>204311</v>
      </c>
      <c r="B252" s="2">
        <v>1000250</v>
      </c>
      <c r="C252" s="10">
        <f>'Fed Miami Housing'!F252</f>
        <v>0.03</v>
      </c>
      <c r="D252" s="10">
        <v>0.03</v>
      </c>
      <c r="E252" s="10">
        <f t="shared" si="6"/>
        <v>2.5000000000000001E-3</v>
      </c>
      <c r="F252" s="8">
        <v>66</v>
      </c>
      <c r="G252" s="7">
        <f t="shared" si="7"/>
        <v>2402289.9884405988</v>
      </c>
    </row>
    <row r="253" spans="1:7" x14ac:dyDescent="0.2">
      <c r="A253">
        <v>204312</v>
      </c>
      <c r="B253" s="2">
        <v>1000251</v>
      </c>
      <c r="C253" s="10">
        <f>'Fed Miami Housing'!F253</f>
        <v>0.03</v>
      </c>
      <c r="D253" s="10">
        <v>0.03</v>
      </c>
      <c r="E253" s="10">
        <f t="shared" si="6"/>
        <v>2.5000000000000001E-3</v>
      </c>
      <c r="F253" s="8">
        <v>66</v>
      </c>
      <c r="G253" s="7">
        <f t="shared" si="7"/>
        <v>2408295.7134117</v>
      </c>
    </row>
    <row r="254" spans="1:7" x14ac:dyDescent="0.2">
      <c r="A254">
        <v>204401</v>
      </c>
      <c r="B254" s="2">
        <v>1000252</v>
      </c>
      <c r="C254" s="10">
        <f>'Fed Miami Housing'!F254</f>
        <v>0.03</v>
      </c>
      <c r="D254" s="10">
        <v>0.03</v>
      </c>
      <c r="E254" s="10">
        <f t="shared" si="6"/>
        <v>2.5000000000000001E-3</v>
      </c>
      <c r="F254" s="8">
        <v>66</v>
      </c>
      <c r="G254" s="7">
        <f t="shared" si="7"/>
        <v>2414316.4526952291</v>
      </c>
    </row>
    <row r="255" spans="1:7" x14ac:dyDescent="0.2">
      <c r="A255">
        <v>204402</v>
      </c>
      <c r="B255" s="2">
        <v>1000253</v>
      </c>
      <c r="C255" s="10">
        <f>'Fed Miami Housing'!F255</f>
        <v>0.03</v>
      </c>
      <c r="D255" s="10">
        <v>0.03</v>
      </c>
      <c r="E255" s="10">
        <f t="shared" si="6"/>
        <v>2.5000000000000001E-3</v>
      </c>
      <c r="F255" s="8">
        <v>66</v>
      </c>
      <c r="G255" s="7">
        <f t="shared" si="7"/>
        <v>2420352.2438269672</v>
      </c>
    </row>
    <row r="256" spans="1:7" x14ac:dyDescent="0.2">
      <c r="A256">
        <v>204403</v>
      </c>
      <c r="B256" s="2">
        <v>1000254</v>
      </c>
      <c r="C256" s="10">
        <f>'Fed Miami Housing'!F256</f>
        <v>0.03</v>
      </c>
      <c r="D256" s="10">
        <v>0.03</v>
      </c>
      <c r="E256" s="10">
        <f t="shared" si="6"/>
        <v>2.5000000000000001E-3</v>
      </c>
      <c r="F256" s="8">
        <v>66</v>
      </c>
      <c r="G256" s="7">
        <f t="shared" si="7"/>
        <v>2426403.1244365345</v>
      </c>
    </row>
    <row r="257" spans="1:7" x14ac:dyDescent="0.2">
      <c r="A257">
        <v>204404</v>
      </c>
      <c r="B257" s="2">
        <v>1000255</v>
      </c>
      <c r="C257" s="10">
        <f>'Fed Miami Housing'!F257</f>
        <v>0.03</v>
      </c>
      <c r="D257" s="10">
        <v>0.03</v>
      </c>
      <c r="E257" s="10">
        <f t="shared" si="6"/>
        <v>2.5000000000000001E-3</v>
      </c>
      <c r="F257" s="8">
        <v>66</v>
      </c>
      <c r="G257" s="7">
        <f t="shared" si="7"/>
        <v>2432469.1322476259</v>
      </c>
    </row>
    <row r="258" spans="1:7" x14ac:dyDescent="0.2">
      <c r="A258">
        <v>204405</v>
      </c>
      <c r="B258" s="2">
        <v>1000256</v>
      </c>
      <c r="C258" s="10">
        <f>'Fed Miami Housing'!F258</f>
        <v>0.03</v>
      </c>
      <c r="D258" s="10">
        <v>0.03</v>
      </c>
      <c r="E258" s="10">
        <f t="shared" si="6"/>
        <v>2.5000000000000001E-3</v>
      </c>
      <c r="F258" s="8">
        <v>66</v>
      </c>
      <c r="G258" s="7">
        <f t="shared" si="7"/>
        <v>2438550.3050782448</v>
      </c>
    </row>
    <row r="259" spans="1:7" x14ac:dyDescent="0.2">
      <c r="A259">
        <v>204406</v>
      </c>
      <c r="B259" s="2">
        <v>1000257</v>
      </c>
      <c r="C259" s="10">
        <f>'Fed Miami Housing'!F259</f>
        <v>0.03</v>
      </c>
      <c r="D259" s="10">
        <v>0.03</v>
      </c>
      <c r="E259" s="10">
        <f t="shared" ref="E259:E322" si="8">D259/12</f>
        <v>2.5000000000000001E-3</v>
      </c>
      <c r="F259" s="8">
        <v>66</v>
      </c>
      <c r="G259" s="7">
        <f t="shared" si="7"/>
        <v>2444646.6808409402</v>
      </c>
    </row>
    <row r="260" spans="1:7" x14ac:dyDescent="0.2">
      <c r="A260">
        <v>204407</v>
      </c>
      <c r="B260" s="2">
        <v>1000258</v>
      </c>
      <c r="C260" s="10">
        <f>'Fed Miami Housing'!F260</f>
        <v>0.03</v>
      </c>
      <c r="D260" s="10">
        <v>0.03</v>
      </c>
      <c r="E260" s="10">
        <f t="shared" si="8"/>
        <v>2.5000000000000001E-3</v>
      </c>
      <c r="F260" s="8">
        <v>66</v>
      </c>
      <c r="G260" s="7">
        <f t="shared" ref="G260:G323" si="9">G259*(E259+1)</f>
        <v>2450758.2975430423</v>
      </c>
    </row>
    <row r="261" spans="1:7" x14ac:dyDescent="0.2">
      <c r="A261">
        <v>204408</v>
      </c>
      <c r="B261" s="2">
        <v>1000259</v>
      </c>
      <c r="C261" s="10">
        <f>'Fed Miami Housing'!F261</f>
        <v>0.03</v>
      </c>
      <c r="D261" s="10">
        <v>0.03</v>
      </c>
      <c r="E261" s="10">
        <f t="shared" si="8"/>
        <v>2.5000000000000001E-3</v>
      </c>
      <c r="F261" s="8">
        <v>66</v>
      </c>
      <c r="G261" s="7">
        <f t="shared" si="9"/>
        <v>2456885.1932868999</v>
      </c>
    </row>
    <row r="262" spans="1:7" x14ac:dyDescent="0.2">
      <c r="A262">
        <v>204409</v>
      </c>
      <c r="B262" s="2">
        <v>1000260</v>
      </c>
      <c r="C262" s="10">
        <f>'Fed Miami Housing'!F262</f>
        <v>0.03</v>
      </c>
      <c r="D262" s="10">
        <v>0.03</v>
      </c>
      <c r="E262" s="10">
        <f t="shared" si="8"/>
        <v>2.5000000000000001E-3</v>
      </c>
      <c r="F262" s="8">
        <v>66</v>
      </c>
      <c r="G262" s="7">
        <f t="shared" si="9"/>
        <v>2463027.406270117</v>
      </c>
    </row>
    <row r="263" spans="1:7" x14ac:dyDescent="0.2">
      <c r="A263">
        <v>204410</v>
      </c>
      <c r="B263" s="2">
        <v>1000261</v>
      </c>
      <c r="C263" s="10">
        <f>'Fed Miami Housing'!F263</f>
        <v>0.03</v>
      </c>
      <c r="D263" s="10">
        <v>0.03</v>
      </c>
      <c r="E263" s="10">
        <f t="shared" si="8"/>
        <v>2.5000000000000001E-3</v>
      </c>
      <c r="F263" s="8">
        <v>66</v>
      </c>
      <c r="G263" s="7">
        <f t="shared" si="9"/>
        <v>2469184.9747857922</v>
      </c>
    </row>
    <row r="264" spans="1:7" x14ac:dyDescent="0.2">
      <c r="A264">
        <v>204411</v>
      </c>
      <c r="B264" s="2">
        <v>1000262</v>
      </c>
      <c r="C264" s="10">
        <f>'Fed Miami Housing'!F264</f>
        <v>0.03</v>
      </c>
      <c r="D264" s="10">
        <v>0.03</v>
      </c>
      <c r="E264" s="10">
        <f t="shared" si="8"/>
        <v>2.5000000000000001E-3</v>
      </c>
      <c r="F264" s="8">
        <v>66</v>
      </c>
      <c r="G264" s="7">
        <f t="shared" si="9"/>
        <v>2475357.9372227564</v>
      </c>
    </row>
    <row r="265" spans="1:7" x14ac:dyDescent="0.2">
      <c r="A265">
        <v>204412</v>
      </c>
      <c r="B265" s="2">
        <v>1000263</v>
      </c>
      <c r="C265" s="10">
        <f>'Fed Miami Housing'!F265</f>
        <v>0.03</v>
      </c>
      <c r="D265" s="10">
        <v>0.03</v>
      </c>
      <c r="E265" s="10">
        <f t="shared" si="8"/>
        <v>2.5000000000000001E-3</v>
      </c>
      <c r="F265" s="8">
        <v>66</v>
      </c>
      <c r="G265" s="7">
        <f t="shared" si="9"/>
        <v>2481546.3320658132</v>
      </c>
    </row>
    <row r="266" spans="1:7" x14ac:dyDescent="0.2">
      <c r="A266">
        <v>204501</v>
      </c>
      <c r="B266" s="2">
        <v>1000264</v>
      </c>
      <c r="C266" s="10">
        <f>'Fed Miami Housing'!F266</f>
        <v>0.03</v>
      </c>
      <c r="D266" s="10">
        <v>0.03</v>
      </c>
      <c r="E266" s="10">
        <f t="shared" si="8"/>
        <v>2.5000000000000001E-3</v>
      </c>
      <c r="F266" s="8">
        <v>66</v>
      </c>
      <c r="G266" s="7">
        <f t="shared" si="9"/>
        <v>2487750.1978959776</v>
      </c>
    </row>
    <row r="267" spans="1:7" x14ac:dyDescent="0.2">
      <c r="A267">
        <v>204502</v>
      </c>
      <c r="B267" s="2">
        <v>1000265</v>
      </c>
      <c r="C267" s="10">
        <f>'Fed Miami Housing'!F267</f>
        <v>0.03</v>
      </c>
      <c r="D267" s="10">
        <v>0.03</v>
      </c>
      <c r="E267" s="10">
        <f t="shared" si="8"/>
        <v>2.5000000000000001E-3</v>
      </c>
      <c r="F267" s="8">
        <v>66</v>
      </c>
      <c r="G267" s="7">
        <f t="shared" si="9"/>
        <v>2493969.5733907176</v>
      </c>
    </row>
    <row r="268" spans="1:7" x14ac:dyDescent="0.2">
      <c r="A268">
        <v>204503</v>
      </c>
      <c r="B268" s="2">
        <v>1000266</v>
      </c>
      <c r="C268" s="10">
        <f>'Fed Miami Housing'!F268</f>
        <v>0.03</v>
      </c>
      <c r="D268" s="10">
        <v>0.03</v>
      </c>
      <c r="E268" s="10">
        <f t="shared" si="8"/>
        <v>2.5000000000000001E-3</v>
      </c>
      <c r="F268" s="8">
        <v>66</v>
      </c>
      <c r="G268" s="7">
        <f t="shared" si="9"/>
        <v>2500204.4973241943</v>
      </c>
    </row>
    <row r="269" spans="1:7" x14ac:dyDescent="0.2">
      <c r="A269">
        <v>204504</v>
      </c>
      <c r="B269" s="2">
        <v>1000267</v>
      </c>
      <c r="C269" s="10">
        <f>'Fed Miami Housing'!F269</f>
        <v>0.03</v>
      </c>
      <c r="D269" s="10">
        <v>0.03</v>
      </c>
      <c r="E269" s="10">
        <f t="shared" si="8"/>
        <v>2.5000000000000001E-3</v>
      </c>
      <c r="F269" s="8">
        <v>66</v>
      </c>
      <c r="G269" s="7">
        <f t="shared" si="9"/>
        <v>2506455.0085675046</v>
      </c>
    </row>
    <row r="270" spans="1:7" x14ac:dyDescent="0.2">
      <c r="A270">
        <v>204505</v>
      </c>
      <c r="B270" s="2">
        <v>1000268</v>
      </c>
      <c r="C270" s="10">
        <f>'Fed Miami Housing'!F270</f>
        <v>0.03</v>
      </c>
      <c r="D270" s="10">
        <v>0.03</v>
      </c>
      <c r="E270" s="10">
        <f t="shared" si="8"/>
        <v>2.5000000000000001E-3</v>
      </c>
      <c r="F270" s="8">
        <v>66</v>
      </c>
      <c r="G270" s="7">
        <f t="shared" si="9"/>
        <v>2512721.1460889233</v>
      </c>
    </row>
    <row r="271" spans="1:7" x14ac:dyDescent="0.2">
      <c r="A271">
        <v>204506</v>
      </c>
      <c r="B271" s="2">
        <v>1000269</v>
      </c>
      <c r="C271" s="10">
        <f>'Fed Miami Housing'!F271</f>
        <v>0.03</v>
      </c>
      <c r="D271" s="10">
        <v>0.03</v>
      </c>
      <c r="E271" s="10">
        <f t="shared" si="8"/>
        <v>2.5000000000000001E-3</v>
      </c>
      <c r="F271" s="8">
        <v>66</v>
      </c>
      <c r="G271" s="7">
        <f t="shared" si="9"/>
        <v>2519002.9489541454</v>
      </c>
    </row>
    <row r="272" spans="1:7" x14ac:dyDescent="0.2">
      <c r="A272">
        <v>204507</v>
      </c>
      <c r="B272" s="2">
        <v>1000270</v>
      </c>
      <c r="C272" s="10">
        <f>'Fed Miami Housing'!F272</f>
        <v>0.03</v>
      </c>
      <c r="D272" s="10">
        <v>0.03</v>
      </c>
      <c r="E272" s="10">
        <f t="shared" si="8"/>
        <v>2.5000000000000001E-3</v>
      </c>
      <c r="F272" s="8">
        <v>66</v>
      </c>
      <c r="G272" s="7">
        <f t="shared" si="9"/>
        <v>2525300.4563265308</v>
      </c>
    </row>
    <row r="273" spans="1:7" x14ac:dyDescent="0.2">
      <c r="A273">
        <v>204508</v>
      </c>
      <c r="B273" s="2">
        <v>1000271</v>
      </c>
      <c r="C273" s="10">
        <f>'Fed Miami Housing'!F273</f>
        <v>0.03</v>
      </c>
      <c r="D273" s="10">
        <v>0.03</v>
      </c>
      <c r="E273" s="10">
        <f t="shared" si="8"/>
        <v>2.5000000000000001E-3</v>
      </c>
      <c r="F273" s="8">
        <v>66</v>
      </c>
      <c r="G273" s="7">
        <f t="shared" si="9"/>
        <v>2531613.7074673469</v>
      </c>
    </row>
    <row r="274" spans="1:7" x14ac:dyDescent="0.2">
      <c r="A274">
        <v>204509</v>
      </c>
      <c r="B274" s="2">
        <v>1000272</v>
      </c>
      <c r="C274" s="10">
        <f>'Fed Miami Housing'!F274</f>
        <v>0.03</v>
      </c>
      <c r="D274" s="10">
        <v>0.03</v>
      </c>
      <c r="E274" s="10">
        <f t="shared" si="8"/>
        <v>2.5000000000000001E-3</v>
      </c>
      <c r="F274" s="8">
        <v>66</v>
      </c>
      <c r="G274" s="7">
        <f t="shared" si="9"/>
        <v>2537942.7417360153</v>
      </c>
    </row>
    <row r="275" spans="1:7" x14ac:dyDescent="0.2">
      <c r="A275">
        <v>204510</v>
      </c>
      <c r="B275" s="2">
        <v>1000273</v>
      </c>
      <c r="C275" s="10">
        <f>'Fed Miami Housing'!F275</f>
        <v>0.03</v>
      </c>
      <c r="D275" s="10">
        <v>0.03</v>
      </c>
      <c r="E275" s="10">
        <f t="shared" si="8"/>
        <v>2.5000000000000001E-3</v>
      </c>
      <c r="F275" s="8">
        <v>66</v>
      </c>
      <c r="G275" s="7">
        <f t="shared" si="9"/>
        <v>2544287.5985903554</v>
      </c>
    </row>
    <row r="276" spans="1:7" x14ac:dyDescent="0.2">
      <c r="A276">
        <v>204511</v>
      </c>
      <c r="B276" s="2">
        <v>1000274</v>
      </c>
      <c r="C276" s="10">
        <f>'Fed Miami Housing'!F276</f>
        <v>0.03</v>
      </c>
      <c r="D276" s="10">
        <v>0.03</v>
      </c>
      <c r="E276" s="10">
        <f t="shared" si="8"/>
        <v>2.5000000000000001E-3</v>
      </c>
      <c r="F276" s="8">
        <v>66</v>
      </c>
      <c r="G276" s="7">
        <f t="shared" si="9"/>
        <v>2550648.3175868313</v>
      </c>
    </row>
    <row r="277" spans="1:7" x14ac:dyDescent="0.2">
      <c r="A277">
        <v>204512</v>
      </c>
      <c r="B277" s="2">
        <v>1000275</v>
      </c>
      <c r="C277" s="10">
        <f>'Fed Miami Housing'!F277</f>
        <v>0.03</v>
      </c>
      <c r="D277" s="10">
        <v>0.03</v>
      </c>
      <c r="E277" s="10">
        <f t="shared" si="8"/>
        <v>2.5000000000000001E-3</v>
      </c>
      <c r="F277" s="8">
        <v>66</v>
      </c>
      <c r="G277" s="7">
        <f t="shared" si="9"/>
        <v>2557024.9383807983</v>
      </c>
    </row>
    <row r="278" spans="1:7" x14ac:dyDescent="0.2">
      <c r="A278">
        <v>204601</v>
      </c>
      <c r="B278" s="2">
        <v>1000276</v>
      </c>
      <c r="C278" s="10">
        <f>'Fed Miami Housing'!F278</f>
        <v>0.03</v>
      </c>
      <c r="D278" s="10">
        <v>0.03</v>
      </c>
      <c r="E278" s="10">
        <f t="shared" si="8"/>
        <v>2.5000000000000001E-3</v>
      </c>
      <c r="F278" s="8">
        <v>66</v>
      </c>
      <c r="G278" s="7">
        <f t="shared" si="9"/>
        <v>2563417.5007267501</v>
      </c>
    </row>
    <row r="279" spans="1:7" x14ac:dyDescent="0.2">
      <c r="A279">
        <v>204602</v>
      </c>
      <c r="B279" s="2">
        <v>1000277</v>
      </c>
      <c r="C279" s="10">
        <f>'Fed Miami Housing'!F279</f>
        <v>0.03</v>
      </c>
      <c r="D279" s="10">
        <v>0.03</v>
      </c>
      <c r="E279" s="10">
        <f t="shared" si="8"/>
        <v>2.5000000000000001E-3</v>
      </c>
      <c r="F279" s="8">
        <v>66</v>
      </c>
      <c r="G279" s="7">
        <f t="shared" si="9"/>
        <v>2569826.0444785669</v>
      </c>
    </row>
    <row r="280" spans="1:7" x14ac:dyDescent="0.2">
      <c r="A280">
        <v>204603</v>
      </c>
      <c r="B280" s="2">
        <v>1000278</v>
      </c>
      <c r="C280" s="10">
        <f>'Fed Miami Housing'!F280</f>
        <v>0.03</v>
      </c>
      <c r="D280" s="10">
        <v>0.03</v>
      </c>
      <c r="E280" s="10">
        <f t="shared" si="8"/>
        <v>2.5000000000000001E-3</v>
      </c>
      <c r="F280" s="8">
        <v>66</v>
      </c>
      <c r="G280" s="7">
        <f t="shared" si="9"/>
        <v>2576250.609589763</v>
      </c>
    </row>
    <row r="281" spans="1:7" x14ac:dyDescent="0.2">
      <c r="A281">
        <v>204604</v>
      </c>
      <c r="B281" s="2">
        <v>1000279</v>
      </c>
      <c r="C281" s="10">
        <f>'Fed Miami Housing'!F281</f>
        <v>0.03</v>
      </c>
      <c r="D281" s="10">
        <v>0.03</v>
      </c>
      <c r="E281" s="10">
        <f t="shared" si="8"/>
        <v>2.5000000000000001E-3</v>
      </c>
      <c r="F281" s="8">
        <v>66</v>
      </c>
      <c r="G281" s="7">
        <f t="shared" si="9"/>
        <v>2582691.2361137373</v>
      </c>
    </row>
    <row r="282" spans="1:7" x14ac:dyDescent="0.2">
      <c r="A282">
        <v>204605</v>
      </c>
      <c r="B282" s="2">
        <v>1000280</v>
      </c>
      <c r="C282" s="10">
        <f>'Fed Miami Housing'!F282</f>
        <v>0.03</v>
      </c>
      <c r="D282" s="10">
        <v>0.03</v>
      </c>
      <c r="E282" s="10">
        <f t="shared" si="8"/>
        <v>2.5000000000000001E-3</v>
      </c>
      <c r="F282" s="8">
        <v>66</v>
      </c>
      <c r="G282" s="7">
        <f t="shared" si="9"/>
        <v>2589147.9642040217</v>
      </c>
    </row>
    <row r="283" spans="1:7" x14ac:dyDescent="0.2">
      <c r="A283">
        <v>204606</v>
      </c>
      <c r="B283" s="2">
        <v>1000281</v>
      </c>
      <c r="C283" s="10">
        <f>'Fed Miami Housing'!F283</f>
        <v>0.03</v>
      </c>
      <c r="D283" s="10">
        <v>0.03</v>
      </c>
      <c r="E283" s="10">
        <f t="shared" si="8"/>
        <v>2.5000000000000001E-3</v>
      </c>
      <c r="F283" s="8">
        <v>66</v>
      </c>
      <c r="G283" s="7">
        <f t="shared" si="9"/>
        <v>2595620.8341145315</v>
      </c>
    </row>
    <row r="284" spans="1:7" x14ac:dyDescent="0.2">
      <c r="A284">
        <v>204607</v>
      </c>
      <c r="B284" s="2">
        <v>1000282</v>
      </c>
      <c r="C284" s="10">
        <f>'Fed Miami Housing'!F284</f>
        <v>0.03</v>
      </c>
      <c r="D284" s="10">
        <v>0.03</v>
      </c>
      <c r="E284" s="10">
        <f t="shared" si="8"/>
        <v>2.5000000000000001E-3</v>
      </c>
      <c r="F284" s="8">
        <v>66</v>
      </c>
      <c r="G284" s="7">
        <f t="shared" si="9"/>
        <v>2602109.8861998175</v>
      </c>
    </row>
    <row r="285" spans="1:7" x14ac:dyDescent="0.2">
      <c r="A285">
        <v>204608</v>
      </c>
      <c r="B285" s="2">
        <v>1000283</v>
      </c>
      <c r="C285" s="10">
        <f>'Fed Miami Housing'!F285</f>
        <v>0.03</v>
      </c>
      <c r="D285" s="10">
        <v>0.03</v>
      </c>
      <c r="E285" s="10">
        <f t="shared" si="8"/>
        <v>2.5000000000000001E-3</v>
      </c>
      <c r="F285" s="8">
        <v>66</v>
      </c>
      <c r="G285" s="7">
        <f t="shared" si="9"/>
        <v>2608615.160915317</v>
      </c>
    </row>
    <row r="286" spans="1:7" x14ac:dyDescent="0.2">
      <c r="A286">
        <v>204609</v>
      </c>
      <c r="B286" s="2">
        <v>1000284</v>
      </c>
      <c r="C286" s="10">
        <f>'Fed Miami Housing'!F286</f>
        <v>0.03</v>
      </c>
      <c r="D286" s="10">
        <v>0.03</v>
      </c>
      <c r="E286" s="10">
        <f t="shared" si="8"/>
        <v>2.5000000000000001E-3</v>
      </c>
      <c r="F286" s="8">
        <v>66</v>
      </c>
      <c r="G286" s="7">
        <f t="shared" si="9"/>
        <v>2615136.6988176052</v>
      </c>
    </row>
    <row r="287" spans="1:7" x14ac:dyDescent="0.2">
      <c r="A287">
        <v>204610</v>
      </c>
      <c r="B287" s="2">
        <v>1000285</v>
      </c>
      <c r="C287" s="10">
        <f>'Fed Miami Housing'!F287</f>
        <v>0.03</v>
      </c>
      <c r="D287" s="10">
        <v>0.03</v>
      </c>
      <c r="E287" s="10">
        <f t="shared" si="8"/>
        <v>2.5000000000000001E-3</v>
      </c>
      <c r="F287" s="8">
        <v>66</v>
      </c>
      <c r="G287" s="7">
        <f t="shared" si="9"/>
        <v>2621674.5405646488</v>
      </c>
    </row>
    <row r="288" spans="1:7" x14ac:dyDescent="0.2">
      <c r="A288">
        <v>204611</v>
      </c>
      <c r="B288" s="2">
        <v>1000286</v>
      </c>
      <c r="C288" s="10">
        <f>'Fed Miami Housing'!F288</f>
        <v>0.03</v>
      </c>
      <c r="D288" s="10">
        <v>0.03</v>
      </c>
      <c r="E288" s="10">
        <f t="shared" si="8"/>
        <v>2.5000000000000001E-3</v>
      </c>
      <c r="F288" s="8">
        <v>66</v>
      </c>
      <c r="G288" s="7">
        <f t="shared" si="9"/>
        <v>2628228.7269160603</v>
      </c>
    </row>
    <row r="289" spans="1:7" x14ac:dyDescent="0.2">
      <c r="A289">
        <v>204612</v>
      </c>
      <c r="B289" s="2">
        <v>1000287</v>
      </c>
      <c r="C289" s="10">
        <f>'Fed Miami Housing'!F289</f>
        <v>0.03</v>
      </c>
      <c r="D289" s="10">
        <v>0.03</v>
      </c>
      <c r="E289" s="10">
        <f t="shared" si="8"/>
        <v>2.5000000000000001E-3</v>
      </c>
      <c r="F289" s="8">
        <v>66</v>
      </c>
      <c r="G289" s="7">
        <f t="shared" si="9"/>
        <v>2634799.2987333504</v>
      </c>
    </row>
    <row r="290" spans="1:7" x14ac:dyDescent="0.2">
      <c r="A290">
        <v>204701</v>
      </c>
      <c r="B290" s="2">
        <v>1000288</v>
      </c>
      <c r="C290" s="10">
        <f>'Fed Miami Housing'!F290</f>
        <v>0.03</v>
      </c>
      <c r="D290" s="10">
        <v>0.03</v>
      </c>
      <c r="E290" s="10">
        <f t="shared" si="8"/>
        <v>2.5000000000000001E-3</v>
      </c>
      <c r="F290" s="8">
        <v>66</v>
      </c>
      <c r="G290" s="7">
        <f t="shared" si="9"/>
        <v>2641386.2969801836</v>
      </c>
    </row>
    <row r="291" spans="1:7" x14ac:dyDescent="0.2">
      <c r="A291">
        <v>204702</v>
      </c>
      <c r="B291" s="2">
        <v>1000289</v>
      </c>
      <c r="C291" s="10">
        <f>'Fed Miami Housing'!F291</f>
        <v>0.03</v>
      </c>
      <c r="D291" s="10">
        <v>0.03</v>
      </c>
      <c r="E291" s="10">
        <f t="shared" si="8"/>
        <v>2.5000000000000001E-3</v>
      </c>
      <c r="F291" s="8">
        <v>66</v>
      </c>
      <c r="G291" s="7">
        <f t="shared" si="9"/>
        <v>2647989.7627226338</v>
      </c>
    </row>
    <row r="292" spans="1:7" x14ac:dyDescent="0.2">
      <c r="A292">
        <v>204703</v>
      </c>
      <c r="B292" s="2">
        <v>1000290</v>
      </c>
      <c r="C292" s="10">
        <f>'Fed Miami Housing'!F292</f>
        <v>0.03</v>
      </c>
      <c r="D292" s="10">
        <v>0.03</v>
      </c>
      <c r="E292" s="10">
        <f t="shared" si="8"/>
        <v>2.5000000000000001E-3</v>
      </c>
      <c r="F292" s="8">
        <v>66</v>
      </c>
      <c r="G292" s="7">
        <f t="shared" si="9"/>
        <v>2654609.7371294401</v>
      </c>
    </row>
    <row r="293" spans="1:7" x14ac:dyDescent="0.2">
      <c r="A293">
        <v>204704</v>
      </c>
      <c r="B293" s="2">
        <v>1000291</v>
      </c>
      <c r="C293" s="10">
        <f>'Fed Miami Housing'!F293</f>
        <v>0.03</v>
      </c>
      <c r="D293" s="10">
        <v>0.03</v>
      </c>
      <c r="E293" s="10">
        <f t="shared" si="8"/>
        <v>2.5000000000000001E-3</v>
      </c>
      <c r="F293" s="8">
        <v>66</v>
      </c>
      <c r="G293" s="7">
        <f t="shared" si="9"/>
        <v>2661246.2614722634</v>
      </c>
    </row>
    <row r="294" spans="1:7" x14ac:dyDescent="0.2">
      <c r="A294">
        <v>204705</v>
      </c>
      <c r="B294" s="2">
        <v>1000292</v>
      </c>
      <c r="C294" s="10">
        <f>'Fed Miami Housing'!F294</f>
        <v>0.03</v>
      </c>
      <c r="D294" s="10">
        <v>0.03</v>
      </c>
      <c r="E294" s="10">
        <f t="shared" si="8"/>
        <v>2.5000000000000001E-3</v>
      </c>
      <c r="F294" s="8">
        <v>66</v>
      </c>
      <c r="G294" s="7">
        <f t="shared" si="9"/>
        <v>2667899.377125944</v>
      </c>
    </row>
    <row r="295" spans="1:7" x14ac:dyDescent="0.2">
      <c r="A295">
        <v>204706</v>
      </c>
      <c r="B295" s="2">
        <v>1000293</v>
      </c>
      <c r="C295" s="10">
        <f>'Fed Miami Housing'!F295</f>
        <v>0.03</v>
      </c>
      <c r="D295" s="10">
        <v>0.03</v>
      </c>
      <c r="E295" s="10">
        <f t="shared" si="8"/>
        <v>2.5000000000000001E-3</v>
      </c>
      <c r="F295" s="8">
        <v>66</v>
      </c>
      <c r="G295" s="7">
        <f t="shared" si="9"/>
        <v>2674569.1255687587</v>
      </c>
    </row>
    <row r="296" spans="1:7" x14ac:dyDescent="0.2">
      <c r="A296">
        <v>204707</v>
      </c>
      <c r="B296" s="2">
        <v>1000294</v>
      </c>
      <c r="C296" s="10">
        <f>'Fed Miami Housing'!F296</f>
        <v>0.03</v>
      </c>
      <c r="D296" s="10">
        <v>0.03</v>
      </c>
      <c r="E296" s="10">
        <f t="shared" si="8"/>
        <v>2.5000000000000001E-3</v>
      </c>
      <c r="F296" s="8">
        <v>66</v>
      </c>
      <c r="G296" s="7">
        <f t="shared" si="9"/>
        <v>2681255.5483826804</v>
      </c>
    </row>
    <row r="297" spans="1:7" x14ac:dyDescent="0.2">
      <c r="A297">
        <v>204708</v>
      </c>
      <c r="B297" s="2">
        <v>1000295</v>
      </c>
      <c r="C297" s="10">
        <f>'Fed Miami Housing'!F297</f>
        <v>0.03</v>
      </c>
      <c r="D297" s="10">
        <v>0.03</v>
      </c>
      <c r="E297" s="10">
        <f t="shared" si="8"/>
        <v>2.5000000000000001E-3</v>
      </c>
      <c r="F297" s="8">
        <v>66</v>
      </c>
      <c r="G297" s="7">
        <f t="shared" si="9"/>
        <v>2687958.6872536368</v>
      </c>
    </row>
    <row r="298" spans="1:7" x14ac:dyDescent="0.2">
      <c r="A298">
        <v>204709</v>
      </c>
      <c r="B298" s="2">
        <v>1000296</v>
      </c>
      <c r="C298" s="10">
        <f>'Fed Miami Housing'!F298</f>
        <v>0.03</v>
      </c>
      <c r="D298" s="10">
        <v>0.03</v>
      </c>
      <c r="E298" s="10">
        <f t="shared" si="8"/>
        <v>2.5000000000000001E-3</v>
      </c>
      <c r="F298" s="8">
        <v>66</v>
      </c>
      <c r="G298" s="7">
        <f t="shared" si="9"/>
        <v>2694678.5839717709</v>
      </c>
    </row>
    <row r="299" spans="1:7" x14ac:dyDescent="0.2">
      <c r="A299">
        <v>204710</v>
      </c>
      <c r="B299" s="2">
        <v>1000297</v>
      </c>
      <c r="C299" s="10">
        <f>'Fed Miami Housing'!F299</f>
        <v>0.03</v>
      </c>
      <c r="D299" s="10">
        <v>0.03</v>
      </c>
      <c r="E299" s="10">
        <f t="shared" si="8"/>
        <v>2.5000000000000001E-3</v>
      </c>
      <c r="F299" s="8">
        <v>66</v>
      </c>
      <c r="G299" s="7">
        <f t="shared" si="9"/>
        <v>2701415.2804317004</v>
      </c>
    </row>
    <row r="300" spans="1:7" x14ac:dyDescent="0.2">
      <c r="A300">
        <v>204711</v>
      </c>
      <c r="B300" s="2">
        <v>1000298</v>
      </c>
      <c r="C300" s="10">
        <f>'Fed Miami Housing'!F300</f>
        <v>0.03</v>
      </c>
      <c r="D300" s="10">
        <v>0.03</v>
      </c>
      <c r="E300" s="10">
        <f t="shared" si="8"/>
        <v>2.5000000000000001E-3</v>
      </c>
      <c r="F300" s="8">
        <v>66</v>
      </c>
      <c r="G300" s="7">
        <f t="shared" si="9"/>
        <v>2708168.8186327796</v>
      </c>
    </row>
    <row r="301" spans="1:7" x14ac:dyDescent="0.2">
      <c r="A301">
        <v>204712</v>
      </c>
      <c r="B301" s="2">
        <v>1000299</v>
      </c>
      <c r="C301" s="10">
        <f>'Fed Miami Housing'!F301</f>
        <v>0.03</v>
      </c>
      <c r="D301" s="10">
        <v>0.03</v>
      </c>
      <c r="E301" s="10">
        <f t="shared" si="8"/>
        <v>2.5000000000000001E-3</v>
      </c>
      <c r="F301" s="8">
        <v>66</v>
      </c>
      <c r="G301" s="7">
        <f t="shared" si="9"/>
        <v>2714939.2406793614</v>
      </c>
    </row>
    <row r="302" spans="1:7" x14ac:dyDescent="0.2">
      <c r="A302">
        <v>204801</v>
      </c>
      <c r="B302" s="2">
        <v>1000300</v>
      </c>
      <c r="C302" s="10">
        <f>'Fed Miami Housing'!F302</f>
        <v>0.03</v>
      </c>
      <c r="D302" s="10">
        <v>0.03</v>
      </c>
      <c r="E302" s="10">
        <f t="shared" si="8"/>
        <v>2.5000000000000001E-3</v>
      </c>
      <c r="F302" s="8">
        <v>66</v>
      </c>
      <c r="G302" s="7">
        <f t="shared" si="9"/>
        <v>2721726.5887810597</v>
      </c>
    </row>
    <row r="303" spans="1:7" x14ac:dyDescent="0.2">
      <c r="A303">
        <v>204802</v>
      </c>
      <c r="B303" s="2">
        <v>1000301</v>
      </c>
      <c r="C303" s="10">
        <f>'Fed Miami Housing'!F303</f>
        <v>0.03</v>
      </c>
      <c r="D303" s="10">
        <v>0.03</v>
      </c>
      <c r="E303" s="10">
        <f t="shared" si="8"/>
        <v>2.5000000000000001E-3</v>
      </c>
      <c r="F303" s="8">
        <v>66</v>
      </c>
      <c r="G303" s="7">
        <f t="shared" si="9"/>
        <v>2728530.9052530122</v>
      </c>
    </row>
    <row r="304" spans="1:7" x14ac:dyDescent="0.2">
      <c r="A304">
        <v>204803</v>
      </c>
      <c r="B304" s="2">
        <v>1000302</v>
      </c>
      <c r="C304" s="10">
        <f>'Fed Miami Housing'!F304</f>
        <v>0.03</v>
      </c>
      <c r="D304" s="10">
        <v>0.03</v>
      </c>
      <c r="E304" s="10">
        <f t="shared" si="8"/>
        <v>2.5000000000000001E-3</v>
      </c>
      <c r="F304" s="8">
        <v>66</v>
      </c>
      <c r="G304" s="7">
        <f t="shared" si="9"/>
        <v>2735352.2325161444</v>
      </c>
    </row>
    <row r="305" spans="1:7" x14ac:dyDescent="0.2">
      <c r="A305">
        <v>204804</v>
      </c>
      <c r="B305" s="2">
        <v>1000303</v>
      </c>
      <c r="C305" s="10">
        <f>'Fed Miami Housing'!F305</f>
        <v>0.03</v>
      </c>
      <c r="D305" s="10">
        <v>0.03</v>
      </c>
      <c r="E305" s="10">
        <f t="shared" si="8"/>
        <v>2.5000000000000001E-3</v>
      </c>
      <c r="F305" s="8">
        <v>66</v>
      </c>
      <c r="G305" s="7">
        <f t="shared" si="9"/>
        <v>2742190.6130974344</v>
      </c>
    </row>
    <row r="306" spans="1:7" x14ac:dyDescent="0.2">
      <c r="A306">
        <v>204805</v>
      </c>
      <c r="B306" s="2">
        <v>1000304</v>
      </c>
      <c r="C306" s="10">
        <f>'Fed Miami Housing'!F306</f>
        <v>0.03</v>
      </c>
      <c r="D306" s="10">
        <v>0.03</v>
      </c>
      <c r="E306" s="10">
        <f t="shared" si="8"/>
        <v>2.5000000000000001E-3</v>
      </c>
      <c r="F306" s="8">
        <v>66</v>
      </c>
      <c r="G306" s="7">
        <f t="shared" si="9"/>
        <v>2749046.0896301777</v>
      </c>
    </row>
    <row r="307" spans="1:7" x14ac:dyDescent="0.2">
      <c r="A307">
        <v>204806</v>
      </c>
      <c r="B307" s="2">
        <v>1000305</v>
      </c>
      <c r="C307" s="10">
        <f>'Fed Miami Housing'!F307</f>
        <v>0.03</v>
      </c>
      <c r="D307" s="10">
        <v>0.03</v>
      </c>
      <c r="E307" s="10">
        <f t="shared" si="8"/>
        <v>2.5000000000000001E-3</v>
      </c>
      <c r="F307" s="8">
        <v>66</v>
      </c>
      <c r="G307" s="7">
        <f t="shared" si="9"/>
        <v>2755918.7048542532</v>
      </c>
    </row>
    <row r="308" spans="1:7" x14ac:dyDescent="0.2">
      <c r="A308">
        <v>204807</v>
      </c>
      <c r="B308" s="2">
        <v>1000306</v>
      </c>
      <c r="C308" s="10">
        <f>'Fed Miami Housing'!F308</f>
        <v>0.03</v>
      </c>
      <c r="D308" s="10">
        <v>0.03</v>
      </c>
      <c r="E308" s="10">
        <f t="shared" si="8"/>
        <v>2.5000000000000001E-3</v>
      </c>
      <c r="F308" s="8">
        <v>66</v>
      </c>
      <c r="G308" s="7">
        <f t="shared" si="9"/>
        <v>2762808.5016163886</v>
      </c>
    </row>
    <row r="309" spans="1:7" x14ac:dyDescent="0.2">
      <c r="A309">
        <v>204808</v>
      </c>
      <c r="B309" s="2">
        <v>1000307</v>
      </c>
      <c r="C309" s="10">
        <f>'Fed Miami Housing'!F309</f>
        <v>0.03</v>
      </c>
      <c r="D309" s="10">
        <v>0.03</v>
      </c>
      <c r="E309" s="10">
        <f t="shared" si="8"/>
        <v>2.5000000000000001E-3</v>
      </c>
      <c r="F309" s="8">
        <v>66</v>
      </c>
      <c r="G309" s="7">
        <f t="shared" si="9"/>
        <v>2769715.5228704293</v>
      </c>
    </row>
    <row r="310" spans="1:7" x14ac:dyDescent="0.2">
      <c r="A310">
        <v>204809</v>
      </c>
      <c r="B310" s="2">
        <v>1000308</v>
      </c>
      <c r="C310" s="10">
        <f>'Fed Miami Housing'!F310</f>
        <v>0.03</v>
      </c>
      <c r="D310" s="10">
        <v>0.03</v>
      </c>
      <c r="E310" s="10">
        <f t="shared" si="8"/>
        <v>2.5000000000000001E-3</v>
      </c>
      <c r="F310" s="8">
        <v>66</v>
      </c>
      <c r="G310" s="7">
        <f t="shared" si="9"/>
        <v>2776639.8116776054</v>
      </c>
    </row>
    <row r="311" spans="1:7" x14ac:dyDescent="0.2">
      <c r="A311">
        <v>204810</v>
      </c>
      <c r="B311" s="2">
        <v>1000309</v>
      </c>
      <c r="C311" s="10">
        <f>'Fed Miami Housing'!F311</f>
        <v>0.03</v>
      </c>
      <c r="D311" s="10">
        <v>0.03</v>
      </c>
      <c r="E311" s="10">
        <f t="shared" si="8"/>
        <v>2.5000000000000001E-3</v>
      </c>
      <c r="F311" s="8">
        <v>66</v>
      </c>
      <c r="G311" s="7">
        <f t="shared" si="9"/>
        <v>2783581.4112067991</v>
      </c>
    </row>
    <row r="312" spans="1:7" x14ac:dyDescent="0.2">
      <c r="A312">
        <v>204811</v>
      </c>
      <c r="B312" s="2">
        <v>1000310</v>
      </c>
      <c r="C312" s="10">
        <f>'Fed Miami Housing'!F312</f>
        <v>0.03</v>
      </c>
      <c r="D312" s="10">
        <v>0.03</v>
      </c>
      <c r="E312" s="10">
        <f t="shared" si="8"/>
        <v>2.5000000000000001E-3</v>
      </c>
      <c r="F312" s="8">
        <v>66</v>
      </c>
      <c r="G312" s="7">
        <f t="shared" si="9"/>
        <v>2790540.3647348159</v>
      </c>
    </row>
    <row r="313" spans="1:7" x14ac:dyDescent="0.2">
      <c r="A313">
        <v>204812</v>
      </c>
      <c r="B313" s="2">
        <v>1000311</v>
      </c>
      <c r="C313" s="10">
        <f>'Fed Miami Housing'!F313</f>
        <v>0.03</v>
      </c>
      <c r="D313" s="10">
        <v>0.03</v>
      </c>
      <c r="E313" s="10">
        <f t="shared" si="8"/>
        <v>2.5000000000000001E-3</v>
      </c>
      <c r="F313" s="8">
        <v>66</v>
      </c>
      <c r="G313" s="7">
        <f t="shared" si="9"/>
        <v>2797516.715646653</v>
      </c>
    </row>
    <row r="314" spans="1:7" x14ac:dyDescent="0.2">
      <c r="A314">
        <v>204901</v>
      </c>
      <c r="B314" s="2">
        <v>1000312</v>
      </c>
      <c r="C314" s="10">
        <f>'Fed Miami Housing'!F314</f>
        <v>0.03</v>
      </c>
      <c r="D314" s="10">
        <v>0.03</v>
      </c>
      <c r="E314" s="10">
        <f t="shared" si="8"/>
        <v>2.5000000000000001E-3</v>
      </c>
      <c r="F314" s="8">
        <v>66</v>
      </c>
      <c r="G314" s="7">
        <f t="shared" si="9"/>
        <v>2804510.5074357693</v>
      </c>
    </row>
    <row r="315" spans="1:7" x14ac:dyDescent="0.2">
      <c r="A315">
        <v>204902</v>
      </c>
      <c r="B315" s="2">
        <v>1000313</v>
      </c>
      <c r="C315" s="10">
        <f>'Fed Miami Housing'!F315</f>
        <v>0.03</v>
      </c>
      <c r="D315" s="10">
        <v>0.03</v>
      </c>
      <c r="E315" s="10">
        <f t="shared" si="8"/>
        <v>2.5000000000000001E-3</v>
      </c>
      <c r="F315" s="8">
        <v>66</v>
      </c>
      <c r="G315" s="7">
        <f t="shared" si="9"/>
        <v>2811521.7837043586</v>
      </c>
    </row>
    <row r="316" spans="1:7" x14ac:dyDescent="0.2">
      <c r="A316">
        <v>204903</v>
      </c>
      <c r="B316" s="2">
        <v>1000314</v>
      </c>
      <c r="C316" s="10">
        <f>'Fed Miami Housing'!F316</f>
        <v>0.03</v>
      </c>
      <c r="D316" s="10">
        <v>0.03</v>
      </c>
      <c r="E316" s="10">
        <f t="shared" si="8"/>
        <v>2.5000000000000001E-3</v>
      </c>
      <c r="F316" s="8">
        <v>66</v>
      </c>
      <c r="G316" s="7">
        <f t="shared" si="9"/>
        <v>2818550.5881636194</v>
      </c>
    </row>
    <row r="317" spans="1:7" x14ac:dyDescent="0.2">
      <c r="A317">
        <v>204904</v>
      </c>
      <c r="B317" s="2">
        <v>1000315</v>
      </c>
      <c r="C317" s="10">
        <f>'Fed Miami Housing'!F317</f>
        <v>0.03</v>
      </c>
      <c r="D317" s="10">
        <v>0.03</v>
      </c>
      <c r="E317" s="10">
        <f t="shared" si="8"/>
        <v>2.5000000000000001E-3</v>
      </c>
      <c r="F317" s="8">
        <v>66</v>
      </c>
      <c r="G317" s="7">
        <f t="shared" si="9"/>
        <v>2825596.9646340283</v>
      </c>
    </row>
    <row r="318" spans="1:7" x14ac:dyDescent="0.2">
      <c r="A318">
        <v>204905</v>
      </c>
      <c r="B318" s="2">
        <v>1000316</v>
      </c>
      <c r="C318" s="10">
        <f>'Fed Miami Housing'!F318</f>
        <v>0.03</v>
      </c>
      <c r="D318" s="10">
        <v>0.03</v>
      </c>
      <c r="E318" s="10">
        <f t="shared" si="8"/>
        <v>2.5000000000000001E-3</v>
      </c>
      <c r="F318" s="8">
        <v>66</v>
      </c>
      <c r="G318" s="7">
        <f t="shared" si="9"/>
        <v>2832660.9570456133</v>
      </c>
    </row>
    <row r="319" spans="1:7" x14ac:dyDescent="0.2">
      <c r="A319">
        <v>204906</v>
      </c>
      <c r="B319" s="2">
        <v>1000317</v>
      </c>
      <c r="C319" s="10">
        <f>'Fed Miami Housing'!F319</f>
        <v>0.03</v>
      </c>
      <c r="D319" s="10">
        <v>0.03</v>
      </c>
      <c r="E319" s="10">
        <f t="shared" si="8"/>
        <v>2.5000000000000001E-3</v>
      </c>
      <c r="F319" s="8">
        <v>66</v>
      </c>
      <c r="G319" s="7">
        <f t="shared" si="9"/>
        <v>2839742.609438227</v>
      </c>
    </row>
    <row r="320" spans="1:7" x14ac:dyDescent="0.2">
      <c r="A320">
        <v>204907</v>
      </c>
      <c r="B320" s="2">
        <v>1000318</v>
      </c>
      <c r="C320" s="10">
        <f>'Fed Miami Housing'!F320</f>
        <v>0.03</v>
      </c>
      <c r="D320" s="10">
        <v>0.03</v>
      </c>
      <c r="E320" s="10">
        <f t="shared" si="8"/>
        <v>2.5000000000000001E-3</v>
      </c>
      <c r="F320" s="8">
        <v>66</v>
      </c>
      <c r="G320" s="7">
        <f t="shared" si="9"/>
        <v>2846841.9659618223</v>
      </c>
    </row>
    <row r="321" spans="1:7" x14ac:dyDescent="0.2">
      <c r="A321">
        <v>204908</v>
      </c>
      <c r="B321" s="2">
        <v>1000319</v>
      </c>
      <c r="C321" s="10">
        <f>'Fed Miami Housing'!F321</f>
        <v>0.03</v>
      </c>
      <c r="D321" s="10">
        <v>0.03</v>
      </c>
      <c r="E321" s="10">
        <f t="shared" si="8"/>
        <v>2.5000000000000001E-3</v>
      </c>
      <c r="F321" s="8">
        <v>66</v>
      </c>
      <c r="G321" s="7">
        <f t="shared" si="9"/>
        <v>2853959.0708767269</v>
      </c>
    </row>
    <row r="322" spans="1:7" x14ac:dyDescent="0.2">
      <c r="A322">
        <v>204909</v>
      </c>
      <c r="B322" s="2">
        <v>1000320</v>
      </c>
      <c r="C322" s="10">
        <f>'Fed Miami Housing'!F322</f>
        <v>0.03</v>
      </c>
      <c r="D322" s="10">
        <v>0.03</v>
      </c>
      <c r="E322" s="10">
        <f t="shared" si="8"/>
        <v>2.5000000000000001E-3</v>
      </c>
      <c r="F322" s="8">
        <v>66</v>
      </c>
      <c r="G322" s="7">
        <f t="shared" si="9"/>
        <v>2861093.9685539184</v>
      </c>
    </row>
    <row r="323" spans="1:7" x14ac:dyDescent="0.2">
      <c r="A323">
        <v>204910</v>
      </c>
      <c r="B323" s="2">
        <v>1000321</v>
      </c>
      <c r="C323" s="10">
        <f>'Fed Miami Housing'!F323</f>
        <v>0.03</v>
      </c>
      <c r="D323" s="10">
        <v>0.03</v>
      </c>
      <c r="E323" s="10">
        <f t="shared" ref="E323:E362" si="10">D323/12</f>
        <v>2.5000000000000001E-3</v>
      </c>
      <c r="F323" s="8">
        <v>66</v>
      </c>
      <c r="G323" s="7">
        <f t="shared" si="9"/>
        <v>2868246.703475303</v>
      </c>
    </row>
    <row r="324" spans="1:7" x14ac:dyDescent="0.2">
      <c r="A324">
        <v>204911</v>
      </c>
      <c r="B324" s="2">
        <v>1000322</v>
      </c>
      <c r="C324" s="10">
        <f>'Fed Miami Housing'!F324</f>
        <v>0.03</v>
      </c>
      <c r="D324" s="10">
        <v>0.03</v>
      </c>
      <c r="E324" s="10">
        <f t="shared" si="10"/>
        <v>2.5000000000000001E-3</v>
      </c>
      <c r="F324" s="8">
        <v>66</v>
      </c>
      <c r="G324" s="7">
        <f t="shared" ref="G324:G362" si="11">G323*(E323+1)</f>
        <v>2875417.3202339909</v>
      </c>
    </row>
    <row r="325" spans="1:7" x14ac:dyDescent="0.2">
      <c r="A325">
        <v>204912</v>
      </c>
      <c r="B325" s="2">
        <v>1000323</v>
      </c>
      <c r="C325" s="10">
        <f>'Fed Miami Housing'!F325</f>
        <v>0.03</v>
      </c>
      <c r="D325" s="10">
        <v>0.03</v>
      </c>
      <c r="E325" s="10">
        <f t="shared" si="10"/>
        <v>2.5000000000000001E-3</v>
      </c>
      <c r="F325" s="8">
        <v>66</v>
      </c>
      <c r="G325" s="7">
        <f t="shared" si="11"/>
        <v>2882605.8635345758</v>
      </c>
    </row>
    <row r="326" spans="1:7" x14ac:dyDescent="0.2">
      <c r="A326">
        <v>205001</v>
      </c>
      <c r="B326" s="2">
        <v>1000324</v>
      </c>
      <c r="C326" s="10">
        <f>'Fed Miami Housing'!F326</f>
        <v>0.03</v>
      </c>
      <c r="D326" s="10">
        <v>0.03</v>
      </c>
      <c r="E326" s="10">
        <f t="shared" si="10"/>
        <v>2.5000000000000001E-3</v>
      </c>
      <c r="F326" s="8">
        <v>66</v>
      </c>
      <c r="G326" s="7">
        <f t="shared" si="11"/>
        <v>2889812.378193412</v>
      </c>
    </row>
    <row r="327" spans="1:7" x14ac:dyDescent="0.2">
      <c r="A327">
        <v>205002</v>
      </c>
      <c r="B327" s="2">
        <v>1000325</v>
      </c>
      <c r="C327" s="10">
        <f>'Fed Miami Housing'!F327</f>
        <v>0.03</v>
      </c>
      <c r="D327" s="10">
        <v>0.03</v>
      </c>
      <c r="E327" s="10">
        <f t="shared" si="10"/>
        <v>2.5000000000000001E-3</v>
      </c>
      <c r="F327" s="8">
        <v>66</v>
      </c>
      <c r="G327" s="7">
        <f t="shared" si="11"/>
        <v>2897036.9091388956</v>
      </c>
    </row>
    <row r="328" spans="1:7" x14ac:dyDescent="0.2">
      <c r="A328">
        <v>205003</v>
      </c>
      <c r="B328" s="2">
        <v>1000326</v>
      </c>
      <c r="C328" s="10">
        <f>'Fed Miami Housing'!F328</f>
        <v>0.03</v>
      </c>
      <c r="D328" s="10">
        <v>0.03</v>
      </c>
      <c r="E328" s="10">
        <f t="shared" si="10"/>
        <v>2.5000000000000001E-3</v>
      </c>
      <c r="F328" s="8">
        <v>66</v>
      </c>
      <c r="G328" s="7">
        <f t="shared" si="11"/>
        <v>2904279.5014117425</v>
      </c>
    </row>
    <row r="329" spans="1:7" x14ac:dyDescent="0.2">
      <c r="A329">
        <v>205004</v>
      </c>
      <c r="B329" s="2">
        <v>1000327</v>
      </c>
      <c r="C329" s="10">
        <f>'Fed Miami Housing'!F329</f>
        <v>0.03</v>
      </c>
      <c r="D329" s="10">
        <v>0.03</v>
      </c>
      <c r="E329" s="10">
        <f t="shared" si="10"/>
        <v>2.5000000000000001E-3</v>
      </c>
      <c r="F329" s="8">
        <v>66</v>
      </c>
      <c r="G329" s="7">
        <f t="shared" si="11"/>
        <v>2911540.2001652718</v>
      </c>
    </row>
    <row r="330" spans="1:7" x14ac:dyDescent="0.2">
      <c r="A330">
        <v>205005</v>
      </c>
      <c r="B330" s="2">
        <v>1000328</v>
      </c>
      <c r="C330" s="10">
        <f>'Fed Miami Housing'!F330</f>
        <v>0.03</v>
      </c>
      <c r="D330" s="10">
        <v>0.03</v>
      </c>
      <c r="E330" s="10">
        <f t="shared" si="10"/>
        <v>2.5000000000000001E-3</v>
      </c>
      <c r="F330" s="8">
        <v>66</v>
      </c>
      <c r="G330" s="7">
        <f t="shared" si="11"/>
        <v>2918819.050665685</v>
      </c>
    </row>
    <row r="331" spans="1:7" x14ac:dyDescent="0.2">
      <c r="A331">
        <v>205006</v>
      </c>
      <c r="B331" s="2">
        <v>1000329</v>
      </c>
      <c r="C331" s="10">
        <f>'Fed Miami Housing'!F331</f>
        <v>0.03</v>
      </c>
      <c r="D331" s="10">
        <v>0.03</v>
      </c>
      <c r="E331" s="10">
        <f t="shared" si="10"/>
        <v>2.5000000000000001E-3</v>
      </c>
      <c r="F331" s="8">
        <v>66</v>
      </c>
      <c r="G331" s="7">
        <f t="shared" si="11"/>
        <v>2926116.0982923489</v>
      </c>
    </row>
    <row r="332" spans="1:7" x14ac:dyDescent="0.2">
      <c r="A332">
        <v>205007</v>
      </c>
      <c r="B332" s="2">
        <v>1000330</v>
      </c>
      <c r="C332" s="10">
        <f>'Fed Miami Housing'!F332</f>
        <v>0.03</v>
      </c>
      <c r="D332" s="10">
        <v>0.03</v>
      </c>
      <c r="E332" s="10">
        <f t="shared" si="10"/>
        <v>2.5000000000000001E-3</v>
      </c>
      <c r="F332" s="8">
        <v>66</v>
      </c>
      <c r="G332" s="7">
        <f t="shared" si="11"/>
        <v>2933431.3885380798</v>
      </c>
    </row>
    <row r="333" spans="1:7" x14ac:dyDescent="0.2">
      <c r="A333">
        <v>205008</v>
      </c>
      <c r="B333" s="2">
        <v>1000331</v>
      </c>
      <c r="C333" s="10">
        <f>'Fed Miami Housing'!F333</f>
        <v>0.03</v>
      </c>
      <c r="D333" s="10">
        <v>0.03</v>
      </c>
      <c r="E333" s="10">
        <f t="shared" si="10"/>
        <v>2.5000000000000001E-3</v>
      </c>
      <c r="F333" s="8">
        <v>66</v>
      </c>
      <c r="G333" s="7">
        <f t="shared" si="11"/>
        <v>2940764.9670094247</v>
      </c>
    </row>
    <row r="334" spans="1:7" x14ac:dyDescent="0.2">
      <c r="A334">
        <v>205009</v>
      </c>
      <c r="B334" s="2">
        <v>1000332</v>
      </c>
      <c r="C334" s="10">
        <f>'Fed Miami Housing'!F334</f>
        <v>0.03</v>
      </c>
      <c r="D334" s="10">
        <v>0.03</v>
      </c>
      <c r="E334" s="10">
        <f t="shared" si="10"/>
        <v>2.5000000000000001E-3</v>
      </c>
      <c r="F334" s="8">
        <v>66</v>
      </c>
      <c r="G334" s="7">
        <f t="shared" si="11"/>
        <v>2948116.8794269483</v>
      </c>
    </row>
    <row r="335" spans="1:7" x14ac:dyDescent="0.2">
      <c r="A335">
        <v>205010</v>
      </c>
      <c r="B335" s="2">
        <v>1000333</v>
      </c>
      <c r="C335" s="10">
        <f>'Fed Miami Housing'!F335</f>
        <v>0.03</v>
      </c>
      <c r="D335" s="10">
        <v>0.03</v>
      </c>
      <c r="E335" s="10">
        <f t="shared" si="10"/>
        <v>2.5000000000000001E-3</v>
      </c>
      <c r="F335" s="8">
        <v>66</v>
      </c>
      <c r="G335" s="7">
        <f t="shared" si="11"/>
        <v>2955487.1716255154</v>
      </c>
    </row>
    <row r="336" spans="1:7" x14ac:dyDescent="0.2">
      <c r="A336">
        <v>205011</v>
      </c>
      <c r="B336" s="2">
        <v>1000334</v>
      </c>
      <c r="C336" s="10">
        <f>'Fed Miami Housing'!F336</f>
        <v>0.03</v>
      </c>
      <c r="D336" s="10">
        <v>0.03</v>
      </c>
      <c r="E336" s="10">
        <f t="shared" si="10"/>
        <v>2.5000000000000001E-3</v>
      </c>
      <c r="F336" s="8">
        <v>66</v>
      </c>
      <c r="G336" s="7">
        <f t="shared" si="11"/>
        <v>2962875.8895545793</v>
      </c>
    </row>
    <row r="337" spans="1:7" x14ac:dyDescent="0.2">
      <c r="A337">
        <v>205012</v>
      </c>
      <c r="B337" s="2">
        <v>1000335</v>
      </c>
      <c r="C337" s="10">
        <f>'Fed Miami Housing'!F337</f>
        <v>0.03</v>
      </c>
      <c r="D337" s="10">
        <v>0.03</v>
      </c>
      <c r="E337" s="10">
        <f t="shared" si="10"/>
        <v>2.5000000000000001E-3</v>
      </c>
      <c r="F337" s="8">
        <v>66</v>
      </c>
      <c r="G337" s="7">
        <f t="shared" si="11"/>
        <v>2970283.0792784654</v>
      </c>
    </row>
    <row r="338" spans="1:7" x14ac:dyDescent="0.2">
      <c r="A338">
        <v>205101</v>
      </c>
      <c r="B338" s="2">
        <v>1000336</v>
      </c>
      <c r="C338" s="10">
        <f>'Fed Miami Housing'!F338</f>
        <v>0.03</v>
      </c>
      <c r="D338" s="10">
        <v>0.03</v>
      </c>
      <c r="E338" s="10">
        <f t="shared" si="10"/>
        <v>2.5000000000000001E-3</v>
      </c>
      <c r="F338" s="8">
        <v>66</v>
      </c>
      <c r="G338" s="7">
        <f t="shared" si="11"/>
        <v>2977708.7869766615</v>
      </c>
    </row>
    <row r="339" spans="1:7" x14ac:dyDescent="0.2">
      <c r="A339">
        <v>205102</v>
      </c>
      <c r="B339" s="2">
        <v>1000337</v>
      </c>
      <c r="C339" s="10">
        <f>'Fed Miami Housing'!F339</f>
        <v>0.03</v>
      </c>
      <c r="D339" s="10">
        <v>0.03</v>
      </c>
      <c r="E339" s="10">
        <f t="shared" si="10"/>
        <v>2.5000000000000001E-3</v>
      </c>
      <c r="F339" s="8">
        <v>66</v>
      </c>
      <c r="G339" s="7">
        <f t="shared" si="11"/>
        <v>2985153.0589441028</v>
      </c>
    </row>
    <row r="340" spans="1:7" x14ac:dyDescent="0.2">
      <c r="A340">
        <v>205103</v>
      </c>
      <c r="B340" s="2">
        <v>1000338</v>
      </c>
      <c r="C340" s="10">
        <f>'Fed Miami Housing'!F340</f>
        <v>0.03</v>
      </c>
      <c r="D340" s="10">
        <v>0.03</v>
      </c>
      <c r="E340" s="10">
        <f t="shared" si="10"/>
        <v>2.5000000000000001E-3</v>
      </c>
      <c r="F340" s="8">
        <v>66</v>
      </c>
      <c r="G340" s="7">
        <f t="shared" si="11"/>
        <v>2992615.9415914631</v>
      </c>
    </row>
    <row r="341" spans="1:7" x14ac:dyDescent="0.2">
      <c r="A341">
        <v>205104</v>
      </c>
      <c r="B341" s="2">
        <v>1000339</v>
      </c>
      <c r="C341" s="10">
        <f>'Fed Miami Housing'!F341</f>
        <v>0.03</v>
      </c>
      <c r="D341" s="10">
        <v>0.03</v>
      </c>
      <c r="E341" s="10">
        <f t="shared" si="10"/>
        <v>2.5000000000000001E-3</v>
      </c>
      <c r="F341" s="8">
        <v>66</v>
      </c>
      <c r="G341" s="7">
        <f t="shared" si="11"/>
        <v>3000097.4814454415</v>
      </c>
    </row>
    <row r="342" spans="1:7" x14ac:dyDescent="0.2">
      <c r="A342">
        <v>205105</v>
      </c>
      <c r="B342" s="2">
        <v>1000340</v>
      </c>
      <c r="C342" s="10">
        <f>'Fed Miami Housing'!F342</f>
        <v>0.03</v>
      </c>
      <c r="D342" s="10">
        <v>0.03</v>
      </c>
      <c r="E342" s="10">
        <f t="shared" si="10"/>
        <v>2.5000000000000001E-3</v>
      </c>
      <c r="F342" s="8">
        <v>66</v>
      </c>
      <c r="G342" s="7">
        <f t="shared" si="11"/>
        <v>3007597.725149055</v>
      </c>
    </row>
    <row r="343" spans="1:7" x14ac:dyDescent="0.2">
      <c r="A343">
        <v>205106</v>
      </c>
      <c r="B343" s="2">
        <v>1000341</v>
      </c>
      <c r="C343" s="10">
        <f>'Fed Miami Housing'!F343</f>
        <v>0.03</v>
      </c>
      <c r="D343" s="10">
        <v>0.03</v>
      </c>
      <c r="E343" s="10">
        <f t="shared" si="10"/>
        <v>2.5000000000000001E-3</v>
      </c>
      <c r="F343" s="8">
        <v>66</v>
      </c>
      <c r="G343" s="7">
        <f t="shared" si="11"/>
        <v>3015116.7194619277</v>
      </c>
    </row>
    <row r="344" spans="1:7" x14ac:dyDescent="0.2">
      <c r="A344">
        <v>205107</v>
      </c>
      <c r="B344" s="2">
        <v>1000342</v>
      </c>
      <c r="C344" s="10">
        <f>'Fed Miami Housing'!F344</f>
        <v>0.03</v>
      </c>
      <c r="D344" s="10">
        <v>0.03</v>
      </c>
      <c r="E344" s="10">
        <f t="shared" si="10"/>
        <v>2.5000000000000001E-3</v>
      </c>
      <c r="F344" s="8">
        <v>66</v>
      </c>
      <c r="G344" s="7">
        <f t="shared" si="11"/>
        <v>3022654.5112605821</v>
      </c>
    </row>
    <row r="345" spans="1:7" x14ac:dyDescent="0.2">
      <c r="A345">
        <v>205108</v>
      </c>
      <c r="B345" s="2">
        <v>1000343</v>
      </c>
      <c r="C345" s="10">
        <f>'Fed Miami Housing'!F345</f>
        <v>0.03</v>
      </c>
      <c r="D345" s="10">
        <v>0.03</v>
      </c>
      <c r="E345" s="10">
        <f t="shared" si="10"/>
        <v>2.5000000000000001E-3</v>
      </c>
      <c r="F345" s="8">
        <v>66</v>
      </c>
      <c r="G345" s="7">
        <f t="shared" si="11"/>
        <v>3030211.1475387332</v>
      </c>
    </row>
    <row r="346" spans="1:7" x14ac:dyDescent="0.2">
      <c r="A346">
        <v>205109</v>
      </c>
      <c r="B346" s="2">
        <v>1000344</v>
      </c>
      <c r="C346" s="10">
        <f>'Fed Miami Housing'!F346</f>
        <v>0.03</v>
      </c>
      <c r="D346" s="10">
        <v>0.03</v>
      </c>
      <c r="E346" s="10">
        <f t="shared" si="10"/>
        <v>2.5000000000000001E-3</v>
      </c>
      <c r="F346" s="8">
        <v>66</v>
      </c>
      <c r="G346" s="7">
        <f t="shared" si="11"/>
        <v>3037786.6754075801</v>
      </c>
    </row>
    <row r="347" spans="1:7" x14ac:dyDescent="0.2">
      <c r="A347">
        <v>205110</v>
      </c>
      <c r="B347" s="2">
        <v>1000345</v>
      </c>
      <c r="C347" s="10">
        <f>'Fed Miami Housing'!F347</f>
        <v>0.03</v>
      </c>
      <c r="D347" s="10">
        <v>0.03</v>
      </c>
      <c r="E347" s="10">
        <f t="shared" si="10"/>
        <v>2.5000000000000001E-3</v>
      </c>
      <c r="F347" s="8">
        <v>66</v>
      </c>
      <c r="G347" s="7">
        <f t="shared" si="11"/>
        <v>3045381.142096099</v>
      </c>
    </row>
    <row r="348" spans="1:7" x14ac:dyDescent="0.2">
      <c r="A348">
        <v>205111</v>
      </c>
      <c r="B348" s="2">
        <v>1000346</v>
      </c>
      <c r="C348" s="10">
        <f>'Fed Miami Housing'!F348</f>
        <v>0.03</v>
      </c>
      <c r="D348" s="10">
        <v>0.03</v>
      </c>
      <c r="E348" s="10">
        <f t="shared" si="10"/>
        <v>2.5000000000000001E-3</v>
      </c>
      <c r="F348" s="8">
        <v>66</v>
      </c>
      <c r="G348" s="7">
        <f t="shared" si="11"/>
        <v>3052994.5949513391</v>
      </c>
    </row>
    <row r="349" spans="1:7" x14ac:dyDescent="0.2">
      <c r="A349">
        <v>205112</v>
      </c>
      <c r="B349" s="2">
        <v>1000347</v>
      </c>
      <c r="C349" s="10">
        <f>'Fed Miami Housing'!F349</f>
        <v>0.03</v>
      </c>
      <c r="D349" s="10">
        <v>0.03</v>
      </c>
      <c r="E349" s="10">
        <f t="shared" si="10"/>
        <v>2.5000000000000001E-3</v>
      </c>
      <c r="F349" s="8">
        <v>66</v>
      </c>
      <c r="G349" s="7">
        <f t="shared" si="11"/>
        <v>3060627.0814387174</v>
      </c>
    </row>
    <row r="350" spans="1:7" x14ac:dyDescent="0.2">
      <c r="A350">
        <v>205201</v>
      </c>
      <c r="B350" s="2">
        <v>1000348</v>
      </c>
      <c r="C350" s="10">
        <f>'Fed Miami Housing'!F350</f>
        <v>0.03</v>
      </c>
      <c r="D350" s="10">
        <v>0.03</v>
      </c>
      <c r="E350" s="10">
        <f t="shared" si="10"/>
        <v>2.5000000000000001E-3</v>
      </c>
      <c r="F350" s="8">
        <v>66</v>
      </c>
      <c r="G350" s="7">
        <f t="shared" si="11"/>
        <v>3068278.6491423142</v>
      </c>
    </row>
    <row r="351" spans="1:7" x14ac:dyDescent="0.2">
      <c r="A351">
        <v>205202</v>
      </c>
      <c r="B351" s="2">
        <v>1000349</v>
      </c>
      <c r="C351" s="10">
        <f>'Fed Miami Housing'!F351</f>
        <v>0.03</v>
      </c>
      <c r="D351" s="10">
        <v>0.03</v>
      </c>
      <c r="E351" s="10">
        <f t="shared" si="10"/>
        <v>2.5000000000000001E-3</v>
      </c>
      <c r="F351" s="8">
        <v>66</v>
      </c>
      <c r="G351" s="7">
        <f t="shared" si="11"/>
        <v>3075949.3457651697</v>
      </c>
    </row>
    <row r="352" spans="1:7" x14ac:dyDescent="0.2">
      <c r="A352">
        <v>205203</v>
      </c>
      <c r="B352" s="2">
        <v>1000350</v>
      </c>
      <c r="C352" s="10">
        <f>'Fed Miami Housing'!F352</f>
        <v>0.03</v>
      </c>
      <c r="D352" s="10">
        <v>0.03</v>
      </c>
      <c r="E352" s="10">
        <f t="shared" si="10"/>
        <v>2.5000000000000001E-3</v>
      </c>
      <c r="F352" s="8">
        <v>66</v>
      </c>
      <c r="G352" s="7">
        <f t="shared" si="11"/>
        <v>3083639.2191295824</v>
      </c>
    </row>
    <row r="353" spans="1:7" x14ac:dyDescent="0.2">
      <c r="A353">
        <v>205204</v>
      </c>
      <c r="B353" s="2">
        <v>1000351</v>
      </c>
      <c r="C353" s="10">
        <f>'Fed Miami Housing'!F353</f>
        <v>0.03</v>
      </c>
      <c r="D353" s="10">
        <v>0.03</v>
      </c>
      <c r="E353" s="10">
        <f t="shared" si="10"/>
        <v>2.5000000000000001E-3</v>
      </c>
      <c r="F353" s="8">
        <v>66</v>
      </c>
      <c r="G353" s="7">
        <f t="shared" si="11"/>
        <v>3091348.317177406</v>
      </c>
    </row>
    <row r="354" spans="1:7" x14ac:dyDescent="0.2">
      <c r="A354">
        <v>205205</v>
      </c>
      <c r="B354" s="2">
        <v>1000352</v>
      </c>
      <c r="C354" s="10">
        <f>'Fed Miami Housing'!F354</f>
        <v>0.03</v>
      </c>
      <c r="D354" s="10">
        <v>0.03</v>
      </c>
      <c r="E354" s="10">
        <f t="shared" si="10"/>
        <v>2.5000000000000001E-3</v>
      </c>
      <c r="F354" s="8">
        <v>66</v>
      </c>
      <c r="G354" s="7">
        <f t="shared" si="11"/>
        <v>3099076.6879703496</v>
      </c>
    </row>
    <row r="355" spans="1:7" x14ac:dyDescent="0.2">
      <c r="A355">
        <v>205206</v>
      </c>
      <c r="B355" s="2">
        <v>1000353</v>
      </c>
      <c r="C355" s="10">
        <f>'Fed Miami Housing'!F355</f>
        <v>0.03</v>
      </c>
      <c r="D355" s="10">
        <v>0.03</v>
      </c>
      <c r="E355" s="10">
        <f t="shared" si="10"/>
        <v>2.5000000000000001E-3</v>
      </c>
      <c r="F355" s="8">
        <v>66</v>
      </c>
      <c r="G355" s="7">
        <f t="shared" si="11"/>
        <v>3106824.3796902751</v>
      </c>
    </row>
    <row r="356" spans="1:7" x14ac:dyDescent="0.2">
      <c r="A356">
        <v>205207</v>
      </c>
      <c r="B356" s="2">
        <v>1000354</v>
      </c>
      <c r="C356" s="10">
        <f>'Fed Miami Housing'!F356</f>
        <v>0.03</v>
      </c>
      <c r="D356" s="10">
        <v>0.03</v>
      </c>
      <c r="E356" s="10">
        <f t="shared" si="10"/>
        <v>2.5000000000000001E-3</v>
      </c>
      <c r="F356" s="8">
        <v>66</v>
      </c>
      <c r="G356" s="7">
        <f t="shared" si="11"/>
        <v>3114591.4406395005</v>
      </c>
    </row>
    <row r="357" spans="1:7" x14ac:dyDescent="0.2">
      <c r="A357">
        <v>205208</v>
      </c>
      <c r="B357" s="2">
        <v>1000355</v>
      </c>
      <c r="C357" s="10">
        <f>'Fed Miami Housing'!F357</f>
        <v>0.03</v>
      </c>
      <c r="D357" s="10">
        <v>0.03</v>
      </c>
      <c r="E357" s="10">
        <f t="shared" si="10"/>
        <v>2.5000000000000001E-3</v>
      </c>
      <c r="F357" s="8">
        <v>66</v>
      </c>
      <c r="G357" s="7">
        <f t="shared" si="11"/>
        <v>3122377.9192410992</v>
      </c>
    </row>
    <row r="358" spans="1:7" x14ac:dyDescent="0.2">
      <c r="A358">
        <v>205209</v>
      </c>
      <c r="B358" s="2">
        <v>1000356</v>
      </c>
      <c r="C358" s="10">
        <f>'Fed Miami Housing'!F358</f>
        <v>0.03</v>
      </c>
      <c r="D358" s="10">
        <v>0.03</v>
      </c>
      <c r="E358" s="10">
        <f t="shared" si="10"/>
        <v>2.5000000000000001E-3</v>
      </c>
      <c r="F358" s="8">
        <v>66</v>
      </c>
      <c r="G358" s="7">
        <f t="shared" si="11"/>
        <v>3130183.8640392018</v>
      </c>
    </row>
    <row r="359" spans="1:7" x14ac:dyDescent="0.2">
      <c r="A359">
        <v>205210</v>
      </c>
      <c r="B359" s="2">
        <v>1000357</v>
      </c>
      <c r="C359" s="10">
        <f>'Fed Miami Housing'!F359</f>
        <v>0.03</v>
      </c>
      <c r="D359" s="10">
        <v>0.03</v>
      </c>
      <c r="E359" s="10">
        <f t="shared" si="10"/>
        <v>2.5000000000000001E-3</v>
      </c>
      <c r="F359" s="8">
        <v>66</v>
      </c>
      <c r="G359" s="7">
        <f t="shared" si="11"/>
        <v>3138009.3236992997</v>
      </c>
    </row>
    <row r="360" spans="1:7" x14ac:dyDescent="0.2">
      <c r="A360">
        <v>205211</v>
      </c>
      <c r="B360" s="2">
        <v>1000358</v>
      </c>
      <c r="C360" s="10">
        <f>'Fed Miami Housing'!F360</f>
        <v>0.03</v>
      </c>
      <c r="D360" s="10">
        <v>0.03</v>
      </c>
      <c r="E360" s="10">
        <f t="shared" si="10"/>
        <v>2.5000000000000001E-3</v>
      </c>
      <c r="F360" s="8">
        <v>66</v>
      </c>
      <c r="G360" s="7">
        <f t="shared" si="11"/>
        <v>3145854.3470085477</v>
      </c>
    </row>
    <row r="361" spans="1:7" x14ac:dyDescent="0.2">
      <c r="A361">
        <v>205212</v>
      </c>
      <c r="B361" s="2">
        <v>1000359</v>
      </c>
      <c r="C361" s="10">
        <f>'Fed Miami Housing'!F361</f>
        <v>0.03</v>
      </c>
      <c r="D361" s="10">
        <v>0.03</v>
      </c>
      <c r="E361" s="10">
        <f t="shared" si="10"/>
        <v>2.5000000000000001E-3</v>
      </c>
      <c r="F361" s="8">
        <v>66</v>
      </c>
      <c r="G361" s="7">
        <f t="shared" si="11"/>
        <v>3153718.9828760689</v>
      </c>
    </row>
    <row r="362" spans="1:7" x14ac:dyDescent="0.2">
      <c r="A362">
        <v>205301</v>
      </c>
      <c r="B362" s="2">
        <v>1000360</v>
      </c>
      <c r="C362" s="10">
        <f>'Fed Miami Housing'!F362</f>
        <v>0.03</v>
      </c>
      <c r="D362" s="10">
        <v>0.03</v>
      </c>
      <c r="E362" s="10">
        <f t="shared" si="10"/>
        <v>2.5000000000000001E-3</v>
      </c>
      <c r="F362" s="8">
        <v>66</v>
      </c>
      <c r="G362" s="7">
        <f t="shared" si="11"/>
        <v>3161603.2803332591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9B66-1267-F348-A9E7-261DF1D6A0FA}">
  <dimension ref="A1:I362"/>
  <sheetViews>
    <sheetView workbookViewId="0">
      <selection activeCell="F3" sqref="F3"/>
    </sheetView>
  </sheetViews>
  <sheetFormatPr baseColWidth="10" defaultRowHeight="16" x14ac:dyDescent="0.2"/>
  <cols>
    <col min="1" max="1" width="10.1640625" bestFit="1" customWidth="1"/>
    <col min="2" max="2" width="14" style="1" bestFit="1" customWidth="1"/>
    <col min="3" max="3" width="11.5" style="1" bestFit="1" customWidth="1"/>
    <col min="5" max="5" width="10.83203125" style="4"/>
    <col min="6" max="6" width="16" bestFit="1" customWidth="1"/>
    <col min="8" max="9" width="14" bestFit="1" customWidth="1"/>
  </cols>
  <sheetData>
    <row r="1" spans="1:9" x14ac:dyDescent="0.2">
      <c r="A1" t="s">
        <v>4</v>
      </c>
      <c r="B1" s="1" t="s">
        <v>8</v>
      </c>
      <c r="C1" s="1" t="s">
        <v>9</v>
      </c>
      <c r="D1" t="s">
        <v>10</v>
      </c>
      <c r="E1" s="4" t="s">
        <v>12</v>
      </c>
      <c r="F1" t="s">
        <v>11</v>
      </c>
    </row>
    <row r="2" spans="1:9" x14ac:dyDescent="0.2">
      <c r="A2">
        <v>202301</v>
      </c>
      <c r="B2" s="2">
        <v>1000000</v>
      </c>
      <c r="C2" s="1">
        <v>0.03</v>
      </c>
      <c r="D2" s="6">
        <f>C2/12</f>
        <v>2.5000000000000001E-3</v>
      </c>
      <c r="E2" s="8">
        <v>1</v>
      </c>
      <c r="F2" s="3">
        <f>B2</f>
        <v>1000000</v>
      </c>
    </row>
    <row r="3" spans="1:9" x14ac:dyDescent="0.2">
      <c r="A3">
        <v>202302</v>
      </c>
      <c r="B3" s="2">
        <v>1000001</v>
      </c>
      <c r="C3" s="1">
        <v>0.03</v>
      </c>
      <c r="D3" s="6">
        <f t="shared" ref="D3:D66" si="0">C3/12</f>
        <v>2.5000000000000001E-3</v>
      </c>
      <c r="E3" s="8">
        <v>2</v>
      </c>
      <c r="F3" s="7">
        <f>F2*(D2+1)</f>
        <v>1002500</v>
      </c>
    </row>
    <row r="4" spans="1:9" x14ac:dyDescent="0.2">
      <c r="A4">
        <v>202303</v>
      </c>
      <c r="B4" s="2">
        <v>1000002</v>
      </c>
      <c r="C4" s="1">
        <v>0.03</v>
      </c>
      <c r="D4" s="6">
        <f t="shared" si="0"/>
        <v>2.5000000000000001E-3</v>
      </c>
      <c r="E4" s="8">
        <v>3</v>
      </c>
      <c r="F4" s="7">
        <f t="shared" ref="F4:F67" si="1">F3*(D3+1)</f>
        <v>1005006.25</v>
      </c>
    </row>
    <row r="5" spans="1:9" x14ac:dyDescent="0.2">
      <c r="A5">
        <v>202304</v>
      </c>
      <c r="B5" s="2">
        <v>1000003</v>
      </c>
      <c r="C5" s="1">
        <v>0.03</v>
      </c>
      <c r="D5" s="6">
        <f t="shared" si="0"/>
        <v>2.5000000000000001E-3</v>
      </c>
      <c r="E5" s="8">
        <v>4</v>
      </c>
      <c r="F5" s="7">
        <f t="shared" si="1"/>
        <v>1007518.765625</v>
      </c>
    </row>
    <row r="6" spans="1:9" x14ac:dyDescent="0.2">
      <c r="A6">
        <v>202305</v>
      </c>
      <c r="B6" s="2">
        <v>1000004</v>
      </c>
      <c r="C6" s="1">
        <v>0.03</v>
      </c>
      <c r="D6" s="6">
        <f t="shared" si="0"/>
        <v>2.5000000000000001E-3</v>
      </c>
      <c r="E6" s="8">
        <v>5</v>
      </c>
      <c r="F6" s="7">
        <f t="shared" si="1"/>
        <v>1010037.5625390625</v>
      </c>
    </row>
    <row r="7" spans="1:9" x14ac:dyDescent="0.2">
      <c r="A7">
        <v>202306</v>
      </c>
      <c r="B7" s="2">
        <v>1000005</v>
      </c>
      <c r="C7" s="1">
        <v>0.03</v>
      </c>
      <c r="D7" s="6">
        <f t="shared" si="0"/>
        <v>2.5000000000000001E-3</v>
      </c>
      <c r="E7" s="8">
        <v>6</v>
      </c>
      <c r="F7" s="7">
        <f t="shared" si="1"/>
        <v>1012562.6564454101</v>
      </c>
    </row>
    <row r="8" spans="1:9" x14ac:dyDescent="0.2">
      <c r="A8">
        <v>202307</v>
      </c>
      <c r="B8" s="2">
        <v>1000006</v>
      </c>
      <c r="C8" s="1">
        <v>0.03</v>
      </c>
      <c r="D8" s="6">
        <f t="shared" si="0"/>
        <v>2.5000000000000001E-3</v>
      </c>
      <c r="E8" s="8">
        <v>7</v>
      </c>
      <c r="F8" s="7">
        <f t="shared" si="1"/>
        <v>1015094.0630865236</v>
      </c>
    </row>
    <row r="9" spans="1:9" x14ac:dyDescent="0.2">
      <c r="A9">
        <v>202308</v>
      </c>
      <c r="B9" s="2">
        <v>1000007</v>
      </c>
      <c r="C9" s="1">
        <v>0.03</v>
      </c>
      <c r="D9" s="6">
        <f t="shared" si="0"/>
        <v>2.5000000000000001E-3</v>
      </c>
      <c r="E9" s="8">
        <v>8</v>
      </c>
      <c r="F9" s="7">
        <f t="shared" si="1"/>
        <v>1017631.7982442398</v>
      </c>
    </row>
    <row r="10" spans="1:9" x14ac:dyDescent="0.2">
      <c r="A10">
        <v>202309</v>
      </c>
      <c r="B10" s="2">
        <v>1000008</v>
      </c>
      <c r="C10" s="1">
        <v>0.03</v>
      </c>
      <c r="D10" s="6">
        <f t="shared" si="0"/>
        <v>2.5000000000000001E-3</v>
      </c>
      <c r="E10" s="8">
        <v>9</v>
      </c>
      <c r="F10" s="7">
        <f t="shared" si="1"/>
        <v>1020175.8777398503</v>
      </c>
    </row>
    <row r="11" spans="1:9" x14ac:dyDescent="0.2">
      <c r="A11">
        <v>202310</v>
      </c>
      <c r="B11" s="2">
        <v>1000009</v>
      </c>
      <c r="C11" s="1">
        <v>0.03</v>
      </c>
      <c r="D11" s="6">
        <f t="shared" si="0"/>
        <v>2.5000000000000001E-3</v>
      </c>
      <c r="E11" s="8">
        <v>10</v>
      </c>
      <c r="F11" s="7">
        <f t="shared" si="1"/>
        <v>1022726.3174341999</v>
      </c>
    </row>
    <row r="12" spans="1:9" x14ac:dyDescent="0.2">
      <c r="A12">
        <v>202311</v>
      </c>
      <c r="B12" s="2">
        <v>1000010</v>
      </c>
      <c r="C12" s="1">
        <v>0.03</v>
      </c>
      <c r="D12" s="6">
        <f t="shared" si="0"/>
        <v>2.5000000000000001E-3</v>
      </c>
      <c r="E12" s="8">
        <v>11</v>
      </c>
      <c r="F12" s="7">
        <f t="shared" si="1"/>
        <v>1025283.1332277854</v>
      </c>
      <c r="H12" s="2"/>
      <c r="I12" s="2"/>
    </row>
    <row r="13" spans="1:9" x14ac:dyDescent="0.2">
      <c r="A13">
        <v>202312</v>
      </c>
      <c r="B13" s="2">
        <v>1000011</v>
      </c>
      <c r="C13" s="1">
        <v>0.03</v>
      </c>
      <c r="D13" s="6">
        <f t="shared" si="0"/>
        <v>2.5000000000000001E-3</v>
      </c>
      <c r="E13" s="8">
        <v>12</v>
      </c>
      <c r="F13" s="7">
        <f t="shared" si="1"/>
        <v>1027846.3410608547</v>
      </c>
    </row>
    <row r="14" spans="1:9" x14ac:dyDescent="0.2">
      <c r="A14">
        <v>202401</v>
      </c>
      <c r="B14" s="2">
        <v>1000012</v>
      </c>
      <c r="C14" s="1">
        <v>0.03</v>
      </c>
      <c r="D14" s="6">
        <f t="shared" si="0"/>
        <v>2.5000000000000001E-3</v>
      </c>
      <c r="E14" s="8">
        <v>13</v>
      </c>
      <c r="F14" s="7">
        <f t="shared" si="1"/>
        <v>1030415.9569135068</v>
      </c>
    </row>
    <row r="15" spans="1:9" x14ac:dyDescent="0.2">
      <c r="A15">
        <v>202402</v>
      </c>
      <c r="B15" s="2">
        <v>1000013</v>
      </c>
      <c r="C15" s="1">
        <v>0.03</v>
      </c>
      <c r="D15" s="6">
        <f t="shared" si="0"/>
        <v>2.5000000000000001E-3</v>
      </c>
      <c r="E15" s="8">
        <v>14</v>
      </c>
      <c r="F15" s="7">
        <f t="shared" si="1"/>
        <v>1032991.9968057906</v>
      </c>
    </row>
    <row r="16" spans="1:9" x14ac:dyDescent="0.2">
      <c r="A16">
        <v>202403</v>
      </c>
      <c r="B16" s="2">
        <v>1000014</v>
      </c>
      <c r="C16" s="1">
        <v>0.03</v>
      </c>
      <c r="D16" s="6">
        <f t="shared" si="0"/>
        <v>2.5000000000000001E-3</v>
      </c>
      <c r="E16" s="8">
        <v>15</v>
      </c>
      <c r="F16" s="7">
        <f t="shared" si="1"/>
        <v>1035574.4767978051</v>
      </c>
    </row>
    <row r="17" spans="1:6" x14ac:dyDescent="0.2">
      <c r="A17">
        <v>202404</v>
      </c>
      <c r="B17" s="2">
        <v>1000015</v>
      </c>
      <c r="C17" s="1">
        <v>-0.06</v>
      </c>
      <c r="D17" s="6">
        <f t="shared" si="0"/>
        <v>-5.0000000000000001E-3</v>
      </c>
      <c r="E17" s="8">
        <v>16</v>
      </c>
      <c r="F17" s="7">
        <f t="shared" si="1"/>
        <v>1038163.4129897995</v>
      </c>
    </row>
    <row r="18" spans="1:6" x14ac:dyDescent="0.2">
      <c r="A18">
        <v>202405</v>
      </c>
      <c r="B18" s="2">
        <v>1000016</v>
      </c>
      <c r="C18" s="1">
        <v>-0.06</v>
      </c>
      <c r="D18" s="6">
        <f t="shared" si="0"/>
        <v>-5.0000000000000001E-3</v>
      </c>
      <c r="E18" s="8">
        <v>17</v>
      </c>
      <c r="F18" s="7">
        <f t="shared" si="1"/>
        <v>1032972.5959248506</v>
      </c>
    </row>
    <row r="19" spans="1:6" x14ac:dyDescent="0.2">
      <c r="A19">
        <v>202406</v>
      </c>
      <c r="B19" s="2">
        <v>1000017</v>
      </c>
      <c r="C19" s="1">
        <v>-0.06</v>
      </c>
      <c r="D19" s="6">
        <f t="shared" si="0"/>
        <v>-5.0000000000000001E-3</v>
      </c>
      <c r="E19" s="8">
        <v>18</v>
      </c>
      <c r="F19" s="7">
        <f t="shared" si="1"/>
        <v>1027807.7329452262</v>
      </c>
    </row>
    <row r="20" spans="1:6" x14ac:dyDescent="0.2">
      <c r="A20">
        <v>202407</v>
      </c>
      <c r="B20" s="2">
        <v>1000018</v>
      </c>
      <c r="C20" s="1">
        <v>-0.06</v>
      </c>
      <c r="D20" s="6">
        <f t="shared" si="0"/>
        <v>-5.0000000000000001E-3</v>
      </c>
      <c r="E20" s="8">
        <v>19</v>
      </c>
      <c r="F20" s="7">
        <f t="shared" si="1"/>
        <v>1022668.6942805001</v>
      </c>
    </row>
    <row r="21" spans="1:6" x14ac:dyDescent="0.2">
      <c r="A21">
        <v>202408</v>
      </c>
      <c r="B21" s="2">
        <v>1000019</v>
      </c>
      <c r="C21" s="1">
        <v>-0.06</v>
      </c>
      <c r="D21" s="6">
        <f t="shared" si="0"/>
        <v>-5.0000000000000001E-3</v>
      </c>
      <c r="E21" s="8">
        <v>20</v>
      </c>
      <c r="F21" s="7">
        <f t="shared" si="1"/>
        <v>1017555.3508090975</v>
      </c>
    </row>
    <row r="22" spans="1:6" x14ac:dyDescent="0.2">
      <c r="A22">
        <v>202409</v>
      </c>
      <c r="B22" s="2">
        <v>1000020</v>
      </c>
      <c r="C22" s="1">
        <v>-0.06</v>
      </c>
      <c r="D22" s="6">
        <f t="shared" si="0"/>
        <v>-5.0000000000000001E-3</v>
      </c>
      <c r="E22" s="8">
        <v>21</v>
      </c>
      <c r="F22" s="7">
        <f t="shared" si="1"/>
        <v>1012467.574055052</v>
      </c>
    </row>
    <row r="23" spans="1:6" x14ac:dyDescent="0.2">
      <c r="A23">
        <v>202410</v>
      </c>
      <c r="B23" s="2">
        <v>1000021</v>
      </c>
      <c r="C23" s="1">
        <v>-0.06</v>
      </c>
      <c r="D23" s="6">
        <f t="shared" si="0"/>
        <v>-5.0000000000000001E-3</v>
      </c>
      <c r="E23" s="8">
        <v>22</v>
      </c>
      <c r="F23" s="7">
        <f t="shared" si="1"/>
        <v>1007405.2361847768</v>
      </c>
    </row>
    <row r="24" spans="1:6" x14ac:dyDescent="0.2">
      <c r="A24">
        <v>202411</v>
      </c>
      <c r="B24" s="2">
        <v>1000022</v>
      </c>
      <c r="C24" s="1">
        <v>-0.06</v>
      </c>
      <c r="D24" s="6">
        <f t="shared" si="0"/>
        <v>-5.0000000000000001E-3</v>
      </c>
      <c r="E24" s="8">
        <v>23</v>
      </c>
      <c r="F24" s="7">
        <f t="shared" si="1"/>
        <v>1002368.2100038528</v>
      </c>
    </row>
    <row r="25" spans="1:6" x14ac:dyDescent="0.2">
      <c r="A25">
        <v>202412</v>
      </c>
      <c r="B25" s="2">
        <v>1000023</v>
      </c>
      <c r="C25" s="1">
        <v>-0.06</v>
      </c>
      <c r="D25" s="6">
        <f t="shared" si="0"/>
        <v>-5.0000000000000001E-3</v>
      </c>
      <c r="E25" s="8">
        <v>24</v>
      </c>
      <c r="F25" s="7">
        <f t="shared" si="1"/>
        <v>997356.36895383359</v>
      </c>
    </row>
    <row r="26" spans="1:6" x14ac:dyDescent="0.2">
      <c r="A26">
        <v>202501</v>
      </c>
      <c r="B26" s="2">
        <v>1000024</v>
      </c>
      <c r="C26" s="1">
        <v>-0.06</v>
      </c>
      <c r="D26" s="6">
        <f t="shared" si="0"/>
        <v>-5.0000000000000001E-3</v>
      </c>
      <c r="E26" s="8">
        <v>25</v>
      </c>
      <c r="F26" s="7">
        <f t="shared" si="1"/>
        <v>992369.58710906445</v>
      </c>
    </row>
    <row r="27" spans="1:6" x14ac:dyDescent="0.2">
      <c r="A27">
        <v>202502</v>
      </c>
      <c r="B27" s="2">
        <v>1000025</v>
      </c>
      <c r="C27" s="1">
        <v>-0.06</v>
      </c>
      <c r="D27" s="6">
        <f t="shared" si="0"/>
        <v>-5.0000000000000001E-3</v>
      </c>
      <c r="E27" s="8">
        <v>26</v>
      </c>
      <c r="F27" s="7">
        <f t="shared" si="1"/>
        <v>987407.73917351908</v>
      </c>
    </row>
    <row r="28" spans="1:6" x14ac:dyDescent="0.2">
      <c r="A28">
        <v>202503</v>
      </c>
      <c r="B28" s="2">
        <v>1000026</v>
      </c>
      <c r="C28" s="1">
        <v>-0.06</v>
      </c>
      <c r="D28" s="6">
        <f t="shared" si="0"/>
        <v>-5.0000000000000001E-3</v>
      </c>
      <c r="E28" s="8">
        <v>27</v>
      </c>
      <c r="F28" s="7">
        <f t="shared" si="1"/>
        <v>982470.70047765144</v>
      </c>
    </row>
    <row r="29" spans="1:6" x14ac:dyDescent="0.2">
      <c r="A29">
        <v>202504</v>
      </c>
      <c r="B29" s="2">
        <v>1000027</v>
      </c>
      <c r="C29" s="1">
        <v>-0.06</v>
      </c>
      <c r="D29" s="6">
        <f t="shared" si="0"/>
        <v>-5.0000000000000001E-3</v>
      </c>
      <c r="E29" s="8">
        <v>28</v>
      </c>
      <c r="F29" s="7">
        <f t="shared" si="1"/>
        <v>977558.34697526321</v>
      </c>
    </row>
    <row r="30" spans="1:6" x14ac:dyDescent="0.2">
      <c r="A30">
        <v>202505</v>
      </c>
      <c r="B30" s="2">
        <v>1000028</v>
      </c>
      <c r="C30" s="1">
        <v>-0.06</v>
      </c>
      <c r="D30" s="6">
        <f t="shared" si="0"/>
        <v>-5.0000000000000001E-3</v>
      </c>
      <c r="E30" s="8">
        <v>29</v>
      </c>
      <c r="F30" s="7">
        <f t="shared" si="1"/>
        <v>972670.55524038686</v>
      </c>
    </row>
    <row r="31" spans="1:6" x14ac:dyDescent="0.2">
      <c r="A31">
        <v>202506</v>
      </c>
      <c r="B31" s="2">
        <v>1000029</v>
      </c>
      <c r="C31" s="1">
        <v>-0.06</v>
      </c>
      <c r="D31" s="6">
        <f t="shared" si="0"/>
        <v>-5.0000000000000001E-3</v>
      </c>
      <c r="E31" s="8">
        <v>30</v>
      </c>
      <c r="F31" s="7">
        <f t="shared" si="1"/>
        <v>967807.20246418496</v>
      </c>
    </row>
    <row r="32" spans="1:6" x14ac:dyDescent="0.2">
      <c r="A32">
        <v>202507</v>
      </c>
      <c r="B32" s="2">
        <v>1000030</v>
      </c>
      <c r="C32" s="1">
        <v>-0.06</v>
      </c>
      <c r="D32" s="6">
        <f t="shared" si="0"/>
        <v>-5.0000000000000001E-3</v>
      </c>
      <c r="E32" s="8">
        <v>31</v>
      </c>
      <c r="F32" s="7">
        <f t="shared" si="1"/>
        <v>962968.16645186406</v>
      </c>
    </row>
    <row r="33" spans="1:6" x14ac:dyDescent="0.2">
      <c r="A33">
        <v>202508</v>
      </c>
      <c r="B33" s="2">
        <v>1000031</v>
      </c>
      <c r="C33" s="1">
        <v>-0.06</v>
      </c>
      <c r="D33" s="6">
        <f t="shared" si="0"/>
        <v>-5.0000000000000001E-3</v>
      </c>
      <c r="E33" s="8">
        <v>32</v>
      </c>
      <c r="F33" s="7">
        <f t="shared" si="1"/>
        <v>958153.32561960479</v>
      </c>
    </row>
    <row r="34" spans="1:6" x14ac:dyDescent="0.2">
      <c r="A34">
        <v>202509</v>
      </c>
      <c r="B34" s="2">
        <v>1000032</v>
      </c>
      <c r="C34" s="1">
        <v>-0.03</v>
      </c>
      <c r="D34" s="6">
        <f t="shared" si="0"/>
        <v>-2.5000000000000001E-3</v>
      </c>
      <c r="E34" s="8">
        <v>33</v>
      </c>
      <c r="F34" s="7">
        <f t="shared" si="1"/>
        <v>953362.55899150681</v>
      </c>
    </row>
    <row r="35" spans="1:6" x14ac:dyDescent="0.2">
      <c r="A35">
        <v>202510</v>
      </c>
      <c r="B35" s="2">
        <v>1000033</v>
      </c>
      <c r="C35" s="1">
        <v>-0.03</v>
      </c>
      <c r="D35" s="6">
        <f t="shared" si="0"/>
        <v>-2.5000000000000001E-3</v>
      </c>
      <c r="E35" s="8">
        <v>34</v>
      </c>
      <c r="F35" s="7">
        <f t="shared" si="1"/>
        <v>950979.15259402804</v>
      </c>
    </row>
    <row r="36" spans="1:6" x14ac:dyDescent="0.2">
      <c r="A36">
        <v>202511</v>
      </c>
      <c r="B36" s="2">
        <v>1000034</v>
      </c>
      <c r="C36" s="1">
        <v>-0.03</v>
      </c>
      <c r="D36" s="6">
        <f t="shared" si="0"/>
        <v>-2.5000000000000001E-3</v>
      </c>
      <c r="E36" s="8">
        <v>35</v>
      </c>
      <c r="F36" s="7">
        <f t="shared" si="1"/>
        <v>948601.70471254305</v>
      </c>
    </row>
    <row r="37" spans="1:6" x14ac:dyDescent="0.2">
      <c r="A37">
        <v>202512</v>
      </c>
      <c r="B37" s="2">
        <v>1000035</v>
      </c>
      <c r="C37" s="1">
        <v>-0.03</v>
      </c>
      <c r="D37" s="6">
        <f t="shared" si="0"/>
        <v>-2.5000000000000001E-3</v>
      </c>
      <c r="E37" s="8">
        <v>36</v>
      </c>
      <c r="F37" s="7">
        <f t="shared" si="1"/>
        <v>946230.20045076171</v>
      </c>
    </row>
    <row r="38" spans="1:6" x14ac:dyDescent="0.2">
      <c r="A38">
        <v>202601</v>
      </c>
      <c r="B38" s="2">
        <v>1000036</v>
      </c>
      <c r="C38" s="1">
        <v>-0.03</v>
      </c>
      <c r="D38" s="6">
        <f t="shared" si="0"/>
        <v>-2.5000000000000001E-3</v>
      </c>
      <c r="E38" s="8">
        <v>37</v>
      </c>
      <c r="F38" s="7">
        <f t="shared" si="1"/>
        <v>943864.62494963489</v>
      </c>
    </row>
    <row r="39" spans="1:6" x14ac:dyDescent="0.2">
      <c r="A39">
        <v>202602</v>
      </c>
      <c r="B39" s="2">
        <v>1000037</v>
      </c>
      <c r="C39" s="1">
        <v>-0.03</v>
      </c>
      <c r="D39" s="6">
        <f t="shared" si="0"/>
        <v>-2.5000000000000001E-3</v>
      </c>
      <c r="E39" s="8">
        <v>38</v>
      </c>
      <c r="F39" s="7">
        <f t="shared" si="1"/>
        <v>941504.9633872608</v>
      </c>
    </row>
    <row r="40" spans="1:6" x14ac:dyDescent="0.2">
      <c r="A40">
        <v>202603</v>
      </c>
      <c r="B40" s="2">
        <v>1000038</v>
      </c>
      <c r="C40" s="1">
        <v>-0.03</v>
      </c>
      <c r="D40" s="6">
        <f t="shared" si="0"/>
        <v>-2.5000000000000001E-3</v>
      </c>
      <c r="E40" s="8">
        <v>39</v>
      </c>
      <c r="F40" s="7">
        <f t="shared" si="1"/>
        <v>939151.20097879274</v>
      </c>
    </row>
    <row r="41" spans="1:6" x14ac:dyDescent="0.2">
      <c r="A41">
        <v>202604</v>
      </c>
      <c r="B41" s="2">
        <v>1000039</v>
      </c>
      <c r="C41" s="1">
        <v>-0.03</v>
      </c>
      <c r="D41" s="6">
        <f t="shared" si="0"/>
        <v>-2.5000000000000001E-3</v>
      </c>
      <c r="E41" s="8">
        <v>40</v>
      </c>
      <c r="F41" s="7">
        <f t="shared" si="1"/>
        <v>936803.32297634578</v>
      </c>
    </row>
    <row r="42" spans="1:6" x14ac:dyDescent="0.2">
      <c r="A42">
        <v>202605</v>
      </c>
      <c r="B42" s="2">
        <v>1000040</v>
      </c>
      <c r="C42" s="1">
        <v>-0.03</v>
      </c>
      <c r="D42" s="6">
        <f t="shared" si="0"/>
        <v>-2.5000000000000001E-3</v>
      </c>
      <c r="E42" s="8">
        <v>41</v>
      </c>
      <c r="F42" s="7">
        <f t="shared" si="1"/>
        <v>934461.31466890499</v>
      </c>
    </row>
    <row r="43" spans="1:6" x14ac:dyDescent="0.2">
      <c r="A43">
        <v>202606</v>
      </c>
      <c r="B43" s="2">
        <v>1000041</v>
      </c>
      <c r="C43" s="1">
        <v>-0.03</v>
      </c>
      <c r="D43" s="6">
        <f t="shared" si="0"/>
        <v>-2.5000000000000001E-3</v>
      </c>
      <c r="E43" s="8">
        <v>42</v>
      </c>
      <c r="F43" s="7">
        <f t="shared" si="1"/>
        <v>932125.16138223279</v>
      </c>
    </row>
    <row r="44" spans="1:6" x14ac:dyDescent="0.2">
      <c r="A44">
        <v>202607</v>
      </c>
      <c r="B44" s="2">
        <v>1000042</v>
      </c>
      <c r="C44" s="1">
        <v>-0.03</v>
      </c>
      <c r="D44" s="6">
        <f t="shared" si="0"/>
        <v>-2.5000000000000001E-3</v>
      </c>
      <c r="E44" s="8">
        <v>43</v>
      </c>
      <c r="F44" s="7">
        <f t="shared" si="1"/>
        <v>929794.84847877722</v>
      </c>
    </row>
    <row r="45" spans="1:6" x14ac:dyDescent="0.2">
      <c r="A45">
        <v>202608</v>
      </c>
      <c r="B45" s="2">
        <v>1000043</v>
      </c>
      <c r="C45" s="1">
        <v>-0.03</v>
      </c>
      <c r="D45" s="6">
        <f t="shared" si="0"/>
        <v>-2.5000000000000001E-3</v>
      </c>
      <c r="E45" s="8">
        <v>44</v>
      </c>
      <c r="F45" s="7">
        <f t="shared" si="1"/>
        <v>927470.36135758029</v>
      </c>
    </row>
    <row r="46" spans="1:6" x14ac:dyDescent="0.2">
      <c r="A46">
        <v>202609</v>
      </c>
      <c r="B46" s="2">
        <v>1000044</v>
      </c>
      <c r="C46" s="1">
        <v>0.03</v>
      </c>
      <c r="D46" s="6">
        <f t="shared" si="0"/>
        <v>2.5000000000000001E-3</v>
      </c>
      <c r="E46" s="8">
        <v>45</v>
      </c>
      <c r="F46" s="7">
        <f t="shared" si="1"/>
        <v>925151.6854541864</v>
      </c>
    </row>
    <row r="47" spans="1:6" x14ac:dyDescent="0.2">
      <c r="A47">
        <v>202610</v>
      </c>
      <c r="B47" s="2">
        <v>1000045</v>
      </c>
      <c r="C47" s="1">
        <v>0.03</v>
      </c>
      <c r="D47" s="6">
        <f t="shared" si="0"/>
        <v>2.5000000000000001E-3</v>
      </c>
      <c r="E47" s="8">
        <v>46</v>
      </c>
      <c r="F47" s="7">
        <f t="shared" si="1"/>
        <v>927464.56466782186</v>
      </c>
    </row>
    <row r="48" spans="1:6" x14ac:dyDescent="0.2">
      <c r="A48">
        <v>202611</v>
      </c>
      <c r="B48" s="2">
        <v>1000046</v>
      </c>
      <c r="C48" s="1">
        <v>0.03</v>
      </c>
      <c r="D48" s="6">
        <f t="shared" si="0"/>
        <v>2.5000000000000001E-3</v>
      </c>
      <c r="E48" s="8">
        <v>47</v>
      </c>
      <c r="F48" s="7">
        <f t="shared" si="1"/>
        <v>929783.22607949132</v>
      </c>
    </row>
    <row r="49" spans="1:6" x14ac:dyDescent="0.2">
      <c r="A49">
        <v>202612</v>
      </c>
      <c r="B49" s="2">
        <v>1000047</v>
      </c>
      <c r="C49" s="1">
        <v>0.03</v>
      </c>
      <c r="D49" s="6">
        <f t="shared" si="0"/>
        <v>2.5000000000000001E-3</v>
      </c>
      <c r="E49" s="8">
        <v>48</v>
      </c>
      <c r="F49" s="7">
        <f t="shared" si="1"/>
        <v>932107.68414469005</v>
      </c>
    </row>
    <row r="50" spans="1:6" x14ac:dyDescent="0.2">
      <c r="A50">
        <v>202701</v>
      </c>
      <c r="B50" s="2">
        <v>1000048</v>
      </c>
      <c r="C50" s="1">
        <v>0.03</v>
      </c>
      <c r="D50" s="6">
        <f t="shared" si="0"/>
        <v>2.5000000000000001E-3</v>
      </c>
      <c r="E50" s="8">
        <v>49</v>
      </c>
      <c r="F50" s="7">
        <f t="shared" si="1"/>
        <v>934437.95335505169</v>
      </c>
    </row>
    <row r="51" spans="1:6" x14ac:dyDescent="0.2">
      <c r="A51">
        <v>202702</v>
      </c>
      <c r="B51" s="2">
        <v>1000049</v>
      </c>
      <c r="C51" s="1">
        <v>0.03</v>
      </c>
      <c r="D51" s="6">
        <f t="shared" si="0"/>
        <v>2.5000000000000001E-3</v>
      </c>
      <c r="E51" s="8">
        <v>50</v>
      </c>
      <c r="F51" s="7">
        <f t="shared" si="1"/>
        <v>936774.04823843925</v>
      </c>
    </row>
    <row r="52" spans="1:6" x14ac:dyDescent="0.2">
      <c r="A52">
        <v>202703</v>
      </c>
      <c r="B52" s="2">
        <v>1000050</v>
      </c>
      <c r="C52" s="1">
        <v>0.03</v>
      </c>
      <c r="D52" s="6">
        <f t="shared" si="0"/>
        <v>2.5000000000000001E-3</v>
      </c>
      <c r="E52" s="8">
        <v>51</v>
      </c>
      <c r="F52" s="7">
        <f t="shared" si="1"/>
        <v>939115.98335903534</v>
      </c>
    </row>
    <row r="53" spans="1:6" x14ac:dyDescent="0.2">
      <c r="A53">
        <v>202704</v>
      </c>
      <c r="B53" s="2">
        <v>1000051</v>
      </c>
      <c r="C53" s="1">
        <v>0.03</v>
      </c>
      <c r="D53" s="6">
        <f t="shared" si="0"/>
        <v>2.5000000000000001E-3</v>
      </c>
      <c r="E53" s="8">
        <v>52</v>
      </c>
      <c r="F53" s="7">
        <f t="shared" si="1"/>
        <v>941463.77331743285</v>
      </c>
    </row>
    <row r="54" spans="1:6" x14ac:dyDescent="0.2">
      <c r="A54">
        <v>202705</v>
      </c>
      <c r="B54" s="2">
        <v>1000052</v>
      </c>
      <c r="C54" s="1">
        <v>0.03</v>
      </c>
      <c r="D54" s="6">
        <f t="shared" si="0"/>
        <v>2.5000000000000001E-3</v>
      </c>
      <c r="E54" s="8">
        <v>53</v>
      </c>
      <c r="F54" s="7">
        <f t="shared" si="1"/>
        <v>943817.43275072635</v>
      </c>
    </row>
    <row r="55" spans="1:6" x14ac:dyDescent="0.2">
      <c r="A55">
        <v>202706</v>
      </c>
      <c r="B55" s="2">
        <v>1000053</v>
      </c>
      <c r="C55" s="1">
        <v>0.03</v>
      </c>
      <c r="D55" s="6">
        <f t="shared" si="0"/>
        <v>2.5000000000000001E-3</v>
      </c>
      <c r="E55" s="8">
        <v>54</v>
      </c>
      <c r="F55" s="7">
        <f t="shared" si="1"/>
        <v>946176.97633260314</v>
      </c>
    </row>
    <row r="56" spans="1:6" x14ac:dyDescent="0.2">
      <c r="A56">
        <v>202707</v>
      </c>
      <c r="B56" s="2">
        <v>1000054</v>
      </c>
      <c r="C56" s="1">
        <v>0.03</v>
      </c>
      <c r="D56" s="6">
        <f t="shared" si="0"/>
        <v>2.5000000000000001E-3</v>
      </c>
      <c r="E56" s="8">
        <v>55</v>
      </c>
      <c r="F56" s="7">
        <f t="shared" si="1"/>
        <v>948542.41877343459</v>
      </c>
    </row>
    <row r="57" spans="1:6" x14ac:dyDescent="0.2">
      <c r="A57">
        <v>202708</v>
      </c>
      <c r="B57" s="2">
        <v>1000055</v>
      </c>
      <c r="C57" s="1">
        <v>0.03</v>
      </c>
      <c r="D57" s="6">
        <f t="shared" si="0"/>
        <v>2.5000000000000001E-3</v>
      </c>
      <c r="E57" s="8">
        <v>56</v>
      </c>
      <c r="F57" s="7">
        <f t="shared" si="1"/>
        <v>950913.77482036815</v>
      </c>
    </row>
    <row r="58" spans="1:6" x14ac:dyDescent="0.2">
      <c r="A58">
        <v>202709</v>
      </c>
      <c r="B58" s="2">
        <v>1000056</v>
      </c>
      <c r="C58" s="1">
        <v>0.03</v>
      </c>
      <c r="D58" s="6">
        <f t="shared" si="0"/>
        <v>2.5000000000000001E-3</v>
      </c>
      <c r="E58" s="8">
        <v>57</v>
      </c>
      <c r="F58" s="7">
        <f t="shared" si="1"/>
        <v>953291.05925741908</v>
      </c>
    </row>
    <row r="59" spans="1:6" x14ac:dyDescent="0.2">
      <c r="A59">
        <v>202710</v>
      </c>
      <c r="B59" s="2">
        <v>1000057</v>
      </c>
      <c r="C59" s="1">
        <v>0.03</v>
      </c>
      <c r="D59" s="6">
        <f t="shared" si="0"/>
        <v>2.5000000000000001E-3</v>
      </c>
      <c r="E59" s="8">
        <v>58</v>
      </c>
      <c r="F59" s="7">
        <f t="shared" si="1"/>
        <v>955674.28690556262</v>
      </c>
    </row>
    <row r="60" spans="1:6" x14ac:dyDescent="0.2">
      <c r="A60">
        <v>202711</v>
      </c>
      <c r="B60" s="2">
        <v>1000058</v>
      </c>
      <c r="C60" s="1">
        <v>0.03</v>
      </c>
      <c r="D60" s="6">
        <f t="shared" si="0"/>
        <v>2.5000000000000001E-3</v>
      </c>
      <c r="E60" s="8">
        <v>59</v>
      </c>
      <c r="F60" s="7">
        <f t="shared" si="1"/>
        <v>958063.47262282646</v>
      </c>
    </row>
    <row r="61" spans="1:6" x14ac:dyDescent="0.2">
      <c r="A61">
        <v>202712</v>
      </c>
      <c r="B61" s="2">
        <v>1000059</v>
      </c>
      <c r="C61" s="1">
        <v>0.03</v>
      </c>
      <c r="D61" s="6">
        <f t="shared" si="0"/>
        <v>2.5000000000000001E-3</v>
      </c>
      <c r="E61" s="8">
        <v>60</v>
      </c>
      <c r="F61" s="7">
        <f t="shared" si="1"/>
        <v>960458.63130438351</v>
      </c>
    </row>
    <row r="62" spans="1:6" x14ac:dyDescent="0.2">
      <c r="A62">
        <v>202801</v>
      </c>
      <c r="B62" s="2">
        <v>1000060</v>
      </c>
      <c r="C62" s="1">
        <v>0.03</v>
      </c>
      <c r="D62" s="6">
        <f t="shared" si="0"/>
        <v>2.5000000000000001E-3</v>
      </c>
      <c r="E62" s="8">
        <v>61</v>
      </c>
      <c r="F62" s="7">
        <f t="shared" si="1"/>
        <v>962859.77788264444</v>
      </c>
    </row>
    <row r="63" spans="1:6" x14ac:dyDescent="0.2">
      <c r="A63">
        <v>202802</v>
      </c>
      <c r="B63" s="2">
        <v>1000061</v>
      </c>
      <c r="C63" s="1">
        <v>0.03</v>
      </c>
      <c r="D63" s="6">
        <f t="shared" si="0"/>
        <v>2.5000000000000001E-3</v>
      </c>
      <c r="E63" s="8">
        <v>62</v>
      </c>
      <c r="F63" s="7">
        <f t="shared" si="1"/>
        <v>965266.92732735095</v>
      </c>
    </row>
    <row r="64" spans="1:6" x14ac:dyDescent="0.2">
      <c r="A64">
        <v>202803</v>
      </c>
      <c r="B64" s="2">
        <v>1000062</v>
      </c>
      <c r="C64" s="1">
        <v>0.03</v>
      </c>
      <c r="D64" s="6">
        <f t="shared" si="0"/>
        <v>2.5000000000000001E-3</v>
      </c>
      <c r="E64" s="8">
        <v>63</v>
      </c>
      <c r="F64" s="7">
        <f t="shared" si="1"/>
        <v>967680.09464566922</v>
      </c>
    </row>
    <row r="65" spans="1:6" x14ac:dyDescent="0.2">
      <c r="A65">
        <v>202804</v>
      </c>
      <c r="B65" s="2">
        <v>1000063</v>
      </c>
      <c r="C65" s="1">
        <v>0.03</v>
      </c>
      <c r="D65" s="6">
        <f t="shared" si="0"/>
        <v>2.5000000000000001E-3</v>
      </c>
      <c r="E65" s="8">
        <v>64</v>
      </c>
      <c r="F65" s="7">
        <f t="shared" si="1"/>
        <v>970099.29488228331</v>
      </c>
    </row>
    <row r="66" spans="1:6" x14ac:dyDescent="0.2">
      <c r="A66">
        <v>202805</v>
      </c>
      <c r="B66" s="2">
        <v>1000064</v>
      </c>
      <c r="C66" s="1">
        <v>0.03</v>
      </c>
      <c r="D66" s="6">
        <f t="shared" si="0"/>
        <v>2.5000000000000001E-3</v>
      </c>
      <c r="E66" s="8">
        <v>65</v>
      </c>
      <c r="F66" s="7">
        <f t="shared" si="1"/>
        <v>972524.54311948898</v>
      </c>
    </row>
    <row r="67" spans="1:6" x14ac:dyDescent="0.2">
      <c r="A67">
        <v>202806</v>
      </c>
      <c r="B67" s="2">
        <v>1000065</v>
      </c>
      <c r="C67" s="1">
        <v>0.03</v>
      </c>
      <c r="D67" s="6">
        <f t="shared" ref="D67:D130" si="2">C67/12</f>
        <v>2.5000000000000001E-3</v>
      </c>
      <c r="E67" s="8">
        <v>66</v>
      </c>
      <c r="F67" s="7">
        <f t="shared" si="1"/>
        <v>974955.85447728762</v>
      </c>
    </row>
    <row r="68" spans="1:6" x14ac:dyDescent="0.2">
      <c r="A68">
        <v>202807</v>
      </c>
      <c r="B68" s="2">
        <v>1000066</v>
      </c>
      <c r="C68" s="1">
        <v>0.03</v>
      </c>
      <c r="D68" s="6">
        <f t="shared" si="2"/>
        <v>2.5000000000000001E-3</v>
      </c>
      <c r="E68" s="8"/>
      <c r="F68" s="7">
        <f t="shared" ref="F68:F131" si="3">F67*(D67+1)</f>
        <v>977393.24411348079</v>
      </c>
    </row>
    <row r="69" spans="1:6" x14ac:dyDescent="0.2">
      <c r="A69">
        <v>202808</v>
      </c>
      <c r="B69" s="2">
        <v>1000067</v>
      </c>
      <c r="C69" s="1">
        <v>0.03</v>
      </c>
      <c r="D69" s="6">
        <f t="shared" si="2"/>
        <v>2.5000000000000001E-3</v>
      </c>
      <c r="E69" s="8"/>
      <c r="F69" s="7">
        <f t="shared" si="3"/>
        <v>979836.72722376441</v>
      </c>
    </row>
    <row r="70" spans="1:6" x14ac:dyDescent="0.2">
      <c r="A70">
        <v>202809</v>
      </c>
      <c r="B70" s="2">
        <v>1000068</v>
      </c>
      <c r="C70" s="1">
        <v>0.03</v>
      </c>
      <c r="D70" s="6">
        <f t="shared" si="2"/>
        <v>2.5000000000000001E-3</v>
      </c>
      <c r="E70" s="8"/>
      <c r="F70" s="7">
        <f t="shared" si="3"/>
        <v>982286.31904182374</v>
      </c>
    </row>
    <row r="71" spans="1:6" x14ac:dyDescent="0.2">
      <c r="A71">
        <v>202810</v>
      </c>
      <c r="B71" s="2">
        <v>1000069</v>
      </c>
      <c r="C71" s="1">
        <v>0.03</v>
      </c>
      <c r="D71" s="6">
        <f t="shared" si="2"/>
        <v>2.5000000000000001E-3</v>
      </c>
      <c r="E71" s="8"/>
      <c r="F71" s="7">
        <f t="shared" si="3"/>
        <v>984742.03483942826</v>
      </c>
    </row>
    <row r="72" spans="1:6" x14ac:dyDescent="0.2">
      <c r="A72">
        <v>202811</v>
      </c>
      <c r="B72" s="2">
        <v>1000070</v>
      </c>
      <c r="C72" s="1">
        <v>0.03</v>
      </c>
      <c r="D72" s="6">
        <f t="shared" si="2"/>
        <v>2.5000000000000001E-3</v>
      </c>
      <c r="E72" s="8"/>
      <c r="F72" s="7">
        <f t="shared" si="3"/>
        <v>987203.88992652681</v>
      </c>
    </row>
    <row r="73" spans="1:6" x14ac:dyDescent="0.2">
      <c r="A73">
        <v>202812</v>
      </c>
      <c r="B73" s="2">
        <v>1000071</v>
      </c>
      <c r="C73" s="1">
        <v>0.03</v>
      </c>
      <c r="D73" s="6">
        <f t="shared" si="2"/>
        <v>2.5000000000000001E-3</v>
      </c>
      <c r="E73" s="8"/>
      <c r="F73" s="7">
        <f t="shared" si="3"/>
        <v>989671.89965134312</v>
      </c>
    </row>
    <row r="74" spans="1:6" x14ac:dyDescent="0.2">
      <c r="A74">
        <v>202901</v>
      </c>
      <c r="B74" s="2">
        <v>1000072</v>
      </c>
      <c r="C74" s="1">
        <v>0.03</v>
      </c>
      <c r="D74" s="6">
        <f t="shared" si="2"/>
        <v>2.5000000000000001E-3</v>
      </c>
      <c r="E74" s="8"/>
      <c r="F74" s="7">
        <f t="shared" si="3"/>
        <v>992146.07940047141</v>
      </c>
    </row>
    <row r="75" spans="1:6" x14ac:dyDescent="0.2">
      <c r="A75">
        <v>202902</v>
      </c>
      <c r="B75" s="2">
        <v>1000073</v>
      </c>
      <c r="C75" s="1">
        <v>0.03</v>
      </c>
      <c r="D75" s="6">
        <f t="shared" si="2"/>
        <v>2.5000000000000001E-3</v>
      </c>
      <c r="E75" s="8"/>
      <c r="F75" s="7">
        <f t="shared" si="3"/>
        <v>994626.44459897256</v>
      </c>
    </row>
    <row r="76" spans="1:6" x14ac:dyDescent="0.2">
      <c r="A76">
        <v>202903</v>
      </c>
      <c r="B76" s="2">
        <v>1000074</v>
      </c>
      <c r="C76" s="1">
        <v>0.03</v>
      </c>
      <c r="D76" s="6">
        <f t="shared" si="2"/>
        <v>2.5000000000000001E-3</v>
      </c>
      <c r="E76" s="8"/>
      <c r="F76" s="7">
        <f t="shared" si="3"/>
        <v>997113.01071046991</v>
      </c>
    </row>
    <row r="77" spans="1:6" x14ac:dyDescent="0.2">
      <c r="A77">
        <v>202904</v>
      </c>
      <c r="B77" s="2">
        <v>1000075</v>
      </c>
      <c r="C77" s="1">
        <v>0.03</v>
      </c>
      <c r="D77" s="6">
        <f t="shared" si="2"/>
        <v>2.5000000000000001E-3</v>
      </c>
      <c r="E77" s="8"/>
      <c r="F77" s="7">
        <f t="shared" si="3"/>
        <v>999605.79323724599</v>
      </c>
    </row>
    <row r="78" spans="1:6" x14ac:dyDescent="0.2">
      <c r="A78">
        <v>202905</v>
      </c>
      <c r="B78" s="2">
        <v>1000076</v>
      </c>
      <c r="C78" s="1">
        <v>0.03</v>
      </c>
      <c r="D78" s="6">
        <f t="shared" si="2"/>
        <v>2.5000000000000001E-3</v>
      </c>
      <c r="E78" s="8"/>
      <c r="F78" s="7">
        <f t="shared" si="3"/>
        <v>1002104.807720339</v>
      </c>
    </row>
    <row r="79" spans="1:6" x14ac:dyDescent="0.2">
      <c r="A79">
        <v>202906</v>
      </c>
      <c r="B79" s="2">
        <v>1000077</v>
      </c>
      <c r="C79" s="1">
        <v>0.03</v>
      </c>
      <c r="D79" s="6">
        <f t="shared" si="2"/>
        <v>2.5000000000000001E-3</v>
      </c>
      <c r="E79" s="8"/>
      <c r="F79" s="7">
        <f t="shared" si="3"/>
        <v>1004610.0697396399</v>
      </c>
    </row>
    <row r="80" spans="1:6" x14ac:dyDescent="0.2">
      <c r="A80">
        <v>202907</v>
      </c>
      <c r="B80" s="2">
        <v>1000078</v>
      </c>
      <c r="C80" s="1">
        <v>0.03</v>
      </c>
      <c r="D80" s="6">
        <f t="shared" si="2"/>
        <v>2.5000000000000001E-3</v>
      </c>
      <c r="E80" s="8"/>
      <c r="F80" s="7">
        <f t="shared" si="3"/>
        <v>1007121.594913989</v>
      </c>
    </row>
    <row r="81" spans="1:6" x14ac:dyDescent="0.2">
      <c r="A81">
        <v>202908</v>
      </c>
      <c r="B81" s="2">
        <v>1000079</v>
      </c>
      <c r="C81" s="1">
        <v>0.03</v>
      </c>
      <c r="D81" s="6">
        <f t="shared" si="2"/>
        <v>2.5000000000000001E-3</v>
      </c>
      <c r="E81" s="8"/>
      <c r="F81" s="7">
        <f t="shared" si="3"/>
        <v>1009639.3989012738</v>
      </c>
    </row>
    <row r="82" spans="1:6" x14ac:dyDescent="0.2">
      <c r="A82">
        <v>202909</v>
      </c>
      <c r="B82" s="2">
        <v>1000080</v>
      </c>
      <c r="C82" s="1">
        <v>0.03</v>
      </c>
      <c r="D82" s="6">
        <f t="shared" si="2"/>
        <v>2.5000000000000001E-3</v>
      </c>
      <c r="E82" s="8"/>
      <c r="F82" s="7">
        <f t="shared" si="3"/>
        <v>1012163.497398527</v>
      </c>
    </row>
    <row r="83" spans="1:6" x14ac:dyDescent="0.2">
      <c r="A83">
        <v>202910</v>
      </c>
      <c r="B83" s="2">
        <v>1000081</v>
      </c>
      <c r="C83" s="1">
        <v>0.03</v>
      </c>
      <c r="D83" s="6">
        <f t="shared" si="2"/>
        <v>2.5000000000000001E-3</v>
      </c>
      <c r="E83" s="8"/>
      <c r="F83" s="7">
        <f t="shared" si="3"/>
        <v>1014693.9061420233</v>
      </c>
    </row>
    <row r="84" spans="1:6" x14ac:dyDescent="0.2">
      <c r="A84">
        <v>202911</v>
      </c>
      <c r="B84" s="2">
        <v>1000082</v>
      </c>
      <c r="C84" s="1">
        <v>0.03</v>
      </c>
      <c r="D84" s="6">
        <f t="shared" si="2"/>
        <v>2.5000000000000001E-3</v>
      </c>
      <c r="E84" s="8"/>
      <c r="F84" s="7">
        <f t="shared" si="3"/>
        <v>1017230.6409073783</v>
      </c>
    </row>
    <row r="85" spans="1:6" x14ac:dyDescent="0.2">
      <c r="A85">
        <v>202912</v>
      </c>
      <c r="B85" s="2">
        <v>1000083</v>
      </c>
      <c r="C85" s="1">
        <v>0.03</v>
      </c>
      <c r="D85" s="6">
        <f t="shared" si="2"/>
        <v>2.5000000000000001E-3</v>
      </c>
      <c r="E85" s="8"/>
      <c r="F85" s="7">
        <f t="shared" si="3"/>
        <v>1019773.7175096467</v>
      </c>
    </row>
    <row r="86" spans="1:6" x14ac:dyDescent="0.2">
      <c r="A86">
        <v>203001</v>
      </c>
      <c r="B86" s="2">
        <v>1000084</v>
      </c>
      <c r="C86" s="1">
        <v>0.03</v>
      </c>
      <c r="D86" s="6">
        <f t="shared" si="2"/>
        <v>2.5000000000000001E-3</v>
      </c>
      <c r="E86" s="8"/>
      <c r="F86" s="7">
        <f t="shared" si="3"/>
        <v>1022323.1518034207</v>
      </c>
    </row>
    <row r="87" spans="1:6" x14ac:dyDescent="0.2">
      <c r="A87">
        <v>203002</v>
      </c>
      <c r="B87" s="2">
        <v>1000085</v>
      </c>
      <c r="C87" s="1">
        <v>0.03</v>
      </c>
      <c r="D87" s="6">
        <f t="shared" si="2"/>
        <v>2.5000000000000001E-3</v>
      </c>
      <c r="E87" s="8"/>
      <c r="F87" s="7">
        <f t="shared" si="3"/>
        <v>1024878.9596829292</v>
      </c>
    </row>
    <row r="88" spans="1:6" x14ac:dyDescent="0.2">
      <c r="A88">
        <v>203003</v>
      </c>
      <c r="B88" s="2">
        <v>1000086</v>
      </c>
      <c r="C88" s="1">
        <v>0.03</v>
      </c>
      <c r="D88" s="6">
        <f t="shared" si="2"/>
        <v>2.5000000000000001E-3</v>
      </c>
      <c r="E88" s="8"/>
      <c r="F88" s="7">
        <f t="shared" si="3"/>
        <v>1027441.1570821365</v>
      </c>
    </row>
    <row r="89" spans="1:6" x14ac:dyDescent="0.2">
      <c r="A89">
        <v>203004</v>
      </c>
      <c r="B89" s="2">
        <v>1000087</v>
      </c>
      <c r="C89" s="1">
        <v>0.03</v>
      </c>
      <c r="D89" s="6">
        <f t="shared" si="2"/>
        <v>2.5000000000000001E-3</v>
      </c>
      <c r="E89" s="8"/>
      <c r="F89" s="7">
        <f t="shared" si="3"/>
        <v>1030009.7599748417</v>
      </c>
    </row>
    <row r="90" spans="1:6" x14ac:dyDescent="0.2">
      <c r="A90">
        <v>203005</v>
      </c>
      <c r="B90" s="2">
        <v>1000088</v>
      </c>
      <c r="C90" s="1">
        <v>0.03</v>
      </c>
      <c r="D90" s="6">
        <f t="shared" si="2"/>
        <v>2.5000000000000001E-3</v>
      </c>
      <c r="E90" s="8"/>
      <c r="F90" s="7">
        <f t="shared" si="3"/>
        <v>1032584.7843747787</v>
      </c>
    </row>
    <row r="91" spans="1:6" x14ac:dyDescent="0.2">
      <c r="A91">
        <v>203006</v>
      </c>
      <c r="B91" s="2">
        <v>1000089</v>
      </c>
      <c r="C91" s="1">
        <v>0.03</v>
      </c>
      <c r="D91" s="6">
        <f t="shared" si="2"/>
        <v>2.5000000000000001E-3</v>
      </c>
      <c r="E91" s="8"/>
      <c r="F91" s="7">
        <f t="shared" si="3"/>
        <v>1035166.2463357156</v>
      </c>
    </row>
    <row r="92" spans="1:6" x14ac:dyDescent="0.2">
      <c r="A92">
        <v>203007</v>
      </c>
      <c r="B92" s="2">
        <v>1000090</v>
      </c>
      <c r="C92" s="1">
        <v>0.03</v>
      </c>
      <c r="D92" s="6">
        <f t="shared" si="2"/>
        <v>2.5000000000000001E-3</v>
      </c>
      <c r="E92" s="8"/>
      <c r="F92" s="7">
        <f t="shared" si="3"/>
        <v>1037754.1619515548</v>
      </c>
    </row>
    <row r="93" spans="1:6" x14ac:dyDescent="0.2">
      <c r="A93">
        <v>203008</v>
      </c>
      <c r="B93" s="2">
        <v>1000091</v>
      </c>
      <c r="C93" s="1">
        <v>0.03</v>
      </c>
      <c r="D93" s="6">
        <f t="shared" si="2"/>
        <v>2.5000000000000001E-3</v>
      </c>
      <c r="E93" s="8"/>
      <c r="F93" s="7">
        <f t="shared" si="3"/>
        <v>1040348.5473564337</v>
      </c>
    </row>
    <row r="94" spans="1:6" x14ac:dyDescent="0.2">
      <c r="A94">
        <v>203009</v>
      </c>
      <c r="B94" s="2">
        <v>1000092</v>
      </c>
      <c r="C94" s="1">
        <v>0.03</v>
      </c>
      <c r="D94" s="6">
        <f t="shared" si="2"/>
        <v>2.5000000000000001E-3</v>
      </c>
      <c r="E94" s="8"/>
      <c r="F94" s="7">
        <f t="shared" si="3"/>
        <v>1042949.4187248247</v>
      </c>
    </row>
    <row r="95" spans="1:6" x14ac:dyDescent="0.2">
      <c r="A95">
        <v>203010</v>
      </c>
      <c r="B95" s="2">
        <v>1000093</v>
      </c>
      <c r="C95" s="1">
        <v>0.03</v>
      </c>
      <c r="D95" s="6">
        <f t="shared" si="2"/>
        <v>2.5000000000000001E-3</v>
      </c>
      <c r="E95" s="8"/>
      <c r="F95" s="7">
        <f t="shared" si="3"/>
        <v>1045556.7922716367</v>
      </c>
    </row>
    <row r="96" spans="1:6" x14ac:dyDescent="0.2">
      <c r="A96">
        <v>203011</v>
      </c>
      <c r="B96" s="2">
        <v>1000094</v>
      </c>
      <c r="C96" s="1">
        <v>0.03</v>
      </c>
      <c r="D96" s="6">
        <f t="shared" si="2"/>
        <v>2.5000000000000001E-3</v>
      </c>
      <c r="E96" s="8"/>
      <c r="F96" s="7">
        <f t="shared" si="3"/>
        <v>1048170.6842523157</v>
      </c>
    </row>
    <row r="97" spans="1:6" x14ac:dyDescent="0.2">
      <c r="A97">
        <v>203012</v>
      </c>
      <c r="B97" s="2">
        <v>1000095</v>
      </c>
      <c r="C97" s="1">
        <v>0.03</v>
      </c>
      <c r="D97" s="6">
        <f t="shared" si="2"/>
        <v>2.5000000000000001E-3</v>
      </c>
      <c r="E97" s="8"/>
      <c r="F97" s="7">
        <f t="shared" si="3"/>
        <v>1050791.1109629464</v>
      </c>
    </row>
    <row r="98" spans="1:6" x14ac:dyDescent="0.2">
      <c r="A98">
        <v>203101</v>
      </c>
      <c r="B98" s="2">
        <v>1000096</v>
      </c>
      <c r="C98" s="1">
        <v>0.03</v>
      </c>
      <c r="D98" s="6">
        <f t="shared" si="2"/>
        <v>2.5000000000000001E-3</v>
      </c>
      <c r="E98" s="8"/>
      <c r="F98" s="7">
        <f t="shared" si="3"/>
        <v>1053418.0887403537</v>
      </c>
    </row>
    <row r="99" spans="1:6" x14ac:dyDescent="0.2">
      <c r="A99">
        <v>203102</v>
      </c>
      <c r="B99" s="2">
        <v>1000097</v>
      </c>
      <c r="C99" s="1">
        <v>0.03</v>
      </c>
      <c r="D99" s="6">
        <f t="shared" si="2"/>
        <v>2.5000000000000001E-3</v>
      </c>
      <c r="E99" s="8"/>
      <c r="F99" s="7">
        <f t="shared" si="3"/>
        <v>1056051.6339622044</v>
      </c>
    </row>
    <row r="100" spans="1:6" x14ac:dyDescent="0.2">
      <c r="A100">
        <v>203103</v>
      </c>
      <c r="B100" s="2">
        <v>1000098</v>
      </c>
      <c r="C100" s="1">
        <v>0.03</v>
      </c>
      <c r="D100" s="6">
        <f t="shared" si="2"/>
        <v>2.5000000000000001E-3</v>
      </c>
      <c r="E100" s="8"/>
      <c r="F100" s="7">
        <f t="shared" si="3"/>
        <v>1058691.7630471098</v>
      </c>
    </row>
    <row r="101" spans="1:6" x14ac:dyDescent="0.2">
      <c r="A101">
        <v>203104</v>
      </c>
      <c r="B101" s="2">
        <v>1000099</v>
      </c>
      <c r="C101" s="1">
        <v>0.03</v>
      </c>
      <c r="D101" s="6">
        <f t="shared" si="2"/>
        <v>2.5000000000000001E-3</v>
      </c>
      <c r="E101" s="8"/>
      <c r="F101" s="7">
        <f t="shared" si="3"/>
        <v>1061338.4924547276</v>
      </c>
    </row>
    <row r="102" spans="1:6" x14ac:dyDescent="0.2">
      <c r="A102">
        <v>203105</v>
      </c>
      <c r="B102" s="2">
        <v>1000100</v>
      </c>
      <c r="C102" s="1">
        <v>0.03</v>
      </c>
      <c r="D102" s="6">
        <f t="shared" si="2"/>
        <v>2.5000000000000001E-3</v>
      </c>
      <c r="E102" s="8"/>
      <c r="F102" s="7">
        <f t="shared" si="3"/>
        <v>1063991.8386858643</v>
      </c>
    </row>
    <row r="103" spans="1:6" x14ac:dyDescent="0.2">
      <c r="A103">
        <v>203106</v>
      </c>
      <c r="B103" s="2">
        <v>1000101</v>
      </c>
      <c r="C103" s="1">
        <v>0.03</v>
      </c>
      <c r="D103" s="6">
        <f t="shared" si="2"/>
        <v>2.5000000000000001E-3</v>
      </c>
      <c r="E103" s="8"/>
      <c r="F103" s="7">
        <f t="shared" si="3"/>
        <v>1066651.8182825788</v>
      </c>
    </row>
    <row r="104" spans="1:6" x14ac:dyDescent="0.2">
      <c r="A104">
        <v>203107</v>
      </c>
      <c r="B104" s="2">
        <v>1000102</v>
      </c>
      <c r="C104" s="1">
        <v>0.03</v>
      </c>
      <c r="D104" s="6">
        <f t="shared" si="2"/>
        <v>2.5000000000000001E-3</v>
      </c>
      <c r="E104" s="8"/>
      <c r="F104" s="7">
        <f t="shared" si="3"/>
        <v>1069318.4478282852</v>
      </c>
    </row>
    <row r="105" spans="1:6" x14ac:dyDescent="0.2">
      <c r="A105">
        <v>203108</v>
      </c>
      <c r="B105" s="2">
        <v>1000103</v>
      </c>
      <c r="C105" s="1">
        <v>0.03</v>
      </c>
      <c r="D105" s="6">
        <f t="shared" si="2"/>
        <v>2.5000000000000001E-3</v>
      </c>
      <c r="E105" s="8"/>
      <c r="F105" s="7">
        <f t="shared" si="3"/>
        <v>1071991.7439478559</v>
      </c>
    </row>
    <row r="106" spans="1:6" x14ac:dyDescent="0.2">
      <c r="A106">
        <v>203109</v>
      </c>
      <c r="B106" s="2">
        <v>1000104</v>
      </c>
      <c r="C106" s="1">
        <v>0.03</v>
      </c>
      <c r="D106" s="6">
        <f t="shared" si="2"/>
        <v>2.5000000000000001E-3</v>
      </c>
      <c r="E106" s="8"/>
      <c r="F106" s="7">
        <f t="shared" si="3"/>
        <v>1074671.7233077255</v>
      </c>
    </row>
    <row r="107" spans="1:6" x14ac:dyDescent="0.2">
      <c r="A107">
        <v>203110</v>
      </c>
      <c r="B107" s="2">
        <v>1000105</v>
      </c>
      <c r="C107" s="1">
        <v>0.03</v>
      </c>
      <c r="D107" s="6">
        <f t="shared" si="2"/>
        <v>2.5000000000000001E-3</v>
      </c>
      <c r="E107" s="8"/>
      <c r="F107" s="7">
        <f t="shared" si="3"/>
        <v>1077358.4026159947</v>
      </c>
    </row>
    <row r="108" spans="1:6" x14ac:dyDescent="0.2">
      <c r="A108">
        <v>203111</v>
      </c>
      <c r="B108" s="2">
        <v>1000106</v>
      </c>
      <c r="C108" s="1">
        <v>0.03</v>
      </c>
      <c r="D108" s="6">
        <f t="shared" si="2"/>
        <v>2.5000000000000001E-3</v>
      </c>
      <c r="E108" s="8"/>
      <c r="F108" s="7">
        <f t="shared" si="3"/>
        <v>1080051.7986225346</v>
      </c>
    </row>
    <row r="109" spans="1:6" x14ac:dyDescent="0.2">
      <c r="A109">
        <v>203112</v>
      </c>
      <c r="B109" s="2">
        <v>1000107</v>
      </c>
      <c r="C109" s="1">
        <v>0.03</v>
      </c>
      <c r="D109" s="6">
        <f t="shared" si="2"/>
        <v>2.5000000000000001E-3</v>
      </c>
      <c r="E109" s="8"/>
      <c r="F109" s="7">
        <f t="shared" si="3"/>
        <v>1082751.9281190909</v>
      </c>
    </row>
    <row r="110" spans="1:6" x14ac:dyDescent="0.2">
      <c r="A110">
        <v>203201</v>
      </c>
      <c r="B110" s="2">
        <v>1000108</v>
      </c>
      <c r="C110" s="1">
        <v>0.03</v>
      </c>
      <c r="D110" s="6">
        <f t="shared" si="2"/>
        <v>2.5000000000000001E-3</v>
      </c>
      <c r="E110" s="8"/>
      <c r="F110" s="7">
        <f t="shared" si="3"/>
        <v>1085458.8079393886</v>
      </c>
    </row>
    <row r="111" spans="1:6" x14ac:dyDescent="0.2">
      <c r="A111">
        <v>203202</v>
      </c>
      <c r="B111" s="2">
        <v>1000109</v>
      </c>
      <c r="C111" s="1">
        <v>0.03</v>
      </c>
      <c r="D111" s="6">
        <f t="shared" si="2"/>
        <v>2.5000000000000001E-3</v>
      </c>
      <c r="E111" s="8"/>
      <c r="F111" s="7">
        <f t="shared" si="3"/>
        <v>1088172.454959237</v>
      </c>
    </row>
    <row r="112" spans="1:6" x14ac:dyDescent="0.2">
      <c r="A112">
        <v>203203</v>
      </c>
      <c r="B112" s="2">
        <v>1000110</v>
      </c>
      <c r="C112" s="1">
        <v>0.03</v>
      </c>
      <c r="D112" s="6">
        <f t="shared" si="2"/>
        <v>2.5000000000000001E-3</v>
      </c>
      <c r="E112" s="8"/>
      <c r="F112" s="7">
        <f t="shared" si="3"/>
        <v>1090892.8860966351</v>
      </c>
    </row>
    <row r="113" spans="1:6" x14ac:dyDescent="0.2">
      <c r="A113">
        <v>203204</v>
      </c>
      <c r="B113" s="2">
        <v>1000111</v>
      </c>
      <c r="C113" s="1">
        <v>0.03</v>
      </c>
      <c r="D113" s="6">
        <f t="shared" si="2"/>
        <v>2.5000000000000001E-3</v>
      </c>
      <c r="E113" s="8"/>
      <c r="F113" s="7">
        <f t="shared" si="3"/>
        <v>1093620.1183118767</v>
      </c>
    </row>
    <row r="114" spans="1:6" x14ac:dyDescent="0.2">
      <c r="A114">
        <v>203205</v>
      </c>
      <c r="B114" s="2">
        <v>1000112</v>
      </c>
      <c r="C114" s="1">
        <v>0.03</v>
      </c>
      <c r="D114" s="6">
        <f t="shared" si="2"/>
        <v>2.5000000000000001E-3</v>
      </c>
      <c r="E114" s="8"/>
      <c r="F114" s="7">
        <f t="shared" si="3"/>
        <v>1096354.1686076564</v>
      </c>
    </row>
    <row r="115" spans="1:6" x14ac:dyDescent="0.2">
      <c r="A115">
        <v>203206</v>
      </c>
      <c r="B115" s="2">
        <v>1000113</v>
      </c>
      <c r="C115" s="1">
        <v>0.03</v>
      </c>
      <c r="D115" s="6">
        <f t="shared" si="2"/>
        <v>2.5000000000000001E-3</v>
      </c>
      <c r="E115" s="8"/>
      <c r="F115" s="7">
        <f t="shared" si="3"/>
        <v>1099095.0540291755</v>
      </c>
    </row>
    <row r="116" spans="1:6" x14ac:dyDescent="0.2">
      <c r="A116">
        <v>203207</v>
      </c>
      <c r="B116" s="2">
        <v>1000114</v>
      </c>
      <c r="C116" s="1">
        <v>0.03</v>
      </c>
      <c r="D116" s="6">
        <f t="shared" si="2"/>
        <v>2.5000000000000001E-3</v>
      </c>
      <c r="E116" s="8"/>
      <c r="F116" s="7">
        <f t="shared" si="3"/>
        <v>1101842.7916642483</v>
      </c>
    </row>
    <row r="117" spans="1:6" x14ac:dyDescent="0.2">
      <c r="A117">
        <v>203208</v>
      </c>
      <c r="B117" s="2">
        <v>1000115</v>
      </c>
      <c r="C117" s="1">
        <v>0.03</v>
      </c>
      <c r="D117" s="6">
        <f t="shared" si="2"/>
        <v>2.5000000000000001E-3</v>
      </c>
      <c r="E117" s="8"/>
      <c r="F117" s="7">
        <f t="shared" si="3"/>
        <v>1104597.3986434089</v>
      </c>
    </row>
    <row r="118" spans="1:6" x14ac:dyDescent="0.2">
      <c r="A118">
        <v>203209</v>
      </c>
      <c r="B118" s="2">
        <v>1000116</v>
      </c>
      <c r="C118" s="1">
        <v>0.03</v>
      </c>
      <c r="D118" s="6">
        <f t="shared" si="2"/>
        <v>2.5000000000000001E-3</v>
      </c>
      <c r="E118" s="8"/>
      <c r="F118" s="7">
        <f t="shared" si="3"/>
        <v>1107358.8921400174</v>
      </c>
    </row>
    <row r="119" spans="1:6" x14ac:dyDescent="0.2">
      <c r="A119">
        <v>203210</v>
      </c>
      <c r="B119" s="2">
        <v>1000117</v>
      </c>
      <c r="C119" s="1">
        <v>0.03</v>
      </c>
      <c r="D119" s="6">
        <f t="shared" si="2"/>
        <v>2.5000000000000001E-3</v>
      </c>
      <c r="E119" s="8"/>
      <c r="F119" s="7">
        <f t="shared" si="3"/>
        <v>1110127.2893703673</v>
      </c>
    </row>
    <row r="120" spans="1:6" x14ac:dyDescent="0.2">
      <c r="A120">
        <v>203211</v>
      </c>
      <c r="B120" s="2">
        <v>1000118</v>
      </c>
      <c r="C120" s="1">
        <v>0.03</v>
      </c>
      <c r="D120" s="6">
        <f t="shared" si="2"/>
        <v>2.5000000000000001E-3</v>
      </c>
      <c r="E120" s="8"/>
      <c r="F120" s="7">
        <f t="shared" si="3"/>
        <v>1112902.6075937932</v>
      </c>
    </row>
    <row r="121" spans="1:6" x14ac:dyDescent="0.2">
      <c r="A121">
        <v>203212</v>
      </c>
      <c r="B121" s="2">
        <v>1000119</v>
      </c>
      <c r="C121" s="1">
        <v>0.03</v>
      </c>
      <c r="D121" s="6">
        <f t="shared" si="2"/>
        <v>2.5000000000000001E-3</v>
      </c>
      <c r="E121" s="8"/>
      <c r="F121" s="7">
        <f t="shared" si="3"/>
        <v>1115684.8641127776</v>
      </c>
    </row>
    <row r="122" spans="1:6" x14ac:dyDescent="0.2">
      <c r="A122">
        <v>203301</v>
      </c>
      <c r="B122" s="2">
        <v>1000120</v>
      </c>
      <c r="C122" s="1">
        <v>0.03</v>
      </c>
      <c r="D122" s="6">
        <f t="shared" si="2"/>
        <v>2.5000000000000001E-3</v>
      </c>
      <c r="E122" s="8"/>
      <c r="F122" s="7">
        <f t="shared" si="3"/>
        <v>1118474.0762730595</v>
      </c>
    </row>
    <row r="123" spans="1:6" x14ac:dyDescent="0.2">
      <c r="A123">
        <v>203302</v>
      </c>
      <c r="B123" s="2">
        <v>1000121</v>
      </c>
      <c r="C123" s="1">
        <v>0.03</v>
      </c>
      <c r="D123" s="6">
        <f t="shared" si="2"/>
        <v>2.5000000000000001E-3</v>
      </c>
      <c r="E123" s="8"/>
      <c r="F123" s="7">
        <f t="shared" si="3"/>
        <v>1121270.261463742</v>
      </c>
    </row>
    <row r="124" spans="1:6" x14ac:dyDescent="0.2">
      <c r="A124">
        <v>203303</v>
      </c>
      <c r="B124" s="2">
        <v>1000122</v>
      </c>
      <c r="C124" s="1">
        <v>0.03</v>
      </c>
      <c r="D124" s="6">
        <f t="shared" si="2"/>
        <v>2.5000000000000001E-3</v>
      </c>
      <c r="E124" s="8"/>
      <c r="F124" s="7">
        <f t="shared" si="3"/>
        <v>1124073.4371174013</v>
      </c>
    </row>
    <row r="125" spans="1:6" x14ac:dyDescent="0.2">
      <c r="A125">
        <v>203304</v>
      </c>
      <c r="B125" s="2">
        <v>1000123</v>
      </c>
      <c r="C125" s="1">
        <v>0.03</v>
      </c>
      <c r="D125" s="6">
        <f t="shared" si="2"/>
        <v>2.5000000000000001E-3</v>
      </c>
      <c r="E125" s="8"/>
      <c r="F125" s="7">
        <f t="shared" si="3"/>
        <v>1126883.6207101948</v>
      </c>
    </row>
    <row r="126" spans="1:6" x14ac:dyDescent="0.2">
      <c r="A126">
        <v>203305</v>
      </c>
      <c r="B126" s="2">
        <v>1000124</v>
      </c>
      <c r="C126" s="1">
        <v>0.03</v>
      </c>
      <c r="D126" s="6">
        <f t="shared" si="2"/>
        <v>2.5000000000000001E-3</v>
      </c>
      <c r="E126" s="8"/>
      <c r="F126" s="7">
        <f t="shared" si="3"/>
        <v>1129700.8297619703</v>
      </c>
    </row>
    <row r="127" spans="1:6" x14ac:dyDescent="0.2">
      <c r="A127">
        <v>203306</v>
      </c>
      <c r="B127" s="2">
        <v>1000125</v>
      </c>
      <c r="C127" s="1">
        <v>0.03</v>
      </c>
      <c r="D127" s="6">
        <f t="shared" si="2"/>
        <v>2.5000000000000001E-3</v>
      </c>
      <c r="E127" s="8"/>
      <c r="F127" s="7">
        <f t="shared" si="3"/>
        <v>1132525.0818363752</v>
      </c>
    </row>
    <row r="128" spans="1:6" x14ac:dyDescent="0.2">
      <c r="A128">
        <v>203307</v>
      </c>
      <c r="B128" s="2">
        <v>1000126</v>
      </c>
      <c r="C128" s="1">
        <v>0.03</v>
      </c>
      <c r="D128" s="6">
        <f t="shared" si="2"/>
        <v>2.5000000000000001E-3</v>
      </c>
      <c r="E128" s="8"/>
      <c r="F128" s="7">
        <f t="shared" si="3"/>
        <v>1135356.394540966</v>
      </c>
    </row>
    <row r="129" spans="1:6" x14ac:dyDescent="0.2">
      <c r="A129">
        <v>203308</v>
      </c>
      <c r="B129" s="2">
        <v>1000127</v>
      </c>
      <c r="C129" s="1">
        <v>0.03</v>
      </c>
      <c r="D129" s="6">
        <f t="shared" si="2"/>
        <v>2.5000000000000001E-3</v>
      </c>
      <c r="E129" s="8"/>
      <c r="F129" s="7">
        <f t="shared" si="3"/>
        <v>1138194.7855273185</v>
      </c>
    </row>
    <row r="130" spans="1:6" x14ac:dyDescent="0.2">
      <c r="A130">
        <v>203309</v>
      </c>
      <c r="B130" s="2">
        <v>1000128</v>
      </c>
      <c r="C130" s="1">
        <v>0.03</v>
      </c>
      <c r="D130" s="6">
        <f t="shared" si="2"/>
        <v>2.5000000000000001E-3</v>
      </c>
      <c r="E130" s="8"/>
      <c r="F130" s="7">
        <f t="shared" si="3"/>
        <v>1141040.2724911368</v>
      </c>
    </row>
    <row r="131" spans="1:6" x14ac:dyDescent="0.2">
      <c r="A131">
        <v>203310</v>
      </c>
      <c r="B131" s="2">
        <v>1000129</v>
      </c>
      <c r="C131" s="1">
        <v>0.03</v>
      </c>
      <c r="D131" s="6">
        <f t="shared" ref="D131:D194" si="4">C131/12</f>
        <v>2.5000000000000001E-3</v>
      </c>
      <c r="E131" s="8"/>
      <c r="F131" s="7">
        <f t="shared" si="3"/>
        <v>1143892.8731723647</v>
      </c>
    </row>
    <row r="132" spans="1:6" x14ac:dyDescent="0.2">
      <c r="A132">
        <v>203311</v>
      </c>
      <c r="B132" s="2">
        <v>1000130</v>
      </c>
      <c r="C132" s="1">
        <v>0.03</v>
      </c>
      <c r="D132" s="6">
        <f t="shared" si="4"/>
        <v>2.5000000000000001E-3</v>
      </c>
      <c r="E132" s="8"/>
      <c r="F132" s="7">
        <f t="shared" ref="F132:F195" si="5">F131*(D131+1)</f>
        <v>1146752.6053552956</v>
      </c>
    </row>
    <row r="133" spans="1:6" x14ac:dyDescent="0.2">
      <c r="A133">
        <v>203312</v>
      </c>
      <c r="B133" s="2">
        <v>1000131</v>
      </c>
      <c r="C133" s="1">
        <v>0.03</v>
      </c>
      <c r="D133" s="6">
        <f t="shared" si="4"/>
        <v>2.5000000000000001E-3</v>
      </c>
      <c r="E133" s="8"/>
      <c r="F133" s="7">
        <f t="shared" si="5"/>
        <v>1149619.4868686837</v>
      </c>
    </row>
    <row r="134" spans="1:6" x14ac:dyDescent="0.2">
      <c r="A134">
        <v>203401</v>
      </c>
      <c r="B134" s="2">
        <v>1000132</v>
      </c>
      <c r="C134" s="1">
        <v>0.03</v>
      </c>
      <c r="D134" s="6">
        <f t="shared" si="4"/>
        <v>2.5000000000000001E-3</v>
      </c>
      <c r="E134" s="8"/>
      <c r="F134" s="7">
        <f t="shared" si="5"/>
        <v>1152493.5355858554</v>
      </c>
    </row>
    <row r="135" spans="1:6" x14ac:dyDescent="0.2">
      <c r="A135">
        <v>203402</v>
      </c>
      <c r="B135" s="2">
        <v>1000133</v>
      </c>
      <c r="C135" s="1">
        <v>0.03</v>
      </c>
      <c r="D135" s="6">
        <f t="shared" si="4"/>
        <v>2.5000000000000001E-3</v>
      </c>
      <c r="E135" s="8"/>
      <c r="F135" s="7">
        <f t="shared" si="5"/>
        <v>1155374.7694248199</v>
      </c>
    </row>
    <row r="136" spans="1:6" x14ac:dyDescent="0.2">
      <c r="A136">
        <v>203403</v>
      </c>
      <c r="B136" s="2">
        <v>1000134</v>
      </c>
      <c r="C136" s="1">
        <v>0.03</v>
      </c>
      <c r="D136" s="6">
        <f t="shared" si="4"/>
        <v>2.5000000000000001E-3</v>
      </c>
      <c r="E136" s="8"/>
      <c r="F136" s="7">
        <f t="shared" si="5"/>
        <v>1158263.2063483819</v>
      </c>
    </row>
    <row r="137" spans="1:6" x14ac:dyDescent="0.2">
      <c r="A137">
        <v>203404</v>
      </c>
      <c r="B137" s="2">
        <v>1000135</v>
      </c>
      <c r="C137" s="1">
        <v>0.03</v>
      </c>
      <c r="D137" s="6">
        <f t="shared" si="4"/>
        <v>2.5000000000000001E-3</v>
      </c>
      <c r="E137" s="8"/>
      <c r="F137" s="7">
        <f t="shared" si="5"/>
        <v>1161158.8643642529</v>
      </c>
    </row>
    <row r="138" spans="1:6" x14ac:dyDescent="0.2">
      <c r="A138">
        <v>203405</v>
      </c>
      <c r="B138" s="2">
        <v>1000136</v>
      </c>
      <c r="C138" s="1">
        <v>0.03</v>
      </c>
      <c r="D138" s="6">
        <f t="shared" si="4"/>
        <v>2.5000000000000001E-3</v>
      </c>
      <c r="E138" s="8"/>
      <c r="F138" s="7">
        <f t="shared" si="5"/>
        <v>1164061.7615251634</v>
      </c>
    </row>
    <row r="139" spans="1:6" x14ac:dyDescent="0.2">
      <c r="A139">
        <v>203406</v>
      </c>
      <c r="B139" s="2">
        <v>1000137</v>
      </c>
      <c r="C139" s="1">
        <v>0.03</v>
      </c>
      <c r="D139" s="6">
        <f t="shared" si="4"/>
        <v>2.5000000000000001E-3</v>
      </c>
      <c r="E139" s="8"/>
      <c r="F139" s="7">
        <f t="shared" si="5"/>
        <v>1166971.9159289764</v>
      </c>
    </row>
    <row r="140" spans="1:6" x14ac:dyDescent="0.2">
      <c r="A140">
        <v>203407</v>
      </c>
      <c r="B140" s="2">
        <v>1000138</v>
      </c>
      <c r="C140" s="1">
        <v>0.03</v>
      </c>
      <c r="D140" s="6">
        <f t="shared" si="4"/>
        <v>2.5000000000000001E-3</v>
      </c>
      <c r="E140" s="8"/>
      <c r="F140" s="7">
        <f t="shared" si="5"/>
        <v>1169889.3457187987</v>
      </c>
    </row>
    <row r="141" spans="1:6" x14ac:dyDescent="0.2">
      <c r="A141">
        <v>203408</v>
      </c>
      <c r="B141" s="2">
        <v>1000139</v>
      </c>
      <c r="C141" s="1">
        <v>0.03</v>
      </c>
      <c r="D141" s="6">
        <f t="shared" si="4"/>
        <v>2.5000000000000001E-3</v>
      </c>
      <c r="E141" s="8"/>
      <c r="F141" s="7">
        <f t="shared" si="5"/>
        <v>1172814.0690830955</v>
      </c>
    </row>
    <row r="142" spans="1:6" x14ac:dyDescent="0.2">
      <c r="A142">
        <v>203409</v>
      </c>
      <c r="B142" s="2">
        <v>1000140</v>
      </c>
      <c r="C142" s="1">
        <v>0.03</v>
      </c>
      <c r="D142" s="6">
        <f t="shared" si="4"/>
        <v>2.5000000000000001E-3</v>
      </c>
      <c r="E142" s="8"/>
      <c r="F142" s="7">
        <f t="shared" si="5"/>
        <v>1175746.1042558032</v>
      </c>
    </row>
    <row r="143" spans="1:6" x14ac:dyDescent="0.2">
      <c r="A143">
        <v>203410</v>
      </c>
      <c r="B143" s="2">
        <v>1000141</v>
      </c>
      <c r="C143" s="1">
        <v>0.03</v>
      </c>
      <c r="D143" s="6">
        <f t="shared" si="4"/>
        <v>2.5000000000000001E-3</v>
      </c>
      <c r="E143" s="8"/>
      <c r="F143" s="7">
        <f t="shared" si="5"/>
        <v>1178685.4695164426</v>
      </c>
    </row>
    <row r="144" spans="1:6" x14ac:dyDescent="0.2">
      <c r="A144">
        <v>203411</v>
      </c>
      <c r="B144" s="2">
        <v>1000142</v>
      </c>
      <c r="C144" s="1">
        <v>0.03</v>
      </c>
      <c r="D144" s="6">
        <f t="shared" si="4"/>
        <v>2.5000000000000001E-3</v>
      </c>
      <c r="E144" s="8"/>
      <c r="F144" s="7">
        <f t="shared" si="5"/>
        <v>1181632.1831902338</v>
      </c>
    </row>
    <row r="145" spans="1:6" x14ac:dyDescent="0.2">
      <c r="A145">
        <v>203412</v>
      </c>
      <c r="B145" s="2">
        <v>1000143</v>
      </c>
      <c r="C145" s="1">
        <v>0.03</v>
      </c>
      <c r="D145" s="6">
        <f t="shared" si="4"/>
        <v>2.5000000000000001E-3</v>
      </c>
      <c r="E145" s="8"/>
      <c r="F145" s="7">
        <f t="shared" si="5"/>
        <v>1184586.2636482094</v>
      </c>
    </row>
    <row r="146" spans="1:6" x14ac:dyDescent="0.2">
      <c r="A146">
        <v>203501</v>
      </c>
      <c r="B146" s="2">
        <v>1000144</v>
      </c>
      <c r="C146" s="1">
        <v>0.03</v>
      </c>
      <c r="D146" s="6">
        <f t="shared" si="4"/>
        <v>2.5000000000000001E-3</v>
      </c>
      <c r="E146" s="8"/>
      <c r="F146" s="7">
        <f t="shared" si="5"/>
        <v>1187547.7293073297</v>
      </c>
    </row>
    <row r="147" spans="1:6" x14ac:dyDescent="0.2">
      <c r="A147">
        <v>203502</v>
      </c>
      <c r="B147" s="2">
        <v>1000145</v>
      </c>
      <c r="C147" s="1">
        <v>0.03</v>
      </c>
      <c r="D147" s="6">
        <f t="shared" si="4"/>
        <v>2.5000000000000001E-3</v>
      </c>
      <c r="E147" s="8"/>
      <c r="F147" s="7">
        <f t="shared" si="5"/>
        <v>1190516.598630598</v>
      </c>
    </row>
    <row r="148" spans="1:6" x14ac:dyDescent="0.2">
      <c r="A148">
        <v>203503</v>
      </c>
      <c r="B148" s="2">
        <v>1000146</v>
      </c>
      <c r="C148" s="1">
        <v>0.03</v>
      </c>
      <c r="D148" s="6">
        <f t="shared" si="4"/>
        <v>2.5000000000000001E-3</v>
      </c>
      <c r="E148" s="8"/>
      <c r="F148" s="7">
        <f t="shared" si="5"/>
        <v>1193492.8901271746</v>
      </c>
    </row>
    <row r="149" spans="1:6" x14ac:dyDescent="0.2">
      <c r="A149">
        <v>203504</v>
      </c>
      <c r="B149" s="2">
        <v>1000147</v>
      </c>
      <c r="C149" s="1">
        <v>0.03</v>
      </c>
      <c r="D149" s="6">
        <f t="shared" si="4"/>
        <v>2.5000000000000001E-3</v>
      </c>
      <c r="E149" s="8"/>
      <c r="F149" s="7">
        <f t="shared" si="5"/>
        <v>1196476.6223524925</v>
      </c>
    </row>
    <row r="150" spans="1:6" x14ac:dyDescent="0.2">
      <c r="A150">
        <v>203505</v>
      </c>
      <c r="B150" s="2">
        <v>1000148</v>
      </c>
      <c r="C150" s="1">
        <v>0.03</v>
      </c>
      <c r="D150" s="6">
        <f t="shared" si="4"/>
        <v>2.5000000000000001E-3</v>
      </c>
      <c r="E150" s="8"/>
      <c r="F150" s="7">
        <f t="shared" si="5"/>
        <v>1199467.8139083737</v>
      </c>
    </row>
    <row r="151" spans="1:6" x14ac:dyDescent="0.2">
      <c r="A151">
        <v>203506</v>
      </c>
      <c r="B151" s="2">
        <v>1000149</v>
      </c>
      <c r="C151" s="1">
        <v>0.03</v>
      </c>
      <c r="D151" s="6">
        <f t="shared" si="4"/>
        <v>2.5000000000000001E-3</v>
      </c>
      <c r="E151" s="8"/>
      <c r="F151" s="7">
        <f t="shared" si="5"/>
        <v>1202466.4834431445</v>
      </c>
    </row>
    <row r="152" spans="1:6" x14ac:dyDescent="0.2">
      <c r="A152">
        <v>203507</v>
      </c>
      <c r="B152" s="2">
        <v>1000150</v>
      </c>
      <c r="C152" s="1">
        <v>0.03</v>
      </c>
      <c r="D152" s="6">
        <f t="shared" si="4"/>
        <v>2.5000000000000001E-3</v>
      </c>
      <c r="E152" s="8"/>
      <c r="F152" s="7">
        <f t="shared" si="5"/>
        <v>1205472.6496517523</v>
      </c>
    </row>
    <row r="153" spans="1:6" x14ac:dyDescent="0.2">
      <c r="A153">
        <v>203508</v>
      </c>
      <c r="B153" s="2">
        <v>1000151</v>
      </c>
      <c r="C153" s="1">
        <v>0.03</v>
      </c>
      <c r="D153" s="6">
        <f t="shared" si="4"/>
        <v>2.5000000000000001E-3</v>
      </c>
      <c r="E153" s="8"/>
      <c r="F153" s="7">
        <f t="shared" si="5"/>
        <v>1208486.3312758817</v>
      </c>
    </row>
    <row r="154" spans="1:6" x14ac:dyDescent="0.2">
      <c r="A154">
        <v>203509</v>
      </c>
      <c r="B154" s="2">
        <v>1000152</v>
      </c>
      <c r="C154" s="1">
        <v>0.03</v>
      </c>
      <c r="D154" s="6">
        <f t="shared" si="4"/>
        <v>2.5000000000000001E-3</v>
      </c>
      <c r="E154" s="8"/>
      <c r="F154" s="7">
        <f t="shared" si="5"/>
        <v>1211507.5471040714</v>
      </c>
    </row>
    <row r="155" spans="1:6" x14ac:dyDescent="0.2">
      <c r="A155">
        <v>203510</v>
      </c>
      <c r="B155" s="2">
        <v>1000153</v>
      </c>
      <c r="C155" s="1">
        <v>0.03</v>
      </c>
      <c r="D155" s="6">
        <f t="shared" si="4"/>
        <v>2.5000000000000001E-3</v>
      </c>
      <c r="E155" s="8"/>
      <c r="F155" s="7">
        <f t="shared" si="5"/>
        <v>1214536.3159718316</v>
      </c>
    </row>
    <row r="156" spans="1:6" x14ac:dyDescent="0.2">
      <c r="A156">
        <v>203511</v>
      </c>
      <c r="B156" s="2">
        <v>1000154</v>
      </c>
      <c r="C156" s="1">
        <v>0.03</v>
      </c>
      <c r="D156" s="6">
        <f t="shared" si="4"/>
        <v>2.5000000000000001E-3</v>
      </c>
      <c r="E156" s="8"/>
      <c r="F156" s="7">
        <f t="shared" si="5"/>
        <v>1217572.6567617611</v>
      </c>
    </row>
    <row r="157" spans="1:6" x14ac:dyDescent="0.2">
      <c r="A157">
        <v>203512</v>
      </c>
      <c r="B157" s="2">
        <v>1000155</v>
      </c>
      <c r="C157" s="1">
        <v>0.03</v>
      </c>
      <c r="D157" s="6">
        <f t="shared" si="4"/>
        <v>2.5000000000000001E-3</v>
      </c>
      <c r="E157" s="8"/>
      <c r="F157" s="7">
        <f t="shared" si="5"/>
        <v>1220616.5884036655</v>
      </c>
    </row>
    <row r="158" spans="1:6" x14ac:dyDescent="0.2">
      <c r="A158">
        <v>203601</v>
      </c>
      <c r="B158" s="2">
        <v>1000156</v>
      </c>
      <c r="C158" s="1">
        <v>0.03</v>
      </c>
      <c r="D158" s="6">
        <f t="shared" si="4"/>
        <v>2.5000000000000001E-3</v>
      </c>
      <c r="E158" s="8"/>
      <c r="F158" s="7">
        <f t="shared" si="5"/>
        <v>1223668.1298746746</v>
      </c>
    </row>
    <row r="159" spans="1:6" x14ac:dyDescent="0.2">
      <c r="A159">
        <v>203602</v>
      </c>
      <c r="B159" s="2">
        <v>1000157</v>
      </c>
      <c r="C159" s="1">
        <v>0.03</v>
      </c>
      <c r="D159" s="6">
        <f t="shared" si="4"/>
        <v>2.5000000000000001E-3</v>
      </c>
      <c r="E159" s="8"/>
      <c r="F159" s="7">
        <f t="shared" si="5"/>
        <v>1226727.3001993613</v>
      </c>
    </row>
    <row r="160" spans="1:6" x14ac:dyDescent="0.2">
      <c r="A160">
        <v>203603</v>
      </c>
      <c r="B160" s="2">
        <v>1000158</v>
      </c>
      <c r="C160" s="1">
        <v>0.03</v>
      </c>
      <c r="D160" s="6">
        <f t="shared" si="4"/>
        <v>2.5000000000000001E-3</v>
      </c>
      <c r="E160" s="8"/>
      <c r="F160" s="7">
        <f t="shared" si="5"/>
        <v>1229794.1184498596</v>
      </c>
    </row>
    <row r="161" spans="1:6" x14ac:dyDescent="0.2">
      <c r="A161">
        <v>203604</v>
      </c>
      <c r="B161" s="2">
        <v>1000159</v>
      </c>
      <c r="C161" s="1">
        <v>0.03</v>
      </c>
      <c r="D161" s="6">
        <f t="shared" si="4"/>
        <v>2.5000000000000001E-3</v>
      </c>
      <c r="E161" s="8"/>
      <c r="F161" s="7">
        <f t="shared" si="5"/>
        <v>1232868.6037459841</v>
      </c>
    </row>
    <row r="162" spans="1:6" x14ac:dyDescent="0.2">
      <c r="A162">
        <v>203605</v>
      </c>
      <c r="B162" s="2">
        <v>1000160</v>
      </c>
      <c r="C162" s="1">
        <v>0.03</v>
      </c>
      <c r="D162" s="6">
        <f t="shared" si="4"/>
        <v>2.5000000000000001E-3</v>
      </c>
      <c r="E162" s="8"/>
      <c r="F162" s="7">
        <f t="shared" si="5"/>
        <v>1235950.775255349</v>
      </c>
    </row>
    <row r="163" spans="1:6" x14ac:dyDescent="0.2">
      <c r="A163">
        <v>203606</v>
      </c>
      <c r="B163" s="2">
        <v>1000161</v>
      </c>
      <c r="C163" s="1">
        <v>0.03</v>
      </c>
      <c r="D163" s="6">
        <f t="shared" si="4"/>
        <v>2.5000000000000001E-3</v>
      </c>
      <c r="E163" s="8"/>
      <c r="F163" s="7">
        <f t="shared" si="5"/>
        <v>1239040.6521934874</v>
      </c>
    </row>
    <row r="164" spans="1:6" x14ac:dyDescent="0.2">
      <c r="A164">
        <v>203607</v>
      </c>
      <c r="B164" s="2">
        <v>1000162</v>
      </c>
      <c r="C164" s="1">
        <v>0.03</v>
      </c>
      <c r="D164" s="6">
        <f t="shared" si="4"/>
        <v>2.5000000000000001E-3</v>
      </c>
      <c r="E164" s="8"/>
      <c r="F164" s="7">
        <f t="shared" si="5"/>
        <v>1242138.2538239711</v>
      </c>
    </row>
    <row r="165" spans="1:6" x14ac:dyDescent="0.2">
      <c r="A165">
        <v>203608</v>
      </c>
      <c r="B165" s="2">
        <v>1000163</v>
      </c>
      <c r="C165" s="1">
        <v>0.03</v>
      </c>
      <c r="D165" s="6">
        <f t="shared" si="4"/>
        <v>2.5000000000000001E-3</v>
      </c>
      <c r="E165" s="8"/>
      <c r="F165" s="7">
        <f t="shared" si="5"/>
        <v>1245243.599458531</v>
      </c>
    </row>
    <row r="166" spans="1:6" x14ac:dyDescent="0.2">
      <c r="A166">
        <v>203609</v>
      </c>
      <c r="B166" s="2">
        <v>1000164</v>
      </c>
      <c r="C166" s="1">
        <v>0.03</v>
      </c>
      <c r="D166" s="6">
        <f t="shared" si="4"/>
        <v>2.5000000000000001E-3</v>
      </c>
      <c r="E166" s="8"/>
      <c r="F166" s="7">
        <f t="shared" si="5"/>
        <v>1248356.7084571773</v>
      </c>
    </row>
    <row r="167" spans="1:6" x14ac:dyDescent="0.2">
      <c r="A167">
        <v>203610</v>
      </c>
      <c r="B167" s="2">
        <v>1000165</v>
      </c>
      <c r="C167" s="1">
        <v>0.03</v>
      </c>
      <c r="D167" s="6">
        <f t="shared" si="4"/>
        <v>2.5000000000000001E-3</v>
      </c>
      <c r="E167" s="8"/>
      <c r="F167" s="7">
        <f t="shared" si="5"/>
        <v>1251477.6002283201</v>
      </c>
    </row>
    <row r="168" spans="1:6" x14ac:dyDescent="0.2">
      <c r="A168">
        <v>203611</v>
      </c>
      <c r="B168" s="2">
        <v>1000166</v>
      </c>
      <c r="C168" s="1">
        <v>0.03</v>
      </c>
      <c r="D168" s="6">
        <f t="shared" si="4"/>
        <v>2.5000000000000001E-3</v>
      </c>
      <c r="E168" s="8"/>
      <c r="F168" s="7">
        <f t="shared" si="5"/>
        <v>1254606.2942288909</v>
      </c>
    </row>
    <row r="169" spans="1:6" x14ac:dyDescent="0.2">
      <c r="A169">
        <v>203612</v>
      </c>
      <c r="B169" s="2">
        <v>1000167</v>
      </c>
      <c r="C169" s="1">
        <v>0.03</v>
      </c>
      <c r="D169" s="6">
        <f t="shared" si="4"/>
        <v>2.5000000000000001E-3</v>
      </c>
      <c r="E169" s="8"/>
      <c r="F169" s="7">
        <f t="shared" si="5"/>
        <v>1257742.8099644631</v>
      </c>
    </row>
    <row r="170" spans="1:6" x14ac:dyDescent="0.2">
      <c r="A170">
        <v>203701</v>
      </c>
      <c r="B170" s="2">
        <v>1000168</v>
      </c>
      <c r="C170" s="1">
        <v>0.03</v>
      </c>
      <c r="D170" s="6">
        <f t="shared" si="4"/>
        <v>2.5000000000000001E-3</v>
      </c>
      <c r="E170" s="8"/>
      <c r="F170" s="7">
        <f t="shared" si="5"/>
        <v>1260887.1669893742</v>
      </c>
    </row>
    <row r="171" spans="1:6" x14ac:dyDescent="0.2">
      <c r="A171">
        <v>203702</v>
      </c>
      <c r="B171" s="2">
        <v>1000169</v>
      </c>
      <c r="C171" s="1">
        <v>0.03</v>
      </c>
      <c r="D171" s="6">
        <f t="shared" si="4"/>
        <v>2.5000000000000001E-3</v>
      </c>
      <c r="E171" s="8"/>
      <c r="F171" s="7">
        <f t="shared" si="5"/>
        <v>1264039.3849068475</v>
      </c>
    </row>
    <row r="172" spans="1:6" x14ac:dyDescent="0.2">
      <c r="A172">
        <v>203703</v>
      </c>
      <c r="B172" s="2">
        <v>1000170</v>
      </c>
      <c r="C172" s="1">
        <v>0.03</v>
      </c>
      <c r="D172" s="6">
        <f t="shared" si="4"/>
        <v>2.5000000000000001E-3</v>
      </c>
      <c r="E172" s="8"/>
      <c r="F172" s="7">
        <f t="shared" si="5"/>
        <v>1267199.4833691146</v>
      </c>
    </row>
    <row r="173" spans="1:6" x14ac:dyDescent="0.2">
      <c r="A173">
        <v>203704</v>
      </c>
      <c r="B173" s="2">
        <v>1000171</v>
      </c>
      <c r="C173" s="1">
        <v>0.03</v>
      </c>
      <c r="D173" s="6">
        <f t="shared" si="4"/>
        <v>2.5000000000000001E-3</v>
      </c>
      <c r="E173" s="8"/>
      <c r="F173" s="7">
        <f t="shared" si="5"/>
        <v>1270367.4820775373</v>
      </c>
    </row>
    <row r="174" spans="1:6" x14ac:dyDescent="0.2">
      <c r="A174">
        <v>203705</v>
      </c>
      <c r="B174" s="2">
        <v>1000172</v>
      </c>
      <c r="C174" s="1">
        <v>0.03</v>
      </c>
      <c r="D174" s="6">
        <f t="shared" si="4"/>
        <v>2.5000000000000001E-3</v>
      </c>
      <c r="E174" s="8"/>
      <c r="F174" s="7">
        <f t="shared" si="5"/>
        <v>1273543.4007827311</v>
      </c>
    </row>
    <row r="175" spans="1:6" x14ac:dyDescent="0.2">
      <c r="A175">
        <v>203706</v>
      </c>
      <c r="B175" s="2">
        <v>1000173</v>
      </c>
      <c r="C175" s="1">
        <v>0.03</v>
      </c>
      <c r="D175" s="6">
        <f t="shared" si="4"/>
        <v>2.5000000000000001E-3</v>
      </c>
      <c r="E175" s="8"/>
      <c r="F175" s="7">
        <f t="shared" si="5"/>
        <v>1276727.2592846879</v>
      </c>
    </row>
    <row r="176" spans="1:6" x14ac:dyDescent="0.2">
      <c r="A176">
        <v>203707</v>
      </c>
      <c r="B176" s="2">
        <v>1000174</v>
      </c>
      <c r="C176" s="1">
        <v>0.03</v>
      </c>
      <c r="D176" s="6">
        <f t="shared" si="4"/>
        <v>2.5000000000000001E-3</v>
      </c>
      <c r="E176" s="8"/>
      <c r="F176" s="7">
        <f t="shared" si="5"/>
        <v>1279919.0774328995</v>
      </c>
    </row>
    <row r="177" spans="1:6" x14ac:dyDescent="0.2">
      <c r="A177">
        <v>203708</v>
      </c>
      <c r="B177" s="2">
        <v>1000175</v>
      </c>
      <c r="C177" s="1">
        <v>0.03</v>
      </c>
      <c r="D177" s="6">
        <f t="shared" si="4"/>
        <v>2.5000000000000001E-3</v>
      </c>
      <c r="E177" s="8"/>
      <c r="F177" s="7">
        <f t="shared" si="5"/>
        <v>1283118.8751264818</v>
      </c>
    </row>
    <row r="178" spans="1:6" x14ac:dyDescent="0.2">
      <c r="A178">
        <v>203709</v>
      </c>
      <c r="B178" s="2">
        <v>1000176</v>
      </c>
      <c r="C178" s="1">
        <v>0.03</v>
      </c>
      <c r="D178" s="6">
        <f t="shared" si="4"/>
        <v>2.5000000000000001E-3</v>
      </c>
      <c r="E178" s="8"/>
      <c r="F178" s="7">
        <f t="shared" si="5"/>
        <v>1286326.6723142979</v>
      </c>
    </row>
    <row r="179" spans="1:6" x14ac:dyDescent="0.2">
      <c r="A179">
        <v>203710</v>
      </c>
      <c r="B179" s="2">
        <v>1000177</v>
      </c>
      <c r="C179" s="1">
        <v>0.03</v>
      </c>
      <c r="D179" s="6">
        <f t="shared" si="4"/>
        <v>2.5000000000000001E-3</v>
      </c>
      <c r="E179" s="8"/>
      <c r="F179" s="7">
        <f t="shared" si="5"/>
        <v>1289542.4889950836</v>
      </c>
    </row>
    <row r="180" spans="1:6" x14ac:dyDescent="0.2">
      <c r="A180">
        <v>203711</v>
      </c>
      <c r="B180" s="2">
        <v>1000178</v>
      </c>
      <c r="C180" s="1">
        <v>0.03</v>
      </c>
      <c r="D180" s="6">
        <f t="shared" si="4"/>
        <v>2.5000000000000001E-3</v>
      </c>
      <c r="E180" s="8"/>
      <c r="F180" s="7">
        <f t="shared" si="5"/>
        <v>1292766.3452175714</v>
      </c>
    </row>
    <row r="181" spans="1:6" x14ac:dyDescent="0.2">
      <c r="A181">
        <v>203712</v>
      </c>
      <c r="B181" s="2">
        <v>1000179</v>
      </c>
      <c r="C181" s="1">
        <v>0.03</v>
      </c>
      <c r="D181" s="6">
        <f t="shared" si="4"/>
        <v>2.5000000000000001E-3</v>
      </c>
      <c r="E181" s="8"/>
      <c r="F181" s="7">
        <f t="shared" si="5"/>
        <v>1295998.2610806152</v>
      </c>
    </row>
    <row r="182" spans="1:6" x14ac:dyDescent="0.2">
      <c r="A182">
        <v>203801</v>
      </c>
      <c r="B182" s="2">
        <v>1000180</v>
      </c>
      <c r="C182" s="1">
        <v>0.03</v>
      </c>
      <c r="D182" s="6">
        <f t="shared" si="4"/>
        <v>2.5000000000000001E-3</v>
      </c>
      <c r="E182" s="8"/>
      <c r="F182" s="7">
        <f t="shared" si="5"/>
        <v>1299238.2567333167</v>
      </c>
    </row>
    <row r="183" spans="1:6" x14ac:dyDescent="0.2">
      <c r="A183">
        <v>203802</v>
      </c>
      <c r="B183" s="2">
        <v>1000181</v>
      </c>
      <c r="C183" s="1">
        <v>0.03</v>
      </c>
      <c r="D183" s="6">
        <f t="shared" si="4"/>
        <v>2.5000000000000001E-3</v>
      </c>
      <c r="E183" s="8"/>
      <c r="F183" s="7">
        <f t="shared" si="5"/>
        <v>1302486.35237515</v>
      </c>
    </row>
    <row r="184" spans="1:6" x14ac:dyDescent="0.2">
      <c r="A184">
        <v>203803</v>
      </c>
      <c r="B184" s="2">
        <v>1000182</v>
      </c>
      <c r="C184" s="1">
        <v>0.03</v>
      </c>
      <c r="D184" s="6">
        <f t="shared" si="4"/>
        <v>2.5000000000000001E-3</v>
      </c>
      <c r="E184" s="8"/>
      <c r="F184" s="7">
        <f t="shared" si="5"/>
        <v>1305742.5682560878</v>
      </c>
    </row>
    <row r="185" spans="1:6" x14ac:dyDescent="0.2">
      <c r="A185">
        <v>203804</v>
      </c>
      <c r="B185" s="2">
        <v>1000183</v>
      </c>
      <c r="C185" s="1">
        <v>0.03</v>
      </c>
      <c r="D185" s="6">
        <f t="shared" si="4"/>
        <v>2.5000000000000001E-3</v>
      </c>
      <c r="E185" s="8"/>
      <c r="F185" s="7">
        <f t="shared" si="5"/>
        <v>1309006.924676728</v>
      </c>
    </row>
    <row r="186" spans="1:6" x14ac:dyDescent="0.2">
      <c r="A186">
        <v>203805</v>
      </c>
      <c r="B186" s="2">
        <v>1000184</v>
      </c>
      <c r="C186" s="1">
        <v>0.03</v>
      </c>
      <c r="D186" s="6">
        <f t="shared" si="4"/>
        <v>2.5000000000000001E-3</v>
      </c>
      <c r="E186" s="8"/>
      <c r="F186" s="7">
        <f t="shared" si="5"/>
        <v>1312279.4419884197</v>
      </c>
    </row>
    <row r="187" spans="1:6" x14ac:dyDescent="0.2">
      <c r="A187">
        <v>203806</v>
      </c>
      <c r="B187" s="2">
        <v>1000185</v>
      </c>
      <c r="C187" s="1">
        <v>0.03</v>
      </c>
      <c r="D187" s="6">
        <f t="shared" si="4"/>
        <v>2.5000000000000001E-3</v>
      </c>
      <c r="E187" s="8"/>
      <c r="F187" s="7">
        <f t="shared" si="5"/>
        <v>1315560.1405933907</v>
      </c>
    </row>
    <row r="188" spans="1:6" x14ac:dyDescent="0.2">
      <c r="A188">
        <v>203807</v>
      </c>
      <c r="B188" s="2">
        <v>1000186</v>
      </c>
      <c r="C188" s="1">
        <v>0.03</v>
      </c>
      <c r="D188" s="6">
        <f t="shared" si="4"/>
        <v>2.5000000000000001E-3</v>
      </c>
      <c r="E188" s="8"/>
      <c r="F188" s="7">
        <f t="shared" si="5"/>
        <v>1318849.0409448741</v>
      </c>
    </row>
    <row r="189" spans="1:6" x14ac:dyDescent="0.2">
      <c r="A189">
        <v>203808</v>
      </c>
      <c r="B189" s="2">
        <v>1000187</v>
      </c>
      <c r="C189" s="1">
        <v>0.03</v>
      </c>
      <c r="D189" s="6">
        <f t="shared" si="4"/>
        <v>2.5000000000000001E-3</v>
      </c>
      <c r="E189" s="8"/>
      <c r="F189" s="7">
        <f t="shared" si="5"/>
        <v>1322146.1635472362</v>
      </c>
    </row>
    <row r="190" spans="1:6" x14ac:dyDescent="0.2">
      <c r="A190">
        <v>203809</v>
      </c>
      <c r="B190" s="2">
        <v>1000188</v>
      </c>
      <c r="C190" s="1">
        <v>0.03</v>
      </c>
      <c r="D190" s="6">
        <f t="shared" si="4"/>
        <v>2.5000000000000001E-3</v>
      </c>
      <c r="E190" s="8"/>
      <c r="F190" s="7">
        <f t="shared" si="5"/>
        <v>1325451.5289561043</v>
      </c>
    </row>
    <row r="191" spans="1:6" x14ac:dyDescent="0.2">
      <c r="A191">
        <v>203810</v>
      </c>
      <c r="B191" s="2">
        <v>1000189</v>
      </c>
      <c r="C191" s="1">
        <v>0.03</v>
      </c>
      <c r="D191" s="6">
        <f t="shared" si="4"/>
        <v>2.5000000000000001E-3</v>
      </c>
      <c r="E191" s="8"/>
      <c r="F191" s="7">
        <f t="shared" si="5"/>
        <v>1328765.1577784945</v>
      </c>
    </row>
    <row r="192" spans="1:6" x14ac:dyDescent="0.2">
      <c r="A192">
        <v>203811</v>
      </c>
      <c r="B192" s="2">
        <v>1000190</v>
      </c>
      <c r="C192" s="1">
        <v>0.03</v>
      </c>
      <c r="D192" s="6">
        <f t="shared" si="4"/>
        <v>2.5000000000000001E-3</v>
      </c>
      <c r="E192" s="8"/>
      <c r="F192" s="7">
        <f t="shared" si="5"/>
        <v>1332087.0706729407</v>
      </c>
    </row>
    <row r="193" spans="1:6" x14ac:dyDescent="0.2">
      <c r="A193">
        <v>203812</v>
      </c>
      <c r="B193" s="2">
        <v>1000191</v>
      </c>
      <c r="C193" s="1">
        <v>0.03</v>
      </c>
      <c r="D193" s="6">
        <f t="shared" si="4"/>
        <v>2.5000000000000001E-3</v>
      </c>
      <c r="E193" s="8"/>
      <c r="F193" s="7">
        <f t="shared" si="5"/>
        <v>1335417.2883496229</v>
      </c>
    </row>
    <row r="194" spans="1:6" x14ac:dyDescent="0.2">
      <c r="A194">
        <v>203901</v>
      </c>
      <c r="B194" s="2">
        <v>1000192</v>
      </c>
      <c r="C194" s="1">
        <v>0.03</v>
      </c>
      <c r="D194" s="6">
        <f t="shared" si="4"/>
        <v>2.5000000000000001E-3</v>
      </c>
      <c r="E194" s="8"/>
      <c r="F194" s="7">
        <f t="shared" si="5"/>
        <v>1338755.8315704968</v>
      </c>
    </row>
    <row r="195" spans="1:6" x14ac:dyDescent="0.2">
      <c r="A195">
        <v>203902</v>
      </c>
      <c r="B195" s="2">
        <v>1000193</v>
      </c>
      <c r="C195" s="1">
        <v>0.03</v>
      </c>
      <c r="D195" s="6">
        <f t="shared" ref="D195:D258" si="6">C195/12</f>
        <v>2.5000000000000001E-3</v>
      </c>
      <c r="E195" s="8"/>
      <c r="F195" s="7">
        <f t="shared" si="5"/>
        <v>1342102.7211494229</v>
      </c>
    </row>
    <row r="196" spans="1:6" x14ac:dyDescent="0.2">
      <c r="A196">
        <v>203903</v>
      </c>
      <c r="B196" s="2">
        <v>1000194</v>
      </c>
      <c r="C196" s="1">
        <v>0.03</v>
      </c>
      <c r="D196" s="6">
        <f t="shared" si="6"/>
        <v>2.5000000000000001E-3</v>
      </c>
      <c r="E196" s="8"/>
      <c r="F196" s="7">
        <f t="shared" ref="F196:F259" si="7">F195*(D195+1)</f>
        <v>1345457.9779522964</v>
      </c>
    </row>
    <row r="197" spans="1:6" x14ac:dyDescent="0.2">
      <c r="A197">
        <v>203904</v>
      </c>
      <c r="B197" s="2">
        <v>1000195</v>
      </c>
      <c r="C197" s="1">
        <v>0.03</v>
      </c>
      <c r="D197" s="6">
        <f t="shared" si="6"/>
        <v>2.5000000000000001E-3</v>
      </c>
      <c r="E197" s="8"/>
      <c r="F197" s="7">
        <f t="shared" si="7"/>
        <v>1348821.622897177</v>
      </c>
    </row>
    <row r="198" spans="1:6" x14ac:dyDescent="0.2">
      <c r="A198">
        <v>203905</v>
      </c>
      <c r="B198" s="2">
        <v>1000196</v>
      </c>
      <c r="C198" s="1">
        <v>0.03</v>
      </c>
      <c r="D198" s="6">
        <f t="shared" si="6"/>
        <v>2.5000000000000001E-3</v>
      </c>
      <c r="E198" s="8"/>
      <c r="F198" s="7">
        <f t="shared" si="7"/>
        <v>1352193.6769544198</v>
      </c>
    </row>
    <row r="199" spans="1:6" x14ac:dyDescent="0.2">
      <c r="A199">
        <v>203906</v>
      </c>
      <c r="B199" s="2">
        <v>1000197</v>
      </c>
      <c r="C199" s="1">
        <v>0.03</v>
      </c>
      <c r="D199" s="6">
        <f t="shared" si="6"/>
        <v>2.5000000000000001E-3</v>
      </c>
      <c r="E199" s="8"/>
      <c r="F199" s="7">
        <f t="shared" si="7"/>
        <v>1355574.1611468059</v>
      </c>
    </row>
    <row r="200" spans="1:6" x14ac:dyDescent="0.2">
      <c r="A200">
        <v>203907</v>
      </c>
      <c r="B200" s="2">
        <v>1000198</v>
      </c>
      <c r="C200" s="1">
        <v>0.03</v>
      </c>
      <c r="D200" s="6">
        <f t="shared" si="6"/>
        <v>2.5000000000000001E-3</v>
      </c>
      <c r="E200" s="8"/>
      <c r="F200" s="7">
        <f t="shared" si="7"/>
        <v>1358963.0965496728</v>
      </c>
    </row>
    <row r="201" spans="1:6" x14ac:dyDescent="0.2">
      <c r="A201">
        <v>203908</v>
      </c>
      <c r="B201" s="2">
        <v>1000199</v>
      </c>
      <c r="C201" s="1">
        <v>0.03</v>
      </c>
      <c r="D201" s="6">
        <f t="shared" si="6"/>
        <v>2.5000000000000001E-3</v>
      </c>
      <c r="E201" s="8"/>
      <c r="F201" s="7">
        <f t="shared" si="7"/>
        <v>1362360.5042910469</v>
      </c>
    </row>
    <row r="202" spans="1:6" x14ac:dyDescent="0.2">
      <c r="A202">
        <v>203909</v>
      </c>
      <c r="B202" s="2">
        <v>1000200</v>
      </c>
      <c r="C202" s="1">
        <v>0.03</v>
      </c>
      <c r="D202" s="6">
        <f t="shared" si="6"/>
        <v>2.5000000000000001E-3</v>
      </c>
      <c r="E202" s="8"/>
      <c r="F202" s="7">
        <f t="shared" si="7"/>
        <v>1365766.4055517744</v>
      </c>
    </row>
    <row r="203" spans="1:6" x14ac:dyDescent="0.2">
      <c r="A203">
        <v>203910</v>
      </c>
      <c r="B203" s="2">
        <v>1000201</v>
      </c>
      <c r="C203" s="1">
        <v>0.03</v>
      </c>
      <c r="D203" s="6">
        <f t="shared" si="6"/>
        <v>2.5000000000000001E-3</v>
      </c>
      <c r="E203" s="8"/>
      <c r="F203" s="7">
        <f t="shared" si="7"/>
        <v>1369180.8215656539</v>
      </c>
    </row>
    <row r="204" spans="1:6" x14ac:dyDescent="0.2">
      <c r="A204">
        <v>203911</v>
      </c>
      <c r="B204" s="2">
        <v>1000202</v>
      </c>
      <c r="C204" s="1">
        <v>0.03</v>
      </c>
      <c r="D204" s="6">
        <f t="shared" si="6"/>
        <v>2.5000000000000001E-3</v>
      </c>
      <c r="E204" s="8"/>
      <c r="F204" s="7">
        <f t="shared" si="7"/>
        <v>1372603.773619568</v>
      </c>
    </row>
    <row r="205" spans="1:6" x14ac:dyDescent="0.2">
      <c r="A205">
        <v>203912</v>
      </c>
      <c r="B205" s="2">
        <v>1000203</v>
      </c>
      <c r="C205" s="1">
        <v>0.03</v>
      </c>
      <c r="D205" s="6">
        <f t="shared" si="6"/>
        <v>2.5000000000000001E-3</v>
      </c>
      <c r="E205" s="8"/>
      <c r="F205" s="7">
        <f t="shared" si="7"/>
        <v>1376035.2830536168</v>
      </c>
    </row>
    <row r="206" spans="1:6" x14ac:dyDescent="0.2">
      <c r="A206">
        <v>204001</v>
      </c>
      <c r="B206" s="2">
        <v>1000204</v>
      </c>
      <c r="C206" s="1">
        <v>0.03</v>
      </c>
      <c r="D206" s="6">
        <f t="shared" si="6"/>
        <v>2.5000000000000001E-3</v>
      </c>
      <c r="E206" s="8"/>
      <c r="F206" s="7">
        <f t="shared" si="7"/>
        <v>1379475.3712612507</v>
      </c>
    </row>
    <row r="207" spans="1:6" x14ac:dyDescent="0.2">
      <c r="A207">
        <v>204002</v>
      </c>
      <c r="B207" s="2">
        <v>1000205</v>
      </c>
      <c r="C207" s="1">
        <v>0.03</v>
      </c>
      <c r="D207" s="6">
        <f t="shared" si="6"/>
        <v>2.5000000000000001E-3</v>
      </c>
      <c r="E207" s="8"/>
      <c r="F207" s="7">
        <f t="shared" si="7"/>
        <v>1382924.0596894037</v>
      </c>
    </row>
    <row r="208" spans="1:6" x14ac:dyDescent="0.2">
      <c r="A208">
        <v>204003</v>
      </c>
      <c r="B208" s="2">
        <v>1000206</v>
      </c>
      <c r="C208" s="1">
        <v>0.03</v>
      </c>
      <c r="D208" s="6">
        <f t="shared" si="6"/>
        <v>2.5000000000000001E-3</v>
      </c>
      <c r="E208" s="8"/>
      <c r="F208" s="7">
        <f t="shared" si="7"/>
        <v>1386381.3698386273</v>
      </c>
    </row>
    <row r="209" spans="1:6" x14ac:dyDescent="0.2">
      <c r="A209">
        <v>204004</v>
      </c>
      <c r="B209" s="2">
        <v>1000207</v>
      </c>
      <c r="C209" s="1">
        <v>0.03</v>
      </c>
      <c r="D209" s="6">
        <f t="shared" si="6"/>
        <v>2.5000000000000001E-3</v>
      </c>
      <c r="E209" s="8"/>
      <c r="F209" s="7">
        <f t="shared" si="7"/>
        <v>1389847.3232632237</v>
      </c>
    </row>
    <row r="210" spans="1:6" x14ac:dyDescent="0.2">
      <c r="A210">
        <v>204005</v>
      </c>
      <c r="B210" s="2">
        <v>1000208</v>
      </c>
      <c r="C210" s="1">
        <v>0.03</v>
      </c>
      <c r="D210" s="6">
        <f t="shared" si="6"/>
        <v>2.5000000000000001E-3</v>
      </c>
      <c r="E210" s="8"/>
      <c r="F210" s="7">
        <f t="shared" si="7"/>
        <v>1393321.9415713816</v>
      </c>
    </row>
    <row r="211" spans="1:6" x14ac:dyDescent="0.2">
      <c r="A211">
        <v>204006</v>
      </c>
      <c r="B211" s="2">
        <v>1000209</v>
      </c>
      <c r="C211" s="1">
        <v>0.03</v>
      </c>
      <c r="D211" s="6">
        <f t="shared" si="6"/>
        <v>2.5000000000000001E-3</v>
      </c>
      <c r="E211" s="8"/>
      <c r="F211" s="7">
        <f t="shared" si="7"/>
        <v>1396805.2464253099</v>
      </c>
    </row>
    <row r="212" spans="1:6" x14ac:dyDescent="0.2">
      <c r="A212">
        <v>204007</v>
      </c>
      <c r="B212" s="2">
        <v>1000210</v>
      </c>
      <c r="C212" s="1">
        <v>0.03</v>
      </c>
      <c r="D212" s="6">
        <f t="shared" si="6"/>
        <v>2.5000000000000001E-3</v>
      </c>
      <c r="E212" s="8"/>
      <c r="F212" s="7">
        <f t="shared" si="7"/>
        <v>1400297.259541373</v>
      </c>
    </row>
    <row r="213" spans="1:6" x14ac:dyDescent="0.2">
      <c r="A213">
        <v>204008</v>
      </c>
      <c r="B213" s="2">
        <v>1000211</v>
      </c>
      <c r="C213" s="1">
        <v>0.03</v>
      </c>
      <c r="D213" s="6">
        <f t="shared" si="6"/>
        <v>2.5000000000000001E-3</v>
      </c>
      <c r="E213" s="8"/>
      <c r="F213" s="7">
        <f t="shared" si="7"/>
        <v>1403798.0026902263</v>
      </c>
    </row>
    <row r="214" spans="1:6" x14ac:dyDescent="0.2">
      <c r="A214">
        <v>204009</v>
      </c>
      <c r="B214" s="2">
        <v>1000212</v>
      </c>
      <c r="C214" s="1">
        <v>0.03</v>
      </c>
      <c r="D214" s="6">
        <f t="shared" si="6"/>
        <v>2.5000000000000001E-3</v>
      </c>
      <c r="E214" s="8"/>
      <c r="F214" s="7">
        <f t="shared" si="7"/>
        <v>1407307.4976969517</v>
      </c>
    </row>
    <row r="215" spans="1:6" x14ac:dyDescent="0.2">
      <c r="A215">
        <v>204010</v>
      </c>
      <c r="B215" s="2">
        <v>1000213</v>
      </c>
      <c r="C215" s="1">
        <v>0.03</v>
      </c>
      <c r="D215" s="6">
        <f t="shared" si="6"/>
        <v>2.5000000000000001E-3</v>
      </c>
      <c r="E215" s="8"/>
      <c r="F215" s="7">
        <f t="shared" si="7"/>
        <v>1410825.7664411941</v>
      </c>
    </row>
    <row r="216" spans="1:6" x14ac:dyDescent="0.2">
      <c r="A216">
        <v>204011</v>
      </c>
      <c r="B216" s="2">
        <v>1000214</v>
      </c>
      <c r="C216" s="1">
        <v>0.03</v>
      </c>
      <c r="D216" s="6">
        <f t="shared" si="6"/>
        <v>2.5000000000000001E-3</v>
      </c>
      <c r="E216" s="8"/>
      <c r="F216" s="7">
        <f t="shared" si="7"/>
        <v>1414352.8308572969</v>
      </c>
    </row>
    <row r="217" spans="1:6" x14ac:dyDescent="0.2">
      <c r="A217">
        <v>204012</v>
      </c>
      <c r="B217" s="2">
        <v>1000215</v>
      </c>
      <c r="C217" s="1">
        <v>0.03</v>
      </c>
      <c r="D217" s="6">
        <f t="shared" si="6"/>
        <v>2.5000000000000001E-3</v>
      </c>
      <c r="E217" s="8"/>
      <c r="F217" s="7">
        <f t="shared" si="7"/>
        <v>1417888.71293444</v>
      </c>
    </row>
    <row r="218" spans="1:6" x14ac:dyDescent="0.2">
      <c r="A218">
        <v>204101</v>
      </c>
      <c r="B218" s="2">
        <v>1000216</v>
      </c>
      <c r="C218" s="1">
        <v>0.03</v>
      </c>
      <c r="D218" s="6">
        <f t="shared" si="6"/>
        <v>2.5000000000000001E-3</v>
      </c>
      <c r="E218" s="8"/>
      <c r="F218" s="7">
        <f t="shared" si="7"/>
        <v>1421433.434716776</v>
      </c>
    </row>
    <row r="219" spans="1:6" x14ac:dyDescent="0.2">
      <c r="A219">
        <v>204102</v>
      </c>
      <c r="B219" s="2">
        <v>1000217</v>
      </c>
      <c r="C219" s="1">
        <v>0.03</v>
      </c>
      <c r="D219" s="6">
        <f t="shared" si="6"/>
        <v>2.5000000000000001E-3</v>
      </c>
      <c r="E219" s="8"/>
      <c r="F219" s="7">
        <f t="shared" si="7"/>
        <v>1424987.0183035678</v>
      </c>
    </row>
    <row r="220" spans="1:6" x14ac:dyDescent="0.2">
      <c r="A220">
        <v>204103</v>
      </c>
      <c r="B220" s="2">
        <v>1000218</v>
      </c>
      <c r="C220" s="1">
        <v>0.03</v>
      </c>
      <c r="D220" s="6">
        <f t="shared" si="6"/>
        <v>2.5000000000000001E-3</v>
      </c>
      <c r="E220" s="8"/>
      <c r="F220" s="7">
        <f t="shared" si="7"/>
        <v>1428549.4858493267</v>
      </c>
    </row>
    <row r="221" spans="1:6" x14ac:dyDescent="0.2">
      <c r="A221">
        <v>204104</v>
      </c>
      <c r="B221" s="2">
        <v>1000219</v>
      </c>
      <c r="C221" s="1">
        <v>0.03</v>
      </c>
      <c r="D221" s="6">
        <f t="shared" si="6"/>
        <v>2.5000000000000001E-3</v>
      </c>
      <c r="E221" s="8"/>
      <c r="F221" s="7">
        <f t="shared" si="7"/>
        <v>1432120.85956395</v>
      </c>
    </row>
    <row r="222" spans="1:6" x14ac:dyDescent="0.2">
      <c r="A222">
        <v>204105</v>
      </c>
      <c r="B222" s="2">
        <v>1000220</v>
      </c>
      <c r="C222" s="1">
        <v>0.03</v>
      </c>
      <c r="D222" s="6">
        <f t="shared" si="6"/>
        <v>2.5000000000000001E-3</v>
      </c>
      <c r="E222" s="8"/>
      <c r="F222" s="7">
        <f t="shared" si="7"/>
        <v>1435701.1617128598</v>
      </c>
    </row>
    <row r="223" spans="1:6" x14ac:dyDescent="0.2">
      <c r="A223">
        <v>204106</v>
      </c>
      <c r="B223" s="2">
        <v>1000221</v>
      </c>
      <c r="C223" s="1">
        <v>0.03</v>
      </c>
      <c r="D223" s="6">
        <f t="shared" si="6"/>
        <v>2.5000000000000001E-3</v>
      </c>
      <c r="E223" s="8"/>
      <c r="F223" s="7">
        <f t="shared" si="7"/>
        <v>1439290.4146171419</v>
      </c>
    </row>
    <row r="224" spans="1:6" x14ac:dyDescent="0.2">
      <c r="A224">
        <v>204107</v>
      </c>
      <c r="B224" s="2">
        <v>1000222</v>
      </c>
      <c r="C224" s="1">
        <v>0.03</v>
      </c>
      <c r="D224" s="6">
        <f t="shared" si="6"/>
        <v>2.5000000000000001E-3</v>
      </c>
      <c r="E224" s="8"/>
      <c r="F224" s="7">
        <f t="shared" si="7"/>
        <v>1442888.6406536847</v>
      </c>
    </row>
    <row r="225" spans="1:6" x14ac:dyDescent="0.2">
      <c r="A225">
        <v>204108</v>
      </c>
      <c r="B225" s="2">
        <v>1000223</v>
      </c>
      <c r="C225" s="1">
        <v>0.03</v>
      </c>
      <c r="D225" s="6">
        <f t="shared" si="6"/>
        <v>2.5000000000000001E-3</v>
      </c>
      <c r="E225" s="8"/>
      <c r="F225" s="7">
        <f t="shared" si="7"/>
        <v>1446495.8622553188</v>
      </c>
    </row>
    <row r="226" spans="1:6" x14ac:dyDescent="0.2">
      <c r="A226">
        <v>204109</v>
      </c>
      <c r="B226" s="2">
        <v>1000224</v>
      </c>
      <c r="C226" s="1">
        <v>0.03</v>
      </c>
      <c r="D226" s="6">
        <f t="shared" si="6"/>
        <v>2.5000000000000001E-3</v>
      </c>
      <c r="E226" s="8"/>
      <c r="F226" s="7">
        <f t="shared" si="7"/>
        <v>1450112.1019109569</v>
      </c>
    </row>
    <row r="227" spans="1:6" x14ac:dyDescent="0.2">
      <c r="A227">
        <v>204110</v>
      </c>
      <c r="B227" s="2">
        <v>1000225</v>
      </c>
      <c r="C227" s="1">
        <v>0.03</v>
      </c>
      <c r="D227" s="6">
        <f t="shared" si="6"/>
        <v>2.5000000000000001E-3</v>
      </c>
      <c r="E227" s="8"/>
      <c r="F227" s="7">
        <f t="shared" si="7"/>
        <v>1453737.3821657342</v>
      </c>
    </row>
    <row r="228" spans="1:6" x14ac:dyDescent="0.2">
      <c r="A228">
        <v>204111</v>
      </c>
      <c r="B228" s="2">
        <v>1000226</v>
      </c>
      <c r="C228" s="1">
        <v>0.03</v>
      </c>
      <c r="D228" s="6">
        <f t="shared" si="6"/>
        <v>2.5000000000000001E-3</v>
      </c>
      <c r="E228" s="8"/>
      <c r="F228" s="7">
        <f t="shared" si="7"/>
        <v>1457371.7256211485</v>
      </c>
    </row>
    <row r="229" spans="1:6" x14ac:dyDescent="0.2">
      <c r="A229">
        <v>204112</v>
      </c>
      <c r="B229" s="2">
        <v>1000227</v>
      </c>
      <c r="C229" s="1">
        <v>0.03</v>
      </c>
      <c r="D229" s="6">
        <f t="shared" si="6"/>
        <v>2.5000000000000001E-3</v>
      </c>
      <c r="E229" s="8"/>
      <c r="F229" s="7">
        <f t="shared" si="7"/>
        <v>1461015.1549352012</v>
      </c>
    </row>
    <row r="230" spans="1:6" x14ac:dyDescent="0.2">
      <c r="A230">
        <v>204201</v>
      </c>
      <c r="B230" s="2">
        <v>1000228</v>
      </c>
      <c r="C230" s="1">
        <v>0.03</v>
      </c>
      <c r="D230" s="6">
        <f t="shared" si="6"/>
        <v>2.5000000000000001E-3</v>
      </c>
      <c r="E230" s="8"/>
      <c r="F230" s="7">
        <f t="shared" si="7"/>
        <v>1464667.692822539</v>
      </c>
    </row>
    <row r="231" spans="1:6" x14ac:dyDescent="0.2">
      <c r="A231">
        <v>204202</v>
      </c>
      <c r="B231" s="2">
        <v>1000229</v>
      </c>
      <c r="C231" s="1">
        <v>0.03</v>
      </c>
      <c r="D231" s="6">
        <f t="shared" si="6"/>
        <v>2.5000000000000001E-3</v>
      </c>
      <c r="E231" s="8"/>
      <c r="F231" s="7">
        <f t="shared" si="7"/>
        <v>1468329.3620545953</v>
      </c>
    </row>
    <row r="232" spans="1:6" x14ac:dyDescent="0.2">
      <c r="A232">
        <v>204203</v>
      </c>
      <c r="B232" s="2">
        <v>1000230</v>
      </c>
      <c r="C232" s="1">
        <v>0.03</v>
      </c>
      <c r="D232" s="6">
        <f t="shared" si="6"/>
        <v>2.5000000000000001E-3</v>
      </c>
      <c r="E232" s="8"/>
      <c r="F232" s="7">
        <f t="shared" si="7"/>
        <v>1472000.1854597316</v>
      </c>
    </row>
    <row r="233" spans="1:6" x14ac:dyDescent="0.2">
      <c r="A233">
        <v>204204</v>
      </c>
      <c r="B233" s="2">
        <v>1000231</v>
      </c>
      <c r="C233" s="1">
        <v>0.03</v>
      </c>
      <c r="D233" s="6">
        <f t="shared" si="6"/>
        <v>2.5000000000000001E-3</v>
      </c>
      <c r="E233" s="8"/>
      <c r="F233" s="7">
        <f t="shared" si="7"/>
        <v>1475680.1859233808</v>
      </c>
    </row>
    <row r="234" spans="1:6" x14ac:dyDescent="0.2">
      <c r="A234">
        <v>204205</v>
      </c>
      <c r="B234" s="2">
        <v>1000232</v>
      </c>
      <c r="C234" s="1">
        <v>0.03</v>
      </c>
      <c r="D234" s="6">
        <f t="shared" si="6"/>
        <v>2.5000000000000001E-3</v>
      </c>
      <c r="E234" s="8"/>
      <c r="F234" s="7">
        <f t="shared" si="7"/>
        <v>1479369.3863881892</v>
      </c>
    </row>
    <row r="235" spans="1:6" x14ac:dyDescent="0.2">
      <c r="A235">
        <v>204206</v>
      </c>
      <c r="B235" s="2">
        <v>1000233</v>
      </c>
      <c r="C235" s="1">
        <v>0.03</v>
      </c>
      <c r="D235" s="6">
        <f t="shared" si="6"/>
        <v>2.5000000000000001E-3</v>
      </c>
      <c r="E235" s="8"/>
      <c r="F235" s="7">
        <f t="shared" si="7"/>
        <v>1483067.8098541596</v>
      </c>
    </row>
    <row r="236" spans="1:6" x14ac:dyDescent="0.2">
      <c r="A236">
        <v>204207</v>
      </c>
      <c r="B236" s="2">
        <v>1000234</v>
      </c>
      <c r="C236" s="1">
        <v>0.03</v>
      </c>
      <c r="D236" s="6">
        <f t="shared" si="6"/>
        <v>2.5000000000000001E-3</v>
      </c>
      <c r="E236" s="8"/>
      <c r="F236" s="7">
        <f t="shared" si="7"/>
        <v>1486775.479378795</v>
      </c>
    </row>
    <row r="237" spans="1:6" x14ac:dyDescent="0.2">
      <c r="A237">
        <v>204208</v>
      </c>
      <c r="B237" s="2">
        <v>1000235</v>
      </c>
      <c r="C237" s="1">
        <v>0.03</v>
      </c>
      <c r="D237" s="6">
        <f t="shared" si="6"/>
        <v>2.5000000000000001E-3</v>
      </c>
      <c r="E237" s="8"/>
      <c r="F237" s="7">
        <f t="shared" si="7"/>
        <v>1490492.4180772419</v>
      </c>
    </row>
    <row r="238" spans="1:6" x14ac:dyDescent="0.2">
      <c r="A238">
        <v>204209</v>
      </c>
      <c r="B238" s="2">
        <v>1000236</v>
      </c>
      <c r="C238" s="1">
        <v>0.03</v>
      </c>
      <c r="D238" s="6">
        <f t="shared" si="6"/>
        <v>2.5000000000000001E-3</v>
      </c>
      <c r="E238" s="8"/>
      <c r="F238" s="7">
        <f t="shared" si="7"/>
        <v>1494218.6491224349</v>
      </c>
    </row>
    <row r="239" spans="1:6" x14ac:dyDescent="0.2">
      <c r="A239">
        <v>204210</v>
      </c>
      <c r="B239" s="2">
        <v>1000237</v>
      </c>
      <c r="C239" s="1">
        <v>0.03</v>
      </c>
      <c r="D239" s="6">
        <f t="shared" si="6"/>
        <v>2.5000000000000001E-3</v>
      </c>
      <c r="E239" s="8"/>
      <c r="F239" s="7">
        <f t="shared" si="7"/>
        <v>1497954.1957452409</v>
      </c>
    </row>
    <row r="240" spans="1:6" x14ac:dyDescent="0.2">
      <c r="A240">
        <v>204211</v>
      </c>
      <c r="B240" s="2">
        <v>1000238</v>
      </c>
      <c r="C240" s="1">
        <v>0.03</v>
      </c>
      <c r="D240" s="6">
        <f t="shared" si="6"/>
        <v>2.5000000000000001E-3</v>
      </c>
      <c r="E240" s="8"/>
      <c r="F240" s="7">
        <f t="shared" si="7"/>
        <v>1501699.0812346039</v>
      </c>
    </row>
    <row r="241" spans="1:6" x14ac:dyDescent="0.2">
      <c r="A241">
        <v>204212</v>
      </c>
      <c r="B241" s="2">
        <v>1000239</v>
      </c>
      <c r="C241" s="1">
        <v>0.03</v>
      </c>
      <c r="D241" s="6">
        <f t="shared" si="6"/>
        <v>2.5000000000000001E-3</v>
      </c>
      <c r="E241" s="8"/>
      <c r="F241" s="7">
        <f t="shared" si="7"/>
        <v>1505453.3289376902</v>
      </c>
    </row>
    <row r="242" spans="1:6" x14ac:dyDescent="0.2">
      <c r="A242">
        <v>204301</v>
      </c>
      <c r="B242" s="2">
        <v>1000240</v>
      </c>
      <c r="C242" s="1">
        <v>0.03</v>
      </c>
      <c r="D242" s="6">
        <f t="shared" si="6"/>
        <v>2.5000000000000001E-3</v>
      </c>
      <c r="E242" s="8"/>
      <c r="F242" s="7">
        <f t="shared" si="7"/>
        <v>1509216.9622600344</v>
      </c>
    </row>
    <row r="243" spans="1:6" x14ac:dyDescent="0.2">
      <c r="A243">
        <v>204302</v>
      </c>
      <c r="B243" s="2">
        <v>1000241</v>
      </c>
      <c r="C243" s="1">
        <v>0.03</v>
      </c>
      <c r="D243" s="6">
        <f t="shared" si="6"/>
        <v>2.5000000000000001E-3</v>
      </c>
      <c r="E243" s="8"/>
      <c r="F243" s="7">
        <f t="shared" si="7"/>
        <v>1512990.0046656844</v>
      </c>
    </row>
    <row r="244" spans="1:6" x14ac:dyDescent="0.2">
      <c r="A244">
        <v>204303</v>
      </c>
      <c r="B244" s="2">
        <v>1000242</v>
      </c>
      <c r="C244" s="1">
        <v>0.03</v>
      </c>
      <c r="D244" s="6">
        <f t="shared" si="6"/>
        <v>2.5000000000000001E-3</v>
      </c>
      <c r="E244" s="8"/>
      <c r="F244" s="7">
        <f t="shared" si="7"/>
        <v>1516772.4796773486</v>
      </c>
    </row>
    <row r="245" spans="1:6" x14ac:dyDescent="0.2">
      <c r="A245">
        <v>204304</v>
      </c>
      <c r="B245" s="2">
        <v>1000243</v>
      </c>
      <c r="C245" s="1">
        <v>0.03</v>
      </c>
      <c r="D245" s="6">
        <f t="shared" si="6"/>
        <v>2.5000000000000001E-3</v>
      </c>
      <c r="E245" s="8"/>
      <c r="F245" s="7">
        <f t="shared" si="7"/>
        <v>1520564.4108765419</v>
      </c>
    </row>
    <row r="246" spans="1:6" x14ac:dyDescent="0.2">
      <c r="A246">
        <v>204305</v>
      </c>
      <c r="B246" s="2">
        <v>1000244</v>
      </c>
      <c r="C246" s="1">
        <v>0.03</v>
      </c>
      <c r="D246" s="6">
        <f t="shared" si="6"/>
        <v>2.5000000000000001E-3</v>
      </c>
      <c r="E246" s="8"/>
      <c r="F246" s="7">
        <f t="shared" si="7"/>
        <v>1524365.8219037331</v>
      </c>
    </row>
    <row r="247" spans="1:6" x14ac:dyDescent="0.2">
      <c r="A247">
        <v>204306</v>
      </c>
      <c r="B247" s="2">
        <v>1000245</v>
      </c>
      <c r="C247" s="1">
        <v>0.03</v>
      </c>
      <c r="D247" s="6">
        <f t="shared" si="6"/>
        <v>2.5000000000000001E-3</v>
      </c>
      <c r="E247" s="8"/>
      <c r="F247" s="7">
        <f t="shared" si="7"/>
        <v>1528176.7364584922</v>
      </c>
    </row>
    <row r="248" spans="1:6" x14ac:dyDescent="0.2">
      <c r="A248">
        <v>204307</v>
      </c>
      <c r="B248" s="2">
        <v>1000246</v>
      </c>
      <c r="C248" s="1">
        <v>0.03</v>
      </c>
      <c r="D248" s="6">
        <f t="shared" si="6"/>
        <v>2.5000000000000001E-3</v>
      </c>
      <c r="E248" s="8"/>
      <c r="F248" s="7">
        <f t="shared" si="7"/>
        <v>1531997.1782996384</v>
      </c>
    </row>
    <row r="249" spans="1:6" x14ac:dyDescent="0.2">
      <c r="A249">
        <v>204308</v>
      </c>
      <c r="B249" s="2">
        <v>1000247</v>
      </c>
      <c r="C249" s="1">
        <v>0.03</v>
      </c>
      <c r="D249" s="6">
        <f t="shared" si="6"/>
        <v>2.5000000000000001E-3</v>
      </c>
      <c r="E249" s="8"/>
      <c r="F249" s="7">
        <f t="shared" si="7"/>
        <v>1535827.1712453875</v>
      </c>
    </row>
    <row r="250" spans="1:6" x14ac:dyDescent="0.2">
      <c r="A250">
        <v>204309</v>
      </c>
      <c r="B250" s="2">
        <v>1000248</v>
      </c>
      <c r="C250" s="1">
        <v>0.03</v>
      </c>
      <c r="D250" s="6">
        <f t="shared" si="6"/>
        <v>2.5000000000000001E-3</v>
      </c>
      <c r="E250" s="8"/>
      <c r="F250" s="7">
        <f t="shared" si="7"/>
        <v>1539666.7391735008</v>
      </c>
    </row>
    <row r="251" spans="1:6" x14ac:dyDescent="0.2">
      <c r="A251">
        <v>204310</v>
      </c>
      <c r="B251" s="2">
        <v>1000249</v>
      </c>
      <c r="C251" s="1">
        <v>0.03</v>
      </c>
      <c r="D251" s="6">
        <f t="shared" si="6"/>
        <v>2.5000000000000001E-3</v>
      </c>
      <c r="E251" s="8"/>
      <c r="F251" s="7">
        <f t="shared" si="7"/>
        <v>1543515.9060214346</v>
      </c>
    </row>
    <row r="252" spans="1:6" x14ac:dyDescent="0.2">
      <c r="A252">
        <v>204311</v>
      </c>
      <c r="B252" s="2">
        <v>1000250</v>
      </c>
      <c r="C252" s="1">
        <v>0.03</v>
      </c>
      <c r="D252" s="6">
        <f t="shared" si="6"/>
        <v>2.5000000000000001E-3</v>
      </c>
      <c r="E252" s="8"/>
      <c r="F252" s="7">
        <f t="shared" si="7"/>
        <v>1547374.695786488</v>
      </c>
    </row>
    <row r="253" spans="1:6" x14ac:dyDescent="0.2">
      <c r="A253">
        <v>204312</v>
      </c>
      <c r="B253" s="2">
        <v>1000251</v>
      </c>
      <c r="C253" s="1">
        <v>0.03</v>
      </c>
      <c r="D253" s="6">
        <f t="shared" si="6"/>
        <v>2.5000000000000001E-3</v>
      </c>
      <c r="E253" s="8"/>
      <c r="F253" s="7">
        <f t="shared" si="7"/>
        <v>1551243.1325259542</v>
      </c>
    </row>
    <row r="254" spans="1:6" x14ac:dyDescent="0.2">
      <c r="A254">
        <v>204401</v>
      </c>
      <c r="B254" s="2">
        <v>1000252</v>
      </c>
      <c r="C254" s="1">
        <v>0.03</v>
      </c>
      <c r="D254" s="6">
        <f t="shared" si="6"/>
        <v>2.5000000000000001E-3</v>
      </c>
      <c r="E254" s="8"/>
      <c r="F254" s="7">
        <f t="shared" si="7"/>
        <v>1555121.2403572691</v>
      </c>
    </row>
    <row r="255" spans="1:6" x14ac:dyDescent="0.2">
      <c r="A255">
        <v>204402</v>
      </c>
      <c r="B255" s="2">
        <v>1000253</v>
      </c>
      <c r="C255" s="1">
        <v>0.03</v>
      </c>
      <c r="D255" s="6">
        <f t="shared" si="6"/>
        <v>2.5000000000000001E-3</v>
      </c>
      <c r="E255" s="8"/>
      <c r="F255" s="7">
        <f t="shared" si="7"/>
        <v>1559009.0434581621</v>
      </c>
    </row>
    <row r="256" spans="1:6" x14ac:dyDescent="0.2">
      <c r="A256">
        <v>204403</v>
      </c>
      <c r="B256" s="2">
        <v>1000254</v>
      </c>
      <c r="C256" s="1">
        <v>0.03</v>
      </c>
      <c r="D256" s="6">
        <f t="shared" si="6"/>
        <v>2.5000000000000001E-3</v>
      </c>
      <c r="E256" s="8"/>
      <c r="F256" s="7">
        <f t="shared" si="7"/>
        <v>1562906.5660668074</v>
      </c>
    </row>
    <row r="257" spans="1:6" x14ac:dyDescent="0.2">
      <c r="A257">
        <v>204404</v>
      </c>
      <c r="B257" s="2">
        <v>1000255</v>
      </c>
      <c r="C257" s="1">
        <v>0.03</v>
      </c>
      <c r="D257" s="6">
        <f t="shared" si="6"/>
        <v>2.5000000000000001E-3</v>
      </c>
      <c r="E257" s="8"/>
      <c r="F257" s="7">
        <f t="shared" si="7"/>
        <v>1566813.8324819743</v>
      </c>
    </row>
    <row r="258" spans="1:6" x14ac:dyDescent="0.2">
      <c r="A258">
        <v>204405</v>
      </c>
      <c r="B258" s="2">
        <v>1000256</v>
      </c>
      <c r="C258" s="1">
        <v>0.03</v>
      </c>
      <c r="D258" s="6">
        <f t="shared" si="6"/>
        <v>2.5000000000000001E-3</v>
      </c>
      <c r="E258" s="8"/>
      <c r="F258" s="7">
        <f t="shared" si="7"/>
        <v>1570730.8670631791</v>
      </c>
    </row>
    <row r="259" spans="1:6" x14ac:dyDescent="0.2">
      <c r="A259">
        <v>204406</v>
      </c>
      <c r="B259" s="2">
        <v>1000257</v>
      </c>
      <c r="C259" s="1">
        <v>0.03</v>
      </c>
      <c r="D259" s="6">
        <f t="shared" ref="D259:D322" si="8">C259/12</f>
        <v>2.5000000000000001E-3</v>
      </c>
      <c r="E259" s="8"/>
      <c r="F259" s="7">
        <f t="shared" si="7"/>
        <v>1574657.694230837</v>
      </c>
    </row>
    <row r="260" spans="1:6" x14ac:dyDescent="0.2">
      <c r="A260">
        <v>204407</v>
      </c>
      <c r="B260" s="2">
        <v>1000258</v>
      </c>
      <c r="C260" s="1">
        <v>0.03</v>
      </c>
      <c r="D260" s="6">
        <f t="shared" si="8"/>
        <v>2.5000000000000001E-3</v>
      </c>
      <c r="E260" s="8"/>
      <c r="F260" s="7">
        <f t="shared" ref="F260:F323" si="9">F259*(D259+1)</f>
        <v>1578594.338466414</v>
      </c>
    </row>
    <row r="261" spans="1:6" x14ac:dyDescent="0.2">
      <c r="A261">
        <v>204408</v>
      </c>
      <c r="B261" s="2">
        <v>1000259</v>
      </c>
      <c r="C261" s="1">
        <v>0.03</v>
      </c>
      <c r="D261" s="6">
        <f t="shared" si="8"/>
        <v>2.5000000000000001E-3</v>
      </c>
      <c r="E261" s="8"/>
      <c r="F261" s="7">
        <f t="shared" si="9"/>
        <v>1582540.8243125801</v>
      </c>
    </row>
    <row r="262" spans="1:6" x14ac:dyDescent="0.2">
      <c r="A262">
        <v>204409</v>
      </c>
      <c r="B262" s="2">
        <v>1000260</v>
      </c>
      <c r="C262" s="1">
        <v>0.03</v>
      </c>
      <c r="D262" s="6">
        <f t="shared" si="8"/>
        <v>2.5000000000000001E-3</v>
      </c>
      <c r="E262" s="8"/>
      <c r="F262" s="7">
        <f t="shared" si="9"/>
        <v>1586497.1763733614</v>
      </c>
    </row>
    <row r="263" spans="1:6" x14ac:dyDescent="0.2">
      <c r="A263">
        <v>204410</v>
      </c>
      <c r="B263" s="2">
        <v>1000261</v>
      </c>
      <c r="C263" s="1">
        <v>0.03</v>
      </c>
      <c r="D263" s="6">
        <f t="shared" si="8"/>
        <v>2.5000000000000001E-3</v>
      </c>
      <c r="E263" s="8"/>
      <c r="F263" s="7">
        <f t="shared" si="9"/>
        <v>1590463.4193142946</v>
      </c>
    </row>
    <row r="264" spans="1:6" x14ac:dyDescent="0.2">
      <c r="A264">
        <v>204411</v>
      </c>
      <c r="B264" s="2">
        <v>1000262</v>
      </c>
      <c r="C264" s="1">
        <v>0.03</v>
      </c>
      <c r="D264" s="6">
        <f t="shared" si="8"/>
        <v>2.5000000000000001E-3</v>
      </c>
      <c r="E264" s="8"/>
      <c r="F264" s="7">
        <f t="shared" si="9"/>
        <v>1594439.5778625803</v>
      </c>
    </row>
    <row r="265" spans="1:6" x14ac:dyDescent="0.2">
      <c r="A265">
        <v>204412</v>
      </c>
      <c r="B265" s="2">
        <v>1000263</v>
      </c>
      <c r="C265" s="1">
        <v>0.03</v>
      </c>
      <c r="D265" s="6">
        <f t="shared" si="8"/>
        <v>2.5000000000000001E-3</v>
      </c>
      <c r="E265" s="8"/>
      <c r="F265" s="7">
        <f t="shared" si="9"/>
        <v>1598425.6768072366</v>
      </c>
    </row>
    <row r="266" spans="1:6" x14ac:dyDescent="0.2">
      <c r="A266">
        <v>204501</v>
      </c>
      <c r="B266" s="2">
        <v>1000264</v>
      </c>
      <c r="C266" s="1">
        <v>0.03</v>
      </c>
      <c r="D266" s="6">
        <f t="shared" si="8"/>
        <v>2.5000000000000001E-3</v>
      </c>
      <c r="E266" s="8"/>
      <c r="F266" s="7">
        <f t="shared" si="9"/>
        <v>1602421.7409992546</v>
      </c>
    </row>
    <row r="267" spans="1:6" x14ac:dyDescent="0.2">
      <c r="A267">
        <v>204502</v>
      </c>
      <c r="B267" s="2">
        <v>1000265</v>
      </c>
      <c r="C267" s="1">
        <v>0.03</v>
      </c>
      <c r="D267" s="6">
        <f t="shared" si="8"/>
        <v>2.5000000000000001E-3</v>
      </c>
      <c r="E267" s="8"/>
      <c r="F267" s="7">
        <f t="shared" si="9"/>
        <v>1606427.7953517528</v>
      </c>
    </row>
    <row r="268" spans="1:6" x14ac:dyDescent="0.2">
      <c r="A268">
        <v>204503</v>
      </c>
      <c r="B268" s="2">
        <v>1000266</v>
      </c>
      <c r="C268" s="1">
        <v>0.03</v>
      </c>
      <c r="D268" s="6">
        <f t="shared" si="8"/>
        <v>2.5000000000000001E-3</v>
      </c>
      <c r="E268" s="8"/>
      <c r="F268" s="7">
        <f t="shared" si="9"/>
        <v>1610443.8648401322</v>
      </c>
    </row>
    <row r="269" spans="1:6" x14ac:dyDescent="0.2">
      <c r="A269">
        <v>204504</v>
      </c>
      <c r="B269" s="2">
        <v>1000267</v>
      </c>
      <c r="C269" s="1">
        <v>0.03</v>
      </c>
      <c r="D269" s="6">
        <f t="shared" si="8"/>
        <v>2.5000000000000001E-3</v>
      </c>
      <c r="E269" s="8"/>
      <c r="F269" s="7">
        <f t="shared" si="9"/>
        <v>1614469.9745022324</v>
      </c>
    </row>
    <row r="270" spans="1:6" x14ac:dyDescent="0.2">
      <c r="A270">
        <v>204505</v>
      </c>
      <c r="B270" s="2">
        <v>1000268</v>
      </c>
      <c r="C270" s="1">
        <v>0.03</v>
      </c>
      <c r="D270" s="6">
        <f t="shared" si="8"/>
        <v>2.5000000000000001E-3</v>
      </c>
      <c r="E270" s="8"/>
      <c r="F270" s="7">
        <f t="shared" si="9"/>
        <v>1618506.1494384878</v>
      </c>
    </row>
    <row r="271" spans="1:6" x14ac:dyDescent="0.2">
      <c r="A271">
        <v>204506</v>
      </c>
      <c r="B271" s="2">
        <v>1000269</v>
      </c>
      <c r="C271" s="1">
        <v>0.03</v>
      </c>
      <c r="D271" s="6">
        <f t="shared" si="8"/>
        <v>2.5000000000000001E-3</v>
      </c>
      <c r="E271" s="8"/>
      <c r="F271" s="7">
        <f t="shared" si="9"/>
        <v>1622552.4148120841</v>
      </c>
    </row>
    <row r="272" spans="1:6" x14ac:dyDescent="0.2">
      <c r="A272">
        <v>204507</v>
      </c>
      <c r="B272" s="2">
        <v>1000270</v>
      </c>
      <c r="C272" s="1">
        <v>0.03</v>
      </c>
      <c r="D272" s="6">
        <f t="shared" si="8"/>
        <v>2.5000000000000001E-3</v>
      </c>
      <c r="E272" s="8"/>
      <c r="F272" s="7">
        <f t="shared" si="9"/>
        <v>1626608.7958491142</v>
      </c>
    </row>
    <row r="273" spans="1:6" x14ac:dyDescent="0.2">
      <c r="A273">
        <v>204508</v>
      </c>
      <c r="B273" s="2">
        <v>1000271</v>
      </c>
      <c r="C273" s="1">
        <v>0.03</v>
      </c>
      <c r="D273" s="6">
        <f t="shared" si="8"/>
        <v>2.5000000000000001E-3</v>
      </c>
      <c r="E273" s="8"/>
      <c r="F273" s="7">
        <f t="shared" si="9"/>
        <v>1630675.3178387368</v>
      </c>
    </row>
    <row r="274" spans="1:6" x14ac:dyDescent="0.2">
      <c r="A274">
        <v>204509</v>
      </c>
      <c r="B274" s="2">
        <v>1000272</v>
      </c>
      <c r="C274" s="1">
        <v>0.03</v>
      </c>
      <c r="D274" s="6">
        <f t="shared" si="8"/>
        <v>2.5000000000000001E-3</v>
      </c>
      <c r="E274" s="8"/>
      <c r="F274" s="7">
        <f t="shared" si="9"/>
        <v>1634752.0061333335</v>
      </c>
    </row>
    <row r="275" spans="1:6" x14ac:dyDescent="0.2">
      <c r="A275">
        <v>204510</v>
      </c>
      <c r="B275" s="2">
        <v>1000273</v>
      </c>
      <c r="C275" s="1">
        <v>0.03</v>
      </c>
      <c r="D275" s="6">
        <f t="shared" si="8"/>
        <v>2.5000000000000001E-3</v>
      </c>
      <c r="E275" s="8"/>
      <c r="F275" s="7">
        <f t="shared" si="9"/>
        <v>1638838.8861486667</v>
      </c>
    </row>
    <row r="276" spans="1:6" x14ac:dyDescent="0.2">
      <c r="A276">
        <v>204511</v>
      </c>
      <c r="B276" s="2">
        <v>1000274</v>
      </c>
      <c r="C276" s="1">
        <v>0.03</v>
      </c>
      <c r="D276" s="6">
        <f t="shared" si="8"/>
        <v>2.5000000000000001E-3</v>
      </c>
      <c r="E276" s="8"/>
      <c r="F276" s="7">
        <f t="shared" si="9"/>
        <v>1642935.9833640384</v>
      </c>
    </row>
    <row r="277" spans="1:6" x14ac:dyDescent="0.2">
      <c r="A277">
        <v>204512</v>
      </c>
      <c r="B277" s="2">
        <v>1000275</v>
      </c>
      <c r="C277" s="1">
        <v>0.03</v>
      </c>
      <c r="D277" s="6">
        <f t="shared" si="8"/>
        <v>2.5000000000000001E-3</v>
      </c>
      <c r="E277" s="8"/>
      <c r="F277" s="7">
        <f t="shared" si="9"/>
        <v>1647043.3233224484</v>
      </c>
    </row>
    <row r="278" spans="1:6" x14ac:dyDescent="0.2">
      <c r="A278">
        <v>204601</v>
      </c>
      <c r="B278" s="2">
        <v>1000276</v>
      </c>
      <c r="C278" s="1">
        <v>0.03</v>
      </c>
      <c r="D278" s="6">
        <f t="shared" si="8"/>
        <v>2.5000000000000001E-3</v>
      </c>
      <c r="E278" s="8"/>
      <c r="F278" s="7">
        <f t="shared" si="9"/>
        <v>1651160.9316307544</v>
      </c>
    </row>
    <row r="279" spans="1:6" x14ac:dyDescent="0.2">
      <c r="A279">
        <v>204602</v>
      </c>
      <c r="B279" s="2">
        <v>1000277</v>
      </c>
      <c r="C279" s="1">
        <v>0.03</v>
      </c>
      <c r="D279" s="6">
        <f t="shared" si="8"/>
        <v>2.5000000000000001E-3</v>
      </c>
      <c r="E279" s="8"/>
      <c r="F279" s="7">
        <f t="shared" si="9"/>
        <v>1655288.8339598312</v>
      </c>
    </row>
    <row r="280" spans="1:6" x14ac:dyDescent="0.2">
      <c r="A280">
        <v>204603</v>
      </c>
      <c r="B280" s="2">
        <v>1000278</v>
      </c>
      <c r="C280" s="1">
        <v>0.03</v>
      </c>
      <c r="D280" s="6">
        <f t="shared" si="8"/>
        <v>2.5000000000000001E-3</v>
      </c>
      <c r="E280" s="8"/>
      <c r="F280" s="7">
        <f t="shared" si="9"/>
        <v>1659427.0560447306</v>
      </c>
    </row>
    <row r="281" spans="1:6" x14ac:dyDescent="0.2">
      <c r="A281">
        <v>204604</v>
      </c>
      <c r="B281" s="2">
        <v>1000279</v>
      </c>
      <c r="C281" s="1">
        <v>0.03</v>
      </c>
      <c r="D281" s="6">
        <f t="shared" si="8"/>
        <v>2.5000000000000001E-3</v>
      </c>
      <c r="E281" s="8"/>
      <c r="F281" s="7">
        <f t="shared" si="9"/>
        <v>1663575.6236848424</v>
      </c>
    </row>
    <row r="282" spans="1:6" x14ac:dyDescent="0.2">
      <c r="A282">
        <v>204605</v>
      </c>
      <c r="B282" s="2">
        <v>1000280</v>
      </c>
      <c r="C282" s="1">
        <v>0.03</v>
      </c>
      <c r="D282" s="6">
        <f t="shared" si="8"/>
        <v>2.5000000000000001E-3</v>
      </c>
      <c r="E282" s="8"/>
      <c r="F282" s="7">
        <f t="shared" si="9"/>
        <v>1667734.5627440545</v>
      </c>
    </row>
    <row r="283" spans="1:6" x14ac:dyDescent="0.2">
      <c r="A283">
        <v>204606</v>
      </c>
      <c r="B283" s="2">
        <v>1000281</v>
      </c>
      <c r="C283" s="1">
        <v>0.03</v>
      </c>
      <c r="D283" s="6">
        <f t="shared" si="8"/>
        <v>2.5000000000000001E-3</v>
      </c>
      <c r="E283" s="8"/>
      <c r="F283" s="7">
        <f t="shared" si="9"/>
        <v>1671903.8991509145</v>
      </c>
    </row>
    <row r="284" spans="1:6" x14ac:dyDescent="0.2">
      <c r="A284">
        <v>204607</v>
      </c>
      <c r="B284" s="2">
        <v>1000282</v>
      </c>
      <c r="C284" s="1">
        <v>0.03</v>
      </c>
      <c r="D284" s="6">
        <f t="shared" si="8"/>
        <v>2.5000000000000001E-3</v>
      </c>
      <c r="E284" s="8"/>
      <c r="F284" s="7">
        <f t="shared" si="9"/>
        <v>1676083.6588987918</v>
      </c>
    </row>
    <row r="285" spans="1:6" x14ac:dyDescent="0.2">
      <c r="A285">
        <v>204608</v>
      </c>
      <c r="B285" s="2">
        <v>1000283</v>
      </c>
      <c r="C285" s="1">
        <v>0.03</v>
      </c>
      <c r="D285" s="6">
        <f t="shared" si="8"/>
        <v>2.5000000000000001E-3</v>
      </c>
      <c r="E285" s="8"/>
      <c r="F285" s="7">
        <f t="shared" si="9"/>
        <v>1680273.8680460386</v>
      </c>
    </row>
    <row r="286" spans="1:6" x14ac:dyDescent="0.2">
      <c r="A286">
        <v>204609</v>
      </c>
      <c r="B286" s="2">
        <v>1000284</v>
      </c>
      <c r="C286" s="1">
        <v>0.03</v>
      </c>
      <c r="D286" s="6">
        <f t="shared" si="8"/>
        <v>2.5000000000000001E-3</v>
      </c>
      <c r="E286" s="8"/>
      <c r="F286" s="7">
        <f t="shared" si="9"/>
        <v>1684474.5527161537</v>
      </c>
    </row>
    <row r="287" spans="1:6" x14ac:dyDescent="0.2">
      <c r="A287">
        <v>204610</v>
      </c>
      <c r="B287" s="2">
        <v>1000285</v>
      </c>
      <c r="C287" s="1">
        <v>0.03</v>
      </c>
      <c r="D287" s="6">
        <f t="shared" si="8"/>
        <v>2.5000000000000001E-3</v>
      </c>
      <c r="E287" s="8"/>
      <c r="F287" s="7">
        <f t="shared" si="9"/>
        <v>1688685.739097944</v>
      </c>
    </row>
    <row r="288" spans="1:6" x14ac:dyDescent="0.2">
      <c r="A288">
        <v>204611</v>
      </c>
      <c r="B288" s="2">
        <v>1000286</v>
      </c>
      <c r="C288" s="1">
        <v>0.03</v>
      </c>
      <c r="D288" s="6">
        <f t="shared" si="8"/>
        <v>2.5000000000000001E-3</v>
      </c>
      <c r="E288" s="8"/>
      <c r="F288" s="7">
        <f t="shared" si="9"/>
        <v>1692907.4534456888</v>
      </c>
    </row>
    <row r="289" spans="1:6" x14ac:dyDescent="0.2">
      <c r="A289">
        <v>204612</v>
      </c>
      <c r="B289" s="2">
        <v>1000287</v>
      </c>
      <c r="C289" s="1">
        <v>0.03</v>
      </c>
      <c r="D289" s="6">
        <f t="shared" si="8"/>
        <v>2.5000000000000001E-3</v>
      </c>
      <c r="E289" s="8"/>
      <c r="F289" s="7">
        <f t="shared" si="9"/>
        <v>1697139.7220793029</v>
      </c>
    </row>
    <row r="290" spans="1:6" x14ac:dyDescent="0.2">
      <c r="A290">
        <v>204701</v>
      </c>
      <c r="B290" s="2">
        <v>1000288</v>
      </c>
      <c r="C290" s="1">
        <v>0.03</v>
      </c>
      <c r="D290" s="6">
        <f t="shared" si="8"/>
        <v>2.5000000000000001E-3</v>
      </c>
      <c r="E290" s="8"/>
      <c r="F290" s="7">
        <f t="shared" si="9"/>
        <v>1701382.5713845009</v>
      </c>
    </row>
    <row r="291" spans="1:6" x14ac:dyDescent="0.2">
      <c r="A291">
        <v>204702</v>
      </c>
      <c r="B291" s="2">
        <v>1000289</v>
      </c>
      <c r="C291" s="1">
        <v>0.03</v>
      </c>
      <c r="D291" s="6">
        <f t="shared" si="8"/>
        <v>2.5000000000000001E-3</v>
      </c>
      <c r="E291" s="8"/>
      <c r="F291" s="7">
        <f t="shared" si="9"/>
        <v>1705636.0278129622</v>
      </c>
    </row>
    <row r="292" spans="1:6" x14ac:dyDescent="0.2">
      <c r="A292">
        <v>204703</v>
      </c>
      <c r="B292" s="2">
        <v>1000290</v>
      </c>
      <c r="C292" s="1">
        <v>0.03</v>
      </c>
      <c r="D292" s="6">
        <f t="shared" si="8"/>
        <v>2.5000000000000001E-3</v>
      </c>
      <c r="E292" s="8"/>
      <c r="F292" s="7">
        <f t="shared" si="9"/>
        <v>1709900.1178824946</v>
      </c>
    </row>
    <row r="293" spans="1:6" x14ac:dyDescent="0.2">
      <c r="A293">
        <v>204704</v>
      </c>
      <c r="B293" s="2">
        <v>1000291</v>
      </c>
      <c r="C293" s="1">
        <v>0.03</v>
      </c>
      <c r="D293" s="6">
        <f t="shared" si="8"/>
        <v>2.5000000000000001E-3</v>
      </c>
      <c r="E293" s="8"/>
      <c r="F293" s="7">
        <f t="shared" si="9"/>
        <v>1714174.8681772007</v>
      </c>
    </row>
    <row r="294" spans="1:6" x14ac:dyDescent="0.2">
      <c r="A294">
        <v>204705</v>
      </c>
      <c r="B294" s="2">
        <v>1000292</v>
      </c>
      <c r="C294" s="1">
        <v>0.03</v>
      </c>
      <c r="D294" s="6">
        <f t="shared" si="8"/>
        <v>2.5000000000000001E-3</v>
      </c>
      <c r="E294" s="8"/>
      <c r="F294" s="7">
        <f t="shared" si="9"/>
        <v>1718460.3053476436</v>
      </c>
    </row>
    <row r="295" spans="1:6" x14ac:dyDescent="0.2">
      <c r="A295">
        <v>204706</v>
      </c>
      <c r="B295" s="2">
        <v>1000293</v>
      </c>
      <c r="C295" s="1">
        <v>0.03</v>
      </c>
      <c r="D295" s="6">
        <f t="shared" si="8"/>
        <v>2.5000000000000001E-3</v>
      </c>
      <c r="E295" s="8"/>
      <c r="F295" s="7">
        <f t="shared" si="9"/>
        <v>1722756.4561110125</v>
      </c>
    </row>
    <row r="296" spans="1:6" x14ac:dyDescent="0.2">
      <c r="A296">
        <v>204707</v>
      </c>
      <c r="B296" s="2">
        <v>1000294</v>
      </c>
      <c r="C296" s="1">
        <v>0.03</v>
      </c>
      <c r="D296" s="6">
        <f t="shared" si="8"/>
        <v>2.5000000000000001E-3</v>
      </c>
      <c r="E296" s="8"/>
      <c r="F296" s="7">
        <f t="shared" si="9"/>
        <v>1727063.34725129</v>
      </c>
    </row>
    <row r="297" spans="1:6" x14ac:dyDescent="0.2">
      <c r="A297">
        <v>204708</v>
      </c>
      <c r="B297" s="2">
        <v>1000295</v>
      </c>
      <c r="C297" s="1">
        <v>0.03</v>
      </c>
      <c r="D297" s="6">
        <f t="shared" si="8"/>
        <v>2.5000000000000001E-3</v>
      </c>
      <c r="E297" s="8"/>
      <c r="F297" s="7">
        <f t="shared" si="9"/>
        <v>1731381.0056194181</v>
      </c>
    </row>
    <row r="298" spans="1:6" x14ac:dyDescent="0.2">
      <c r="A298">
        <v>204709</v>
      </c>
      <c r="B298" s="2">
        <v>1000296</v>
      </c>
      <c r="C298" s="1">
        <v>0.03</v>
      </c>
      <c r="D298" s="6">
        <f t="shared" si="8"/>
        <v>2.5000000000000001E-3</v>
      </c>
      <c r="E298" s="8"/>
      <c r="F298" s="7">
        <f t="shared" si="9"/>
        <v>1735709.4581334665</v>
      </c>
    </row>
    <row r="299" spans="1:6" x14ac:dyDescent="0.2">
      <c r="A299">
        <v>204710</v>
      </c>
      <c r="B299" s="2">
        <v>1000297</v>
      </c>
      <c r="C299" s="1">
        <v>0.03</v>
      </c>
      <c r="D299" s="6">
        <f t="shared" si="8"/>
        <v>2.5000000000000001E-3</v>
      </c>
      <c r="E299" s="8"/>
      <c r="F299" s="7">
        <f t="shared" si="9"/>
        <v>1740048.7317788</v>
      </c>
    </row>
    <row r="300" spans="1:6" x14ac:dyDescent="0.2">
      <c r="A300">
        <v>204711</v>
      </c>
      <c r="B300" s="2">
        <v>1000298</v>
      </c>
      <c r="C300" s="1">
        <v>0.03</v>
      </c>
      <c r="D300" s="6">
        <f t="shared" si="8"/>
        <v>2.5000000000000001E-3</v>
      </c>
      <c r="E300" s="8"/>
      <c r="F300" s="7">
        <f t="shared" si="9"/>
        <v>1744398.8536082469</v>
      </c>
    </row>
    <row r="301" spans="1:6" x14ac:dyDescent="0.2">
      <c r="A301">
        <v>204712</v>
      </c>
      <c r="B301" s="2">
        <v>1000299</v>
      </c>
      <c r="C301" s="1">
        <v>0.03</v>
      </c>
      <c r="D301" s="6">
        <f t="shared" si="8"/>
        <v>2.5000000000000001E-3</v>
      </c>
      <c r="E301" s="8"/>
      <c r="F301" s="7">
        <f t="shared" si="9"/>
        <v>1748759.8507422674</v>
      </c>
    </row>
    <row r="302" spans="1:6" x14ac:dyDescent="0.2">
      <c r="A302">
        <v>204801</v>
      </c>
      <c r="B302" s="2">
        <v>1000300</v>
      </c>
      <c r="C302" s="1">
        <v>0.03</v>
      </c>
      <c r="D302" s="6">
        <f t="shared" si="8"/>
        <v>2.5000000000000001E-3</v>
      </c>
      <c r="E302" s="8"/>
      <c r="F302" s="7">
        <f t="shared" si="9"/>
        <v>1753131.750369123</v>
      </c>
    </row>
    <row r="303" spans="1:6" x14ac:dyDescent="0.2">
      <c r="A303">
        <v>204802</v>
      </c>
      <c r="B303" s="2">
        <v>1000301</v>
      </c>
      <c r="C303" s="1">
        <v>0.03</v>
      </c>
      <c r="D303" s="6">
        <f t="shared" si="8"/>
        <v>2.5000000000000001E-3</v>
      </c>
      <c r="E303" s="8"/>
      <c r="F303" s="7">
        <f t="shared" si="9"/>
        <v>1757514.5797450456</v>
      </c>
    </row>
    <row r="304" spans="1:6" x14ac:dyDescent="0.2">
      <c r="A304">
        <v>204803</v>
      </c>
      <c r="B304" s="2">
        <v>1000302</v>
      </c>
      <c r="C304" s="1">
        <v>0.03</v>
      </c>
      <c r="D304" s="6">
        <f t="shared" si="8"/>
        <v>2.5000000000000001E-3</v>
      </c>
      <c r="E304" s="8"/>
      <c r="F304" s="7">
        <f t="shared" si="9"/>
        <v>1761908.3661944082</v>
      </c>
    </row>
    <row r="305" spans="1:6" x14ac:dyDescent="0.2">
      <c r="A305">
        <v>204804</v>
      </c>
      <c r="B305" s="2">
        <v>1000303</v>
      </c>
      <c r="C305" s="1">
        <v>0.03</v>
      </c>
      <c r="D305" s="6">
        <f t="shared" si="8"/>
        <v>2.5000000000000001E-3</v>
      </c>
      <c r="E305" s="8"/>
      <c r="F305" s="7">
        <f t="shared" si="9"/>
        <v>1766313.1371098941</v>
      </c>
    </row>
    <row r="306" spans="1:6" x14ac:dyDescent="0.2">
      <c r="A306">
        <v>204805</v>
      </c>
      <c r="B306" s="2">
        <v>1000304</v>
      </c>
      <c r="C306" s="1">
        <v>0.03</v>
      </c>
      <c r="D306" s="6">
        <f t="shared" si="8"/>
        <v>2.5000000000000001E-3</v>
      </c>
      <c r="E306" s="8"/>
      <c r="F306" s="7">
        <f t="shared" si="9"/>
        <v>1770728.9199526687</v>
      </c>
    </row>
    <row r="307" spans="1:6" x14ac:dyDescent="0.2">
      <c r="A307">
        <v>204806</v>
      </c>
      <c r="B307" s="2">
        <v>1000305</v>
      </c>
      <c r="C307" s="1">
        <v>0.03</v>
      </c>
      <c r="D307" s="6">
        <f t="shared" si="8"/>
        <v>2.5000000000000001E-3</v>
      </c>
      <c r="E307" s="8"/>
      <c r="F307" s="7">
        <f t="shared" si="9"/>
        <v>1775155.7422525503</v>
      </c>
    </row>
    <row r="308" spans="1:6" x14ac:dyDescent="0.2">
      <c r="A308">
        <v>204807</v>
      </c>
      <c r="B308" s="2">
        <v>1000306</v>
      </c>
      <c r="C308" s="1">
        <v>0.03</v>
      </c>
      <c r="D308" s="6">
        <f t="shared" si="8"/>
        <v>2.5000000000000001E-3</v>
      </c>
      <c r="E308" s="8"/>
      <c r="F308" s="7">
        <f t="shared" si="9"/>
        <v>1779593.6316081816</v>
      </c>
    </row>
    <row r="309" spans="1:6" x14ac:dyDescent="0.2">
      <c r="A309">
        <v>204808</v>
      </c>
      <c r="B309" s="2">
        <v>1000307</v>
      </c>
      <c r="C309" s="1">
        <v>0.03</v>
      </c>
      <c r="D309" s="6">
        <f t="shared" si="8"/>
        <v>2.5000000000000001E-3</v>
      </c>
      <c r="E309" s="8"/>
      <c r="F309" s="7">
        <f t="shared" si="9"/>
        <v>1784042.615687202</v>
      </c>
    </row>
    <row r="310" spans="1:6" x14ac:dyDescent="0.2">
      <c r="A310">
        <v>204809</v>
      </c>
      <c r="B310" s="2">
        <v>1000308</v>
      </c>
      <c r="C310" s="1">
        <v>0.03</v>
      </c>
      <c r="D310" s="6">
        <f t="shared" si="8"/>
        <v>2.5000000000000001E-3</v>
      </c>
      <c r="E310" s="8"/>
      <c r="F310" s="7">
        <f t="shared" si="9"/>
        <v>1788502.72222642</v>
      </c>
    </row>
    <row r="311" spans="1:6" x14ac:dyDescent="0.2">
      <c r="A311">
        <v>204810</v>
      </c>
      <c r="B311" s="2">
        <v>1000309</v>
      </c>
      <c r="C311" s="1">
        <v>0.03</v>
      </c>
      <c r="D311" s="6">
        <f t="shared" si="8"/>
        <v>2.5000000000000001E-3</v>
      </c>
      <c r="E311" s="8"/>
      <c r="F311" s="7">
        <f t="shared" si="9"/>
        <v>1792973.9790319859</v>
      </c>
    </row>
    <row r="312" spans="1:6" x14ac:dyDescent="0.2">
      <c r="A312">
        <v>204811</v>
      </c>
      <c r="B312" s="2">
        <v>1000310</v>
      </c>
      <c r="C312" s="1">
        <v>0.03</v>
      </c>
      <c r="D312" s="6">
        <f t="shared" si="8"/>
        <v>2.5000000000000001E-3</v>
      </c>
      <c r="E312" s="8"/>
      <c r="F312" s="7">
        <f t="shared" si="9"/>
        <v>1797456.4139795657</v>
      </c>
    </row>
    <row r="313" spans="1:6" x14ac:dyDescent="0.2">
      <c r="A313">
        <v>204812</v>
      </c>
      <c r="B313" s="2">
        <v>1000311</v>
      </c>
      <c r="C313" s="1">
        <v>0.03</v>
      </c>
      <c r="D313" s="6">
        <f t="shared" si="8"/>
        <v>2.5000000000000001E-3</v>
      </c>
      <c r="E313" s="8"/>
      <c r="F313" s="7">
        <f t="shared" si="9"/>
        <v>1801950.0550145146</v>
      </c>
    </row>
    <row r="314" spans="1:6" x14ac:dyDescent="0.2">
      <c r="A314">
        <v>204901</v>
      </c>
      <c r="B314" s="2">
        <v>1000312</v>
      </c>
      <c r="C314" s="1">
        <v>0.03</v>
      </c>
      <c r="D314" s="6">
        <f t="shared" si="8"/>
        <v>2.5000000000000001E-3</v>
      </c>
      <c r="E314" s="8"/>
      <c r="F314" s="7">
        <f t="shared" si="9"/>
        <v>1806454.9301520507</v>
      </c>
    </row>
    <row r="315" spans="1:6" x14ac:dyDescent="0.2">
      <c r="A315">
        <v>204902</v>
      </c>
      <c r="B315" s="2">
        <v>1000313</v>
      </c>
      <c r="C315" s="1">
        <v>0.03</v>
      </c>
      <c r="D315" s="6">
        <f t="shared" si="8"/>
        <v>2.5000000000000001E-3</v>
      </c>
      <c r="E315" s="8"/>
      <c r="F315" s="7">
        <f t="shared" si="9"/>
        <v>1810971.0674774307</v>
      </c>
    </row>
    <row r="316" spans="1:6" x14ac:dyDescent="0.2">
      <c r="A316">
        <v>204903</v>
      </c>
      <c r="B316" s="2">
        <v>1000314</v>
      </c>
      <c r="C316" s="1">
        <v>0.03</v>
      </c>
      <c r="D316" s="6">
        <f t="shared" si="8"/>
        <v>2.5000000000000001E-3</v>
      </c>
      <c r="E316" s="8"/>
      <c r="F316" s="7">
        <f t="shared" si="9"/>
        <v>1815498.4951461242</v>
      </c>
    </row>
    <row r="317" spans="1:6" x14ac:dyDescent="0.2">
      <c r="A317">
        <v>204904</v>
      </c>
      <c r="B317" s="2">
        <v>1000315</v>
      </c>
      <c r="C317" s="1">
        <v>0.03</v>
      </c>
      <c r="D317" s="6">
        <f t="shared" si="8"/>
        <v>2.5000000000000001E-3</v>
      </c>
      <c r="E317" s="8"/>
      <c r="F317" s="7">
        <f t="shared" si="9"/>
        <v>1820037.2413839893</v>
      </c>
    </row>
    <row r="318" spans="1:6" x14ac:dyDescent="0.2">
      <c r="A318">
        <v>204905</v>
      </c>
      <c r="B318" s="2">
        <v>1000316</v>
      </c>
      <c r="C318" s="1">
        <v>0.03</v>
      </c>
      <c r="D318" s="6">
        <f t="shared" si="8"/>
        <v>2.5000000000000001E-3</v>
      </c>
      <c r="E318" s="8"/>
      <c r="F318" s="7">
        <f t="shared" si="9"/>
        <v>1824587.3344874491</v>
      </c>
    </row>
    <row r="319" spans="1:6" x14ac:dyDescent="0.2">
      <c r="A319">
        <v>204906</v>
      </c>
      <c r="B319" s="2">
        <v>1000317</v>
      </c>
      <c r="C319" s="1">
        <v>0.03</v>
      </c>
      <c r="D319" s="6">
        <f t="shared" si="8"/>
        <v>2.5000000000000001E-3</v>
      </c>
      <c r="E319" s="8"/>
      <c r="F319" s="7">
        <f t="shared" si="9"/>
        <v>1829148.8028236676</v>
      </c>
    </row>
    <row r="320" spans="1:6" x14ac:dyDescent="0.2">
      <c r="A320">
        <v>204907</v>
      </c>
      <c r="B320" s="2">
        <v>1000318</v>
      </c>
      <c r="C320" s="1">
        <v>0.03</v>
      </c>
      <c r="D320" s="6">
        <f t="shared" si="8"/>
        <v>2.5000000000000001E-3</v>
      </c>
      <c r="E320" s="8"/>
      <c r="F320" s="7">
        <f t="shared" si="9"/>
        <v>1833721.6748307268</v>
      </c>
    </row>
    <row r="321" spans="1:6" x14ac:dyDescent="0.2">
      <c r="A321">
        <v>204908</v>
      </c>
      <c r="B321" s="2">
        <v>1000319</v>
      </c>
      <c r="C321" s="1">
        <v>0.03</v>
      </c>
      <c r="D321" s="6">
        <f t="shared" si="8"/>
        <v>2.5000000000000001E-3</v>
      </c>
      <c r="E321" s="8"/>
      <c r="F321" s="7">
        <f t="shared" si="9"/>
        <v>1838305.9790178034</v>
      </c>
    </row>
    <row r="322" spans="1:6" x14ac:dyDescent="0.2">
      <c r="A322">
        <v>204909</v>
      </c>
      <c r="B322" s="2">
        <v>1000320</v>
      </c>
      <c r="C322" s="1">
        <v>0.03</v>
      </c>
      <c r="D322" s="6">
        <f t="shared" si="8"/>
        <v>2.5000000000000001E-3</v>
      </c>
      <c r="E322" s="8"/>
      <c r="F322" s="7">
        <f t="shared" si="9"/>
        <v>1842901.7439653478</v>
      </c>
    </row>
    <row r="323" spans="1:6" x14ac:dyDescent="0.2">
      <c r="A323">
        <v>204910</v>
      </c>
      <c r="B323" s="2">
        <v>1000321</v>
      </c>
      <c r="C323" s="1">
        <v>0.03</v>
      </c>
      <c r="D323" s="6">
        <f t="shared" ref="D323:D362" si="10">C323/12</f>
        <v>2.5000000000000001E-3</v>
      </c>
      <c r="E323" s="8"/>
      <c r="F323" s="7">
        <f t="shared" si="9"/>
        <v>1847508.9983252611</v>
      </c>
    </row>
    <row r="324" spans="1:6" x14ac:dyDescent="0.2">
      <c r="A324">
        <v>204911</v>
      </c>
      <c r="B324" s="2">
        <v>1000322</v>
      </c>
      <c r="C324" s="1">
        <v>0.03</v>
      </c>
      <c r="D324" s="6">
        <f t="shared" si="10"/>
        <v>2.5000000000000001E-3</v>
      </c>
      <c r="E324" s="8"/>
      <c r="F324" s="7">
        <f t="shared" ref="F324:F362" si="11">F323*(D323+1)</f>
        <v>1852127.770821074</v>
      </c>
    </row>
    <row r="325" spans="1:6" x14ac:dyDescent="0.2">
      <c r="A325">
        <v>204912</v>
      </c>
      <c r="B325" s="2">
        <v>1000323</v>
      </c>
      <c r="C325" s="1">
        <v>0.03</v>
      </c>
      <c r="D325" s="6">
        <f t="shared" si="10"/>
        <v>2.5000000000000001E-3</v>
      </c>
      <c r="E325" s="8"/>
      <c r="F325" s="7">
        <f t="shared" si="11"/>
        <v>1856758.0902481265</v>
      </c>
    </row>
    <row r="326" spans="1:6" x14ac:dyDescent="0.2">
      <c r="A326">
        <v>205001</v>
      </c>
      <c r="B326" s="2">
        <v>1000324</v>
      </c>
      <c r="C326" s="1">
        <v>0.03</v>
      </c>
      <c r="D326" s="6">
        <f t="shared" si="10"/>
        <v>2.5000000000000001E-3</v>
      </c>
      <c r="E326" s="8"/>
      <c r="F326" s="7">
        <f t="shared" si="11"/>
        <v>1861399.9854737467</v>
      </c>
    </row>
    <row r="327" spans="1:6" x14ac:dyDescent="0.2">
      <c r="A327">
        <v>205002</v>
      </c>
      <c r="B327" s="2">
        <v>1000325</v>
      </c>
      <c r="C327" s="1">
        <v>0.03</v>
      </c>
      <c r="D327" s="6">
        <f t="shared" si="10"/>
        <v>2.5000000000000001E-3</v>
      </c>
      <c r="E327" s="8"/>
      <c r="F327" s="7">
        <f t="shared" si="11"/>
        <v>1866053.4854374309</v>
      </c>
    </row>
    <row r="328" spans="1:6" x14ac:dyDescent="0.2">
      <c r="A328">
        <v>205003</v>
      </c>
      <c r="B328" s="2">
        <v>1000326</v>
      </c>
      <c r="C328" s="1">
        <v>0.03</v>
      </c>
      <c r="D328" s="6">
        <f t="shared" si="10"/>
        <v>2.5000000000000001E-3</v>
      </c>
      <c r="E328" s="8"/>
      <c r="F328" s="7">
        <f t="shared" si="11"/>
        <v>1870718.6191510244</v>
      </c>
    </row>
    <row r="329" spans="1:6" x14ac:dyDescent="0.2">
      <c r="A329">
        <v>205004</v>
      </c>
      <c r="B329" s="2">
        <v>1000327</v>
      </c>
      <c r="C329" s="1">
        <v>0.03</v>
      </c>
      <c r="D329" s="6">
        <f t="shared" si="10"/>
        <v>2.5000000000000001E-3</v>
      </c>
      <c r="E329" s="8"/>
      <c r="F329" s="7">
        <f t="shared" si="11"/>
        <v>1875395.4156989018</v>
      </c>
    </row>
    <row r="330" spans="1:6" x14ac:dyDescent="0.2">
      <c r="A330">
        <v>205005</v>
      </c>
      <c r="B330" s="2">
        <v>1000328</v>
      </c>
      <c r="C330" s="1">
        <v>0.03</v>
      </c>
      <c r="D330" s="6">
        <f t="shared" si="10"/>
        <v>2.5000000000000001E-3</v>
      </c>
      <c r="E330" s="8"/>
      <c r="F330" s="7">
        <f t="shared" si="11"/>
        <v>1880083.9042381488</v>
      </c>
    </row>
    <row r="331" spans="1:6" x14ac:dyDescent="0.2">
      <c r="A331">
        <v>205006</v>
      </c>
      <c r="B331" s="2">
        <v>1000329</v>
      </c>
      <c r="C331" s="1">
        <v>0.03</v>
      </c>
      <c r="D331" s="6">
        <f t="shared" si="10"/>
        <v>2.5000000000000001E-3</v>
      </c>
      <c r="E331" s="8"/>
      <c r="F331" s="7">
        <f t="shared" si="11"/>
        <v>1884784.1139987442</v>
      </c>
    </row>
    <row r="332" spans="1:6" x14ac:dyDescent="0.2">
      <c r="A332">
        <v>205007</v>
      </c>
      <c r="B332" s="2">
        <v>1000330</v>
      </c>
      <c r="C332" s="1">
        <v>0.03</v>
      </c>
      <c r="D332" s="6">
        <f t="shared" si="10"/>
        <v>2.5000000000000001E-3</v>
      </c>
      <c r="E332" s="8"/>
      <c r="F332" s="7">
        <f t="shared" si="11"/>
        <v>1889496.0742837409</v>
      </c>
    </row>
    <row r="333" spans="1:6" x14ac:dyDescent="0.2">
      <c r="A333">
        <v>205008</v>
      </c>
      <c r="B333" s="2">
        <v>1000331</v>
      </c>
      <c r="C333" s="1">
        <v>0.03</v>
      </c>
      <c r="D333" s="6">
        <f t="shared" si="10"/>
        <v>2.5000000000000001E-3</v>
      </c>
      <c r="E333" s="8"/>
      <c r="F333" s="7">
        <f t="shared" si="11"/>
        <v>1894219.8144694502</v>
      </c>
    </row>
    <row r="334" spans="1:6" x14ac:dyDescent="0.2">
      <c r="A334">
        <v>205009</v>
      </c>
      <c r="B334" s="2">
        <v>1000332</v>
      </c>
      <c r="C334" s="1">
        <v>0.03</v>
      </c>
      <c r="D334" s="6">
        <f t="shared" si="10"/>
        <v>2.5000000000000001E-3</v>
      </c>
      <c r="E334" s="8"/>
      <c r="F334" s="7">
        <f t="shared" si="11"/>
        <v>1898955.3640056236</v>
      </c>
    </row>
    <row r="335" spans="1:6" x14ac:dyDescent="0.2">
      <c r="A335">
        <v>205010</v>
      </c>
      <c r="B335" s="2">
        <v>1000333</v>
      </c>
      <c r="C335" s="1">
        <v>0.03</v>
      </c>
      <c r="D335" s="6">
        <f t="shared" si="10"/>
        <v>2.5000000000000001E-3</v>
      </c>
      <c r="E335" s="8"/>
      <c r="F335" s="7">
        <f t="shared" si="11"/>
        <v>1903702.7524156375</v>
      </c>
    </row>
    <row r="336" spans="1:6" x14ac:dyDescent="0.2">
      <c r="A336">
        <v>205011</v>
      </c>
      <c r="B336" s="2">
        <v>1000334</v>
      </c>
      <c r="C336" s="1">
        <v>0.03</v>
      </c>
      <c r="D336" s="6">
        <f t="shared" si="10"/>
        <v>2.5000000000000001E-3</v>
      </c>
      <c r="E336" s="8"/>
      <c r="F336" s="7">
        <f t="shared" si="11"/>
        <v>1908462.0092966764</v>
      </c>
    </row>
    <row r="337" spans="1:6" x14ac:dyDescent="0.2">
      <c r="A337">
        <v>205012</v>
      </c>
      <c r="B337" s="2">
        <v>1000335</v>
      </c>
      <c r="C337" s="1">
        <v>0.03</v>
      </c>
      <c r="D337" s="6">
        <f t="shared" si="10"/>
        <v>2.5000000000000001E-3</v>
      </c>
      <c r="E337" s="8"/>
      <c r="F337" s="7">
        <f t="shared" si="11"/>
        <v>1913233.164319918</v>
      </c>
    </row>
    <row r="338" spans="1:6" x14ac:dyDescent="0.2">
      <c r="A338">
        <v>205101</v>
      </c>
      <c r="B338" s="2">
        <v>1000336</v>
      </c>
      <c r="C338" s="1">
        <v>0.03</v>
      </c>
      <c r="D338" s="6">
        <f t="shared" si="10"/>
        <v>2.5000000000000001E-3</v>
      </c>
      <c r="E338" s="8"/>
      <c r="F338" s="7">
        <f t="shared" si="11"/>
        <v>1918016.2472307177</v>
      </c>
    </row>
    <row r="339" spans="1:6" x14ac:dyDescent="0.2">
      <c r="A339">
        <v>205102</v>
      </c>
      <c r="B339" s="2">
        <v>1000337</v>
      </c>
      <c r="C339" s="1">
        <v>0.03</v>
      </c>
      <c r="D339" s="6">
        <f t="shared" si="10"/>
        <v>2.5000000000000001E-3</v>
      </c>
      <c r="E339" s="8"/>
      <c r="F339" s="7">
        <f t="shared" si="11"/>
        <v>1922811.2878487944</v>
      </c>
    </row>
    <row r="340" spans="1:6" x14ac:dyDescent="0.2">
      <c r="A340">
        <v>205103</v>
      </c>
      <c r="B340" s="2">
        <v>1000338</v>
      </c>
      <c r="C340" s="1">
        <v>0.03</v>
      </c>
      <c r="D340" s="6">
        <f t="shared" si="10"/>
        <v>2.5000000000000001E-3</v>
      </c>
      <c r="E340" s="8"/>
      <c r="F340" s="7">
        <f t="shared" si="11"/>
        <v>1927618.3160684162</v>
      </c>
    </row>
    <row r="341" spans="1:6" x14ac:dyDescent="0.2">
      <c r="A341">
        <v>205104</v>
      </c>
      <c r="B341" s="2">
        <v>1000339</v>
      </c>
      <c r="C341" s="1">
        <v>0.03</v>
      </c>
      <c r="D341" s="6">
        <f t="shared" si="10"/>
        <v>2.5000000000000001E-3</v>
      </c>
      <c r="E341" s="8"/>
      <c r="F341" s="7">
        <f t="shared" si="11"/>
        <v>1932437.3618585872</v>
      </c>
    </row>
    <row r="342" spans="1:6" x14ac:dyDescent="0.2">
      <c r="A342">
        <v>205105</v>
      </c>
      <c r="B342" s="2">
        <v>1000340</v>
      </c>
      <c r="C342" s="1">
        <v>0.03</v>
      </c>
      <c r="D342" s="6">
        <f t="shared" si="10"/>
        <v>2.5000000000000001E-3</v>
      </c>
      <c r="E342" s="8"/>
      <c r="F342" s="7">
        <f t="shared" si="11"/>
        <v>1937268.4552632335</v>
      </c>
    </row>
    <row r="343" spans="1:6" x14ac:dyDescent="0.2">
      <c r="A343">
        <v>205106</v>
      </c>
      <c r="B343" s="2">
        <v>1000341</v>
      </c>
      <c r="C343" s="1">
        <v>0.03</v>
      </c>
      <c r="D343" s="6">
        <f t="shared" si="10"/>
        <v>2.5000000000000001E-3</v>
      </c>
      <c r="E343" s="8"/>
      <c r="F343" s="7">
        <f t="shared" si="11"/>
        <v>1942111.6264013916</v>
      </c>
    </row>
    <row r="344" spans="1:6" x14ac:dyDescent="0.2">
      <c r="A344">
        <v>205107</v>
      </c>
      <c r="B344" s="2">
        <v>1000342</v>
      </c>
      <c r="C344" s="1">
        <v>0.03</v>
      </c>
      <c r="D344" s="6">
        <f t="shared" si="10"/>
        <v>2.5000000000000001E-3</v>
      </c>
      <c r="E344" s="8"/>
      <c r="F344" s="7">
        <f t="shared" si="11"/>
        <v>1946966.905467395</v>
      </c>
    </row>
    <row r="345" spans="1:6" x14ac:dyDescent="0.2">
      <c r="A345">
        <v>205108</v>
      </c>
      <c r="B345" s="2">
        <v>1000343</v>
      </c>
      <c r="C345" s="1">
        <v>0.03</v>
      </c>
      <c r="D345" s="6">
        <f t="shared" si="10"/>
        <v>2.5000000000000001E-3</v>
      </c>
      <c r="E345" s="8"/>
      <c r="F345" s="7">
        <f t="shared" si="11"/>
        <v>1951834.3227310635</v>
      </c>
    </row>
    <row r="346" spans="1:6" x14ac:dyDescent="0.2">
      <c r="A346">
        <v>205109</v>
      </c>
      <c r="B346" s="2">
        <v>1000344</v>
      </c>
      <c r="C346" s="1">
        <v>0.03</v>
      </c>
      <c r="D346" s="6">
        <f t="shared" si="10"/>
        <v>2.5000000000000001E-3</v>
      </c>
      <c r="E346" s="8"/>
      <c r="F346" s="7">
        <f t="shared" si="11"/>
        <v>1956713.908537891</v>
      </c>
    </row>
    <row r="347" spans="1:6" x14ac:dyDescent="0.2">
      <c r="A347">
        <v>205110</v>
      </c>
      <c r="B347" s="2">
        <v>1000345</v>
      </c>
      <c r="C347" s="1">
        <v>0.03</v>
      </c>
      <c r="D347" s="6">
        <f t="shared" si="10"/>
        <v>2.5000000000000001E-3</v>
      </c>
      <c r="E347" s="8"/>
      <c r="F347" s="7">
        <f t="shared" si="11"/>
        <v>1961605.6933092356</v>
      </c>
    </row>
    <row r="348" spans="1:6" x14ac:dyDescent="0.2">
      <c r="A348">
        <v>205111</v>
      </c>
      <c r="B348" s="2">
        <v>1000346</v>
      </c>
      <c r="C348" s="1">
        <v>0.03</v>
      </c>
      <c r="D348" s="6">
        <f t="shared" si="10"/>
        <v>2.5000000000000001E-3</v>
      </c>
      <c r="E348" s="8"/>
      <c r="F348" s="7">
        <f t="shared" si="11"/>
        <v>1966509.7075425086</v>
      </c>
    </row>
    <row r="349" spans="1:6" x14ac:dyDescent="0.2">
      <c r="A349">
        <v>205112</v>
      </c>
      <c r="B349" s="2">
        <v>1000347</v>
      </c>
      <c r="C349" s="1">
        <v>0.03</v>
      </c>
      <c r="D349" s="6">
        <f t="shared" si="10"/>
        <v>2.5000000000000001E-3</v>
      </c>
      <c r="E349" s="8"/>
      <c r="F349" s="7">
        <f t="shared" si="11"/>
        <v>1971425.9818113649</v>
      </c>
    </row>
    <row r="350" spans="1:6" x14ac:dyDescent="0.2">
      <c r="A350">
        <v>205201</v>
      </c>
      <c r="B350" s="2">
        <v>1000348</v>
      </c>
      <c r="C350" s="1">
        <v>0.03</v>
      </c>
      <c r="D350" s="6">
        <f t="shared" si="10"/>
        <v>2.5000000000000001E-3</v>
      </c>
      <c r="E350" s="8"/>
      <c r="F350" s="7">
        <f t="shared" si="11"/>
        <v>1976354.5467658932</v>
      </c>
    </row>
    <row r="351" spans="1:6" x14ac:dyDescent="0.2">
      <c r="A351">
        <v>205202</v>
      </c>
      <c r="B351" s="2">
        <v>1000349</v>
      </c>
      <c r="C351" s="1">
        <v>0.03</v>
      </c>
      <c r="D351" s="6">
        <f t="shared" si="10"/>
        <v>2.5000000000000001E-3</v>
      </c>
      <c r="E351" s="8"/>
      <c r="F351" s="7">
        <f t="shared" si="11"/>
        <v>1981295.433132808</v>
      </c>
    </row>
    <row r="352" spans="1:6" x14ac:dyDescent="0.2">
      <c r="A352">
        <v>205203</v>
      </c>
      <c r="B352" s="2">
        <v>1000350</v>
      </c>
      <c r="C352" s="1">
        <v>0.03</v>
      </c>
      <c r="D352" s="6">
        <f t="shared" si="10"/>
        <v>2.5000000000000001E-3</v>
      </c>
      <c r="E352" s="8"/>
      <c r="F352" s="7">
        <f t="shared" si="11"/>
        <v>1986248.6717156398</v>
      </c>
    </row>
    <row r="353" spans="1:6" x14ac:dyDescent="0.2">
      <c r="A353">
        <v>205204</v>
      </c>
      <c r="B353" s="2">
        <v>1000351</v>
      </c>
      <c r="C353" s="1">
        <v>0.03</v>
      </c>
      <c r="D353" s="6">
        <f t="shared" si="10"/>
        <v>2.5000000000000001E-3</v>
      </c>
      <c r="E353" s="8"/>
      <c r="F353" s="7">
        <f t="shared" si="11"/>
        <v>1991214.2933949288</v>
      </c>
    </row>
    <row r="354" spans="1:6" x14ac:dyDescent="0.2">
      <c r="A354">
        <v>205205</v>
      </c>
      <c r="B354" s="2">
        <v>1000352</v>
      </c>
      <c r="C354" s="1">
        <v>0.03</v>
      </c>
      <c r="D354" s="6">
        <f t="shared" si="10"/>
        <v>2.5000000000000001E-3</v>
      </c>
      <c r="E354" s="8"/>
      <c r="F354" s="7">
        <f t="shared" si="11"/>
        <v>1996192.329128416</v>
      </c>
    </row>
    <row r="355" spans="1:6" x14ac:dyDescent="0.2">
      <c r="A355">
        <v>205206</v>
      </c>
      <c r="B355" s="2">
        <v>1000353</v>
      </c>
      <c r="C355" s="1">
        <v>0.03</v>
      </c>
      <c r="D355" s="6">
        <f t="shared" si="10"/>
        <v>2.5000000000000001E-3</v>
      </c>
      <c r="E355" s="8"/>
      <c r="F355" s="7">
        <f t="shared" si="11"/>
        <v>2001182.8099512369</v>
      </c>
    </row>
    <row r="356" spans="1:6" x14ac:dyDescent="0.2">
      <c r="A356">
        <v>205207</v>
      </c>
      <c r="B356" s="2">
        <v>1000354</v>
      </c>
      <c r="C356" s="1">
        <v>0.03</v>
      </c>
      <c r="D356" s="6">
        <f t="shared" si="10"/>
        <v>2.5000000000000001E-3</v>
      </c>
      <c r="E356" s="8"/>
      <c r="F356" s="7">
        <f t="shared" si="11"/>
        <v>2006185.7669761148</v>
      </c>
    </row>
    <row r="357" spans="1:6" x14ac:dyDescent="0.2">
      <c r="A357">
        <v>205208</v>
      </c>
      <c r="B357" s="2">
        <v>1000355</v>
      </c>
      <c r="C357" s="1">
        <v>0.03</v>
      </c>
      <c r="D357" s="6">
        <f t="shared" si="10"/>
        <v>2.5000000000000001E-3</v>
      </c>
      <c r="E357" s="8"/>
      <c r="F357" s="7">
        <f t="shared" si="11"/>
        <v>2011201.2313935549</v>
      </c>
    </row>
    <row r="358" spans="1:6" x14ac:dyDescent="0.2">
      <c r="A358">
        <v>205209</v>
      </c>
      <c r="B358" s="2">
        <v>1000356</v>
      </c>
      <c r="C358" s="1">
        <v>0.03</v>
      </c>
      <c r="D358" s="6">
        <f t="shared" si="10"/>
        <v>2.5000000000000001E-3</v>
      </c>
      <c r="E358" s="8"/>
      <c r="F358" s="7">
        <f t="shared" si="11"/>
        <v>2016229.2344720387</v>
      </c>
    </row>
    <row r="359" spans="1:6" x14ac:dyDescent="0.2">
      <c r="A359">
        <v>205210</v>
      </c>
      <c r="B359" s="2">
        <v>1000357</v>
      </c>
      <c r="C359" s="1">
        <v>0.03</v>
      </c>
      <c r="D359" s="6">
        <f t="shared" si="10"/>
        <v>2.5000000000000001E-3</v>
      </c>
      <c r="E359" s="8"/>
      <c r="F359" s="7">
        <f t="shared" si="11"/>
        <v>2021269.8075582187</v>
      </c>
    </row>
    <row r="360" spans="1:6" x14ac:dyDescent="0.2">
      <c r="A360">
        <v>205211</v>
      </c>
      <c r="B360" s="2">
        <v>1000358</v>
      </c>
      <c r="C360" s="1">
        <v>0.03</v>
      </c>
      <c r="D360" s="6">
        <f t="shared" si="10"/>
        <v>2.5000000000000001E-3</v>
      </c>
      <c r="E360" s="8"/>
      <c r="F360" s="7">
        <f t="shared" si="11"/>
        <v>2026322.9820771141</v>
      </c>
    </row>
    <row r="361" spans="1:6" x14ac:dyDescent="0.2">
      <c r="A361">
        <v>205212</v>
      </c>
      <c r="B361" s="2">
        <v>1000359</v>
      </c>
      <c r="C361" s="1">
        <v>0.03</v>
      </c>
      <c r="D361" s="6">
        <f t="shared" si="10"/>
        <v>2.5000000000000001E-3</v>
      </c>
      <c r="E361" s="8"/>
      <c r="F361" s="7">
        <f t="shared" si="11"/>
        <v>2031388.7895323068</v>
      </c>
    </row>
    <row r="362" spans="1:6" x14ac:dyDescent="0.2">
      <c r="A362">
        <v>205301</v>
      </c>
      <c r="B362" s="2">
        <v>1000360</v>
      </c>
      <c r="C362" s="1">
        <v>0.03</v>
      </c>
      <c r="D362" s="6">
        <f t="shared" si="10"/>
        <v>2.5000000000000001E-3</v>
      </c>
      <c r="E362" s="8"/>
      <c r="F362" s="7">
        <f t="shared" si="11"/>
        <v>2036467.2615061374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Jenny Conservative</vt:lpstr>
      <vt:lpstr>Justin Conservative</vt:lpstr>
      <vt:lpstr>Fed Miami Housing</vt:lpstr>
      <vt:lpstr>Bad Market Schedule</vt:lpstr>
      <vt:lpstr>Normal Market Schedule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2022-06-04T18:08:12Z</dcterms:created>
  <dcterms:modified xsi:type="dcterms:W3CDTF">2022-06-06T23:46:03Z</dcterms:modified>
</cp:coreProperties>
</file>