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<sst xmlns="http://schemas.openxmlformats.org/spreadsheetml/2006/main" count="992" uniqueCount="359">
  <si>
    <t>Unnamed: 0</t>
  </si>
  <si>
    <t>page_title</t>
  </si>
  <si>
    <t>article_sentences</t>
  </si>
  <si>
    <t>page_url</t>
  </si>
  <si>
    <t>re_match1</t>
  </si>
  <si>
    <t>re_match2</t>
  </si>
  <si>
    <t>re_match3</t>
  </si>
  <si>
    <t>re_match4</t>
  </si>
  <si>
    <t>kw_match1</t>
  </si>
  <si>
    <t>kw_match2</t>
  </si>
  <si>
    <t>kw_match3</t>
  </si>
  <si>
    <t>kw_match4</t>
  </si>
  <si>
    <t>News analytics</t>
  </si>
  <si>
    <t>The Audit</t>
  </si>
  <si>
    <t>Entity-level controls</t>
  </si>
  <si>
    <t>Web analytics</t>
  </si>
  <si>
    <t>Business analytics</t>
  </si>
  <si>
    <t>Learning analytics</t>
  </si>
  <si>
    <t>Financial audit</t>
  </si>
  <si>
    <t>Internal control</t>
  </si>
  <si>
    <t>Predictive analytics</t>
  </si>
  <si>
    <t>Audit committee</t>
  </si>
  <si>
    <t>Analytics</t>
  </si>
  <si>
    <t>Committee of Sponsoring Organizations of the Treadway Commission</t>
  </si>
  <si>
    <t>Institute of Internal Auditors</t>
  </si>
  <si>
    <t>Verisk Analytics</t>
  </si>
  <si>
    <t>Google Analytics</t>
  </si>
  <si>
    <t>Information technology controls</t>
  </si>
  <si>
    <t>Audit</t>
  </si>
  <si>
    <t>Information technology audit</t>
  </si>
  <si>
    <t>Clinical audit</t>
  </si>
  <si>
    <t>Audit (telecommunication)</t>
  </si>
  <si>
    <t>audit</t>
  </si>
  <si>
    <t>Analytical chemistry</t>
  </si>
  <si>
    <t>Expressing news stories as numbers and metadata permits the manipulation of everyday information in a mathematical and statistical way.</t>
  </si>
  <si>
    <t>News analytics are usually derived through automated text analysis and applied to digital texts using elements from natural language processing and machine learning such as latent semantic analysis, support vector machines, "bag of words" among other techniques.</t>
  </si>
  <si>
    <t>News analytics and news sentiment calculations are now routinely used by both buy-side and sell side in alpha generation, trading execution, risk management, and market surveillance and compliance.</t>
  </si>
  <si>
    <t>In statistical terms, absolute return strategies should have very low correlation with the market return.</t>
  </si>
  <si>
    <t>In statistical terms, relative return strategies often have high correlation with the market return.</t>
  </si>
  <si>
    <t>Effects Being able to express news stories as numbers permits the manipulation of everyday information in a statistical way that allows computers not only to make decisions once made only by humans, but to do so more efficiently.</t>
  </si>
  <si>
    <t>Hence, statistical sampling is often adopted in audits.</t>
  </si>
  <si>
    <t>Regulation surrounding entity-level controls = Sarbanes-Oxley Act of 2002 =As  a result of several accounting and auditing scandals, congress passed the Sarbanes-Oxley Act of 2002.</t>
  </si>
  <si>
    <t>Web analytics is the measurement, collection, analysis and reporting of web data for purposes of understanding and optimizing web usage.</t>
  </si>
  <si>
    <t>Web analytics is not just a process for measuring web traffic, but can be used as a tool for business and market research, and to assess and improve the effectiveness of a website.</t>
  </si>
  <si>
    <t>Web analytics applications can also help companies measure the results of traditional print or broadcast advertising campaigns.</t>
  </si>
  <si>
    <t>Web analytics provides information about the number of visitors to a website and the number of page views.</t>
  </si>
  <si>
    <t>Basic steps of the web analytics process Most web analytics processes come down to four essential stages or steps, which are:Collection of data: This stage is the collection of the basic, elementary data.</t>
  </si>
  <si>
    <t>The goal of A/B testing is to identify and suggest changes to web pages that increase or maximize the effect of a statistically tested result of interest.</t>
  </si>
  <si>
    <t>Off-site web analytics refers to web measurement and analysis regardless of whether you own or maintain a website.</t>
  </si>
  <si>
    <t>On-site web analytics, the more common of the two, measure a visitor's behavior once on your website.</t>
  </si>
  <si>
    <t>On-site web analytics measures the performance of your website in a commercial context.</t>
  </si>
  <si>
    <t>Google Analytics and Adobe Analytics are the most widely used on-site web analytics service; although new tools are emerging that provide additional layers of information, including heat maps and session replay.</t>
  </si>
  <si>
    <t>Historically, web analytics has been used to refer to on-site visitor measurement.</t>
  </si>
  <si>
    <t>Many different vendors provide on-site web analytics software and services.</t>
  </si>
  <si>
    <t>The second method, page tagging, uses JavaScript embedded in the webpage to make image requests to a third-party analytics-dedicated server, whenever a webpage is rendered by a web browser or, if desired, when a mouse click occurs.</t>
  </si>
  <si>
    <t>These are usually captured by internal logs rather than public web analytics services.</t>
  </si>
  <si>
    <t>This information can then be processed remotely by a web analytics company, and extensive statistics generated.</t>
  </si>
  <si>
    <t>The web analytics service also manages the process of assigning a cookie to the user, which can uniquely identify them during their visit and in subsequent visits.</t>
  </si>
  <si>
    <t>In this case, when the page is rendered on the web browser, a piece of Ajax code would call back to the server and pass information about the client that can then be aggregated by a web analytics company.</t>
  </si>
  <si>
    <t>In some cases, the same web analytics company will offer both approaches.</t>
  </si>
  <si>
    <t>Logfiles contain information on visits from search engine spiders, which generally are excluded from the analytics tools using JavaScript tagging.</t>
  </si>
  <si>
    <t>Lately, page tagging has become a standard in web analytics.</t>
  </si>
  <si>
    <t>This information is used by businesses for online audience segmentation in applications such online advertising, behavioral targeting, content localization (or website localization), digital rights management, personalization, online fraud detection, localized search, enhanced analytics, global traffic management, and content distribution.</t>
  </si>
  <si>
    <t>Commonly, click analytics focuses on on-site analytics.</t>
  </si>
  <si>
    <t>An editor of a website uses click analytics to determine the performance of his or her particular site, with regards to where the users of the site are clicking.</t>
  </si>
  <si>
    <t>Also, click analytics may happen real-time or "unreal"-time, depending on the type of information sought.</t>
  </si>
  <si>
    <t>Customer lifecycle analytics attempts to connect all the data points into a marketing funnel that can offer insights into visitor behavior and website optimization.</t>
  </si>
  <si>
    <t>Integrating web analytics into the web server software itself is also possible.</t>
  </si>
  <si>
    <t>On-site web analytics - definitions There are no globally agreed definitions within web analytics as the industry bodies have been trying to agree on definitions that are useful and definitive for some time.</t>
  </si>
  <si>
    <t>The main bodies who have had input in this area have been the IAB (Interactive Advertising Bureau), JICWEBS (The Joint Industry Committee for Web Standards in the UK and Ireland), and The DAA (Digital Analytics Association), formally known as the WAA (Web Analytics Association, US).</t>
  </si>
  <si>
    <t>However, many terms are used in consistent ways from one major analytics tool to another, so the following list, based on those conventions, can be a useful starting point:Bounce Rate - The percentage of visits that are single-page visits and without any other interactions (clicks) on that page.</t>
  </si>
  <si>
    <t>Page view - A request for a file, or sometimes an event such as a mouse click, that is defined as a page in the setup of the web analytics tool.</t>
  </si>
  <si>
    <t>A 30-minute limit ("time out") is used by many analytics tools but can, in some tools (such as Google Analytics), be changed to another number of minutes.</t>
  </si>
  <si>
    <t>Analytics data collectors and analysis tools have no reliable way of knowing if a visitor has looked at other sites between page views; a visit is considered one visit as long as the events (page views, clicks, whatever is being recorded) are 30 minutes or less closer together.</t>
  </si>
  <si>
    <t>A unique visit's session can also be extended if the time between page loads indicates that a visitor has been viewing the pages continuously.</t>
  </si>
  <si>
    <t>Unlike Session Duration and Page View Duration / Time on Page, this metric can accurately measure the length of engagement in the final page view, but it is not available in many analytics tools or data collection methods.</t>
  </si>
  <si>
    <t>This metric can be complicated by the fact that analytics programs can not measure the length of the final page view.</t>
  </si>
  <si>
    <t>Off-site web analytics Off-site web analytics is based on open data analysis, social media exploration, share of voice on web properties.</t>
  </si>
  <si>
    <t>Common sources of confusion in web analytics = The hotel problem =The hotel problem is generally the first problem encountered by a user of web analytics.</t>
  </si>
  <si>
    <t>This appears to an inexperienced user to be a problem in whatever analytics software they are using.</t>
  </si>
  <si>
    <t>Any software for web analytics will sum these correctly for the chosen time period, thus leading to the problem when a user tries to compare the totals.</t>
  </si>
  <si>
    <t>Web analytics methods = Problems with cookies =Historically, vendors of page-tagging analytics solutions have used third-party cookies sent from the vendor's domain instead of the domain of the website being browsed.</t>
  </si>
  <si>
    <t>However, third-party cookies in principle allow tracking an individual user across the sites of different companies, allowing the analytics vendor to collate the user's activity on sites where he provided personal information with his activity on other sites where he thought he was anonymous.</t>
  </si>
  <si>
    <t>Although web analytics companies deny doing this, other companies such as companies supplying banner ads have done so.</t>
  </si>
  <si>
    <t>When web analytics depend on cookies to identify unique visitors, the statistics are dependent on a persistent cookie to hold a unique visitor ID.</t>
  </si>
  <si>
    <t>Secure analytics (metering) methods It may be good to be aware that the third-party information gathering is subject to any network limitations and security applied.</t>
  </si>
  <si>
    <t>See also  References  Bibliography Clifton, Brian (2010) Advanced Web Metrics with Google Analytics, 2nd edition, Sybex (Paperback.</t>
  </si>
  <si>
    <t>)Kaushik, Avinash (2009) Web Analytics 2.0 - The Art of Online Accountability and Science of Customer Centricity.</t>
  </si>
  <si>
    <t>Web Analytics.</t>
  </si>
  <si>
    <t>Plaza, B (2009) Monitoring web traffic source effectiveness with Google Analytics: An experiment with time series.</t>
  </si>
  <si>
    <t>Kaushik, Avinash (2007) Web Analytics: An Hour a Day, Sybex, Wiley.</t>
  </si>
  <si>
    <t>Sostre, Pedro and LeClaire, Jennifer (2007) Web Analytics for Dummies.</t>
  </si>
  <si>
    <t>Burby, Jason and Atchison, Shane (2007) Actionable Web Analytics: Using Data to Make Smart Business Decisions.</t>
  </si>
  <si>
    <t>Peterson Eric T (2004) Web Analytics Demystified: A Marketer’s Guide to Understanding How Your Web Site Affects Your Business.</t>
  </si>
  <si>
    <t>Zheng, J. G. and Peltsverger, S. (2015) Web Analytics Overview, In book: Encyclopedia of Information Science and Technology, Third Edition, Publisher: IGI Global, Editors: Mehdi</t>
  </si>
  <si>
    <t>Business analytics (BA) refers to the skills, technologies, practices for continuous iterative exploration and investigation of past business performance to gain insight and drive business planning.</t>
  </si>
  <si>
    <t>Business analytics focuses on developing new insights and understanding of business performance based on data and statistical methods.</t>
  </si>
  <si>
    <t>In contrast, business intelligence traditionally focuses on using a consistent set of metrics to both measure past performance and guide business planning, which is also based on data and statistical methods.</t>
  </si>
  <si>
    <t>Business analytics makes extensive use of analytical modeling and numerical analysis, including explanatory and predictive modeling, and fact-based management to drive decision making.</t>
  </si>
  <si>
    <t>Analytics may be used as input for human decisions or may drive fully automated decisions.</t>
  </si>
  <si>
    <t>Business analytics can answer questions like why is this happening, what if these trends continue, what will happen next (predict), and what is the best outcome that can happen (optimize).</t>
  </si>
  <si>
    <t>Types of analytics Decision analytics: supports human decisions with visual analytics that the user models to reflect reasoning.</t>
  </si>
  <si>
    <t>Descriptive analytics: gains insight from historical data with reporting, scorecards, clustering etc.</t>
  </si>
  <si>
    <t>Predictive analytics: employs predictive modelling using statistical and machine learning techniquesPrescriptive analytics: recommends decisions using optimization, simulation, etc.</t>
  </si>
  <si>
    <t>Basic domains within analytics Behavioral analyticsCohort analysisCompetitor analysisCyber analyticsEnterprise optimizationFinancial services analyticsFraud analyticsHealth care analyticsKey Performance Indicators (KPI's)Marketing analyticsPricing analyticsRetail sales analyticsRisk &amp; Credit analyticsSupply chain analyticsTalent analyticsTelecommunicationsTransportation analyticsCustomer Journey AnalyticsMarket Basket Analysis History Analytics have been used in business since the management exercises were put into place by Frederick Winslow Taylor in the late 19th century.</t>
  </si>
  <si>
    <t>But analytics began to command more attention in the late 1960s when computers were used in decision support systems.</t>
  </si>
  <si>
    <t>Since then, analytics have changed and formed with the development of enterprise resource planning (ERP) systems, data warehouses, and a large number of other software tools and processes.</t>
  </si>
  <si>
    <t>In later years the business analytics have exploded with the introduction to computers.</t>
  </si>
  <si>
    <t>This change has brought analytics to a whole new level and has brought about endless possibilities.</t>
  </si>
  <si>
    <t>As far as analytics has come in history, and what the current field of analytics is today, many people would never think that analytics started in the early 1900s with Mr. Ford himself.</t>
  </si>
  <si>
    <t>Challenges Business analytics depends on sufficient volumes of high quality data.</t>
  </si>
  <si>
    <t>Previously, analytics was considered a type of after-the-fact method of forecasting consumer behavior by examining the number of units sold in the last quarter or the last year.</t>
  </si>
  <si>
    <t>Now business analytics is becoming a tool that can influence the outcome of customer interactions.</t>
  </si>
  <si>
    <t>When a specific customer type is considering a purchase, an analytics-enabled enterprise can modify the sales pitch to appeal to that consumer.</t>
  </si>
  <si>
    <t>Competing on analytics Thomas Davenport, professor of information technology and management at Babson College argues that businesses can optimize a distinct business capability via analytics and thus better compete.</t>
  </si>
  <si>
    <t>He identifies these characteristics of an organization that are apt to compete on analytics:One or more senior executives who strongly advocate fact-based decision making and, specifically, analyticsWidespread use of not only descriptive statistics, but also predictive modeling and complex optimization techniquesSubstantial use of analytics across multiple business functions or processesMovement toward an enterprise level approach to managing analytical tools, data, and organizational skills and capabilities See also Business analysisBusiness analystBusiness process discoveryCustomer dynamicsTest and learn References  Further reading Davenport, Thomas H.; Jeanne G. Harris (March 2007).</t>
  </si>
  <si>
    <t>Competing on Analytics: The New Science of Winning.</t>
  </si>
  <si>
    <t>Learning analytics is the measurement, collection, analysis and reporting of data about learners and their contexts, for purposes of understanding and optimizing learning and the environments in which it occurs.</t>
  </si>
  <si>
    <t>The growth of online learning since the 1990s, particularly in higher education, has contributed to the advancement of Learning Analytics as student data can be captured and made available for analysis.</t>
  </si>
  <si>
    <t>Definition Although a majority of Learning Analytics literature has started to adopt the aforementioned definition, the definition and aims of Learning Analytics are still contested.</t>
  </si>
  <si>
    <t>They proposed that it is a generic design framework that can act as a useful guide for setting up analytics services in support of educational practice and learner guidance, in quality assurance, curriculum development, and in improving teacher effectiveness and efficiency.</t>
  </si>
  <si>
    <t>From this perspective, Learning Analytics has been defined as a particular case of Analytics, in which decision making aims to improve learning and education.</t>
  </si>
  <si>
    <t>During the 2010s, this definition of analytics has gone further to incorporate elements of operations research such as decision trees and strategy maps to establish predictive models and to determine probabilities for certain courses of action.</t>
  </si>
  <si>
    <t>From this point of view, Learning Analytics emerges as a type of Analytics (as a process), in which the data, the problem definition and the insights are learning-related.</t>
  </si>
  <si>
    <t>As a result of this research, Learning analytics was defined as an educational application of web analytics aimed at learner profiling, a process of gathering and analyzing details of individual student interactions in online learning activities.</t>
  </si>
  <si>
    <t>The model posits that learning analytics is defined at the intersection of three disciplines: data science, theory, and design.</t>
  </si>
  <si>
    <t>In 2015, Gašević, Dawson, and Siemens argued that computational aspects of learning analytics need to be linked with the existing educational research in order for Learning Analytics to deliver its promise to understand and optimize learning.</t>
  </si>
  <si>
    <t>Learning analytics versus educational data mining Differentiating the fields of educational data mining (EDM) and learning analytics (LA) has been a concern of several researchers.</t>
  </si>
  <si>
    <t>George Siemens takes the position that educational data mining encompasses both learning analytics and academic analytics, the former of which is aimed at governments, funding agencies, and administrators instead of learners and faculty.</t>
  </si>
  <si>
    <t>Baepler and Murdoch define academic analytics as an area that ".</t>
  </si>
  <si>
    <t>.combines select institutional data, statistical analysis, and predictive modeling to create intelligence upon which learners, instructors, or administrators can change academic behavior".</t>
  </si>
  <si>
    <t>They go on to attempt to disambiguate educational data mining from academic analytics based on whether the process is hypothesis driven or not, though Brooks questions whether this distinction exists in the literature.</t>
  </si>
  <si>
    <t>In the MS program offering in learning analytics at Teachers College, Columbia University, students are taught both EDM and LA methods.</t>
  </si>
  <si>
    <t>Historical contributions Learning Analytics, as a field, has multiple disciplinary roots.</t>
  </si>
  <si>
    <t>While the fields of artificial intelligence (AI), statistical analysis, machine learning, and business intelligence offer an additional narrative, the main historical roots of analytics are the ones directly related to human interaction and the education system.</t>
  </si>
  <si>
    <t>More in particular, the history of Learning Analytics is tightly linked to the development of four Social Sciences’ fields that have converged throughout time.</t>
  </si>
  <si>
    <t>Intro to Learning Analytics.</t>
  </si>
  <si>
    <t>)A diversity of disciplines and research activities have influenced in these 4 aspects throughout the last decades, contributing to the gradual development of learning analytics.</t>
  </si>
  <si>
    <t>The history of Learning Analytics can be understood by the rise and development of these fields.</t>
  </si>
  <si>
    <t>Social network analysis is prominent in Sociology, and its development has had a key role in the emergence of Learning Analytics.</t>
  </si>
  <si>
    <t>That statement forms what today is still the area of interest or the target within social network analysis, which tries to understand how people are connected and what insights can be derived as a result of their interactions, a core idea of Learning Analytics.</t>
  </si>
  <si>
    <t>Citation analysisAmerican linguist Eugene Garfield was an early pioneer in analytics in science.</t>
  </si>
  <si>
    <t>And this is also a core idea in Learning Analytics.</t>
  </si>
  <si>
    <t>This provides Learning Analytics with a central idea: apparently un-related data may hide crucial information.</t>
  </si>
  <si>
    <t>Important ideas were inherited by Learning Analytics, such that a range of metrics and approaches can define the importance of a particular node, the value of information exchange, the way that clusters are connected to one another, structural gaps that might exist within those networks, etc.</t>
  </si>
  <si>
    <t>Recognizing unique traits, goals, and motivations of individuals remains an important activity in learning analytics.</t>
  </si>
  <si>
    <t>Personalization and adaptation of learning content is an important present and future direction of learning sciences, and its history within education has contributed to the development of learning analytics.</t>
  </si>
  <si>
    <t>In turn, Learning Analytics has been influenced by this strong development.</t>
  </si>
  <si>
    <t>The research base on this field became, eventually, significantly relevant for learning analytics during the 21st century.</t>
  </si>
  <si>
    <t>The loop can be closed by a good theoretical sound analytics approaches, Epistemic Network Analysis.</t>
  </si>
  <si>
    <t>Business intelligence, which has similarities with learning analytics, although it has historically been targeted at making the production of reports more efficient through enabling data access and summarising performance indicators.</t>
  </si>
  <si>
    <t>Web analytics, tools such as Google Analytics report on web page visits and references to websites, brands and other key terms across the internet.</t>
  </si>
  <si>
    <t>The more "fine grain" of these techniques can be adopted in learning analytics for the exploration of student trajectories through learning resources (courses, materials, etc.</t>
  </si>
  <si>
    <t>Operational research, which aims at highlighting design optimisation for maximising objectives through the use of mathematical models and statistical methods.</t>
  </si>
  <si>
    <t>Such techniques are implicated in learning analytics which seek to create models of real world behaviour for practical application.</t>
  </si>
  <si>
    <t>In learning analytics such techniques can be used for intelligent tutoring systems, classification of students in more dynamic ways than simple demographic factors, and resources such as "suggested course" systems modelled on collaborative filtering techniques.</t>
  </si>
  <si>
    <t>Information visualization, which is an important step in many analytics for sensemaking around the data provided, and is used across most techniques (including those above).</t>
  </si>
  <si>
    <t>Learning analytics programs The first graduate program focused specifically on learning analytics was created by Ryan S. Baker and launched in the Fall 2015 semester at Teachers College, Columbia University.</t>
  </si>
  <si>
    <t>The fields of learning analytics (LA) and educational data mining (EDM) have emerged with the aim of transforming this data into new insights that can benefit students, teachers, and administrators.</t>
  </si>
  <si>
    <t>Analytic methods Methods for learning analytics include:Content analysis, particularly of resources which students create (such as essays).</t>
  </si>
  <si>
    <t>Discourse analytics, which aims to capture meaningful data on student interactions which (unlike social network analytics) aims to explore the properties of the language used, as opposed to just the network of interactions, or forum-post counts, etc.</t>
  </si>
  <si>
    <t>Social learning analytics, which is aimed at exploring the role of social interaction in learning, the importance of learning networks, discourse used to sensemake, etc.</t>
  </si>
  <si>
    <t>Disposition analytics, which seeks to capture data regarding student's dispositions to their own learning, and the relationship of these to their learning.</t>
  </si>
  <si>
    <t>For example, "curious" learners may be more inclined to ask questions, and this data can be captured and analysed for learning analytics.</t>
  </si>
  <si>
    <t>Epistemic Network Analysis, which is an analytics technique that models the co-occurrence of different concepts and elements in the learning process.</t>
  </si>
  <si>
    <t>Some motivations and implementations of analytics may come into conflict with others, for example highlighting potential conflict between analytics for individual learners and organisational stakeholders.</t>
  </si>
  <si>
    <t>Software Much of the software that is currently used for learning analytics duplicates functionality of web analytics software, but applies it to learner interactions with content.</t>
  </si>
  <si>
    <t>Some examples of learning analytics software tools include:BEESTAR INSIGHT: a real-time system that automatically collects student engagement and attendance, and provides analytics tools and dashboards for students, teachers and managementLOCO-Analyst: a context-aware learning tool for analytics of learning processes taking place in a web-based learning environmentSAM: a Student Activity Monitor intended for personal learning environmentsSNAPP: a learning analytics tool that visualizes the network of interactions resulting from discussion forum posts and repliesSolutionpath StREAM: A leading UK based real-time system that leverage predictive models to determine all facets of student engagement using structured and unstructured sources for all institutional rolesStudent Success System: a predictive learning analytics tool that predicts student performance and plots learners into risk quadrants based upon engagement and performance predictions, and provides indicators to develop understanding as to why a learner is not on track through visualizations such as the network of interactions resulting from social engagement (e.g. discussion posts and replies), performance on assessments, engagement with content, and other indicatorsEpistemic Network Analysis (ENA) web tool: An interactive online tool that allow researchers to upload the coded dataset and create the model by specifying units, conversations and codes.</t>
  </si>
  <si>
    <t>Useful functions within the online tool includes mean rotation for comparison between two groups, specifying the sliding window size for connection accumulation, weighed or unweighted models, and parametric and non-parametric statistical testings with suggested write-up and so on.</t>
  </si>
  <si>
    <t>Ethics and privacy The ethics of data collection, analytics, reporting and accountability has been raised as a potential concern for learning analytics, with concerns raised regarding:Data ownershipCommunications around the scope and role of learning analyticsThe necessary role of human feedback and error-correction in learning analytics systemsData sharing between systems, organisations, and stakeholdersTrust in data clientsAs Kay, Kom and Oppenheim point out, the range of data is wide, potentially derived from:Recorded activity: student records, attendance, assignments, researcher information (CRIS)Systems interactions: VLE, library / repository search, card transactionsFeedback mechanisms: surveys, customer careExternal systems that offer reliable identification such as sector and shared services and social networksThus the legal and ethical situation is challenging and different from country to country, raising implications for:Variety of data: principles for collection, retention and exploitationEducation mission: underlying issues of learning management, including social and performance engineeringMotivation for development of analytics: mutuality, a combination of corporate, individual and general goodCustomer expectation: effective business practice, social data expectations, cultural considerations of a global customer base.</t>
  </si>
  <si>
    <t>Since then, the learning analytics community has extensively studied legal conditions in a series of experts workshops on "Ethics &amp; Privacy 4 Learning Analytics" that constitute the use of trusted learning analytics.</t>
  </si>
  <si>
    <t>Drachsler &amp; Greller released an 8-point checklist named DELICATE that is based on the intensive studies in this area to demystify the ethics and privacy discussions around learning analytics.</t>
  </si>
  <si>
    <t>D-etermination: Decide on the purpose of learning analytics for your institution.</t>
  </si>
  <si>
    <t>E-xternal partners: Make sure externals provide highest data security standardsIt shows ways to design and provide privacy conform learning analytics that can benefit all stakeholders.</t>
  </si>
  <si>
    <t>In order for certain learning analytics to function properly, these systems utilize cookies to collect data.</t>
  </si>
  <si>
    <t>Open learning analytics In 2012, a systematic overview on learning analytics and its key concepts was provided by Professor Mohamed Chatti and colleagues through a reference model based on four dimensions, namely:data, environments, context (what?</t>
  </si>
  <si>
    <t>Chatti, Muslim and Schroeder note that the aim of open learning analytics (OLA) is to improve learning effectiveness in lifelong learning environments.</t>
  </si>
  <si>
    <t>The authors refer to OLA as an ongoing analytics process that encompasses diversity at all four dimensions of the learning analytics reference model.</t>
  </si>
  <si>
    <t>See also Student EngagementAnalyticsBig dataData MiningEducational data miningEducational technologyMachine learningPattern recognitionPredictive analyticsSocial network analysisText analyticsWeb analytics Further reading For general audience introductions, see:The Educause learning initiative briefing (2011)The Educause review on learning analytics (2011)The UNESCO learning analytics policy brief (2012)The NMC Horizon Report: 2016 Higher Education Edition References  External links Society for Learning Analytics Research (SoLAR) – a research network for learning analyticsUS Department of Education report on Learning Analytics.</t>
  </si>
  <si>
    <t>2012Learning Analytics Google Group with discussions from researchers and individuals interested in the topic.</t>
  </si>
  <si>
    <t>International Conference Learning Analytics &amp; KnowledgeLearning Analytics and Educational Data Mining conferences and peopleNext Gen Learning definitionMicrosoft Education Analytics with information on how to use data to support improved educational outcomes.</t>
  </si>
  <si>
    <t>Educational Data miningEducause resources on learning analyticsLearning analytics infographicNew Media Cons</t>
  </si>
  <si>
    <t>The Big Five became the Big Four after the demise of Arthur Andersen in 2002, following its involvement in the Enron scandal.</t>
  </si>
  <si>
    <t>One result of this scandal was that Arthur Andersen, then one of the five largest accountancy firms worldwide, lost their ability to audit public companies, essentially killing off the firm.</t>
  </si>
  <si>
    <t>A recent trend in audits (spurred on by such accounting scandals as Enron and Worldcom) has been an increased focus on internal control procedures, which aim to ensure the completeness, accuracy and validity of items in the accounts, and restricted access to financial systems.</t>
  </si>
  <si>
    <t>Used in conjunction with continuous auditing, continuous controls monitoring provides assurance on financial information flowing through the business processes.</t>
  </si>
  <si>
    <t>Predictive analytics encompasses a variety of statistical techniques from data mining, predictive modelling, and machine learning, that analyze current and historical facts to make predictions about future or otherwise unknown events.</t>
  </si>
  <si>
    <t>The defining functional effect of these technical approaches is that predictive analytics provides a predictive score (probability) for each individual (customer, employee, healthcare patient, product SKU, vehicle, component, machine, or other organizational unit) in order to determine, inform, or influence organizational processes that pertain across large numbers of individuals, such as in marketing, credit risk assessment, fraud detection, manufacturing, healthcare, and government operations including law enforcement.</t>
  </si>
  <si>
    <t>Predictive analytics is used in actuarial science, marketing, financial services, insurance, telecommunications, retail, travel,  mobility, healthcare, child protection, pharmaceuticals, capacity planning, social networking and other fields.</t>
  </si>
  <si>
    <t>Definition Predictive analytics is an area of statistics that deals with extracting information from data and using it to predict trends and behavior patterns.</t>
  </si>
  <si>
    <t>The enhancement of predictive web analytics calculates statistical probabilities of future events online.</t>
  </si>
  <si>
    <t>Predictive analytics statistical techniques include data modeling, machine learning, AI, deep learning algorithms and data mining.</t>
  </si>
  <si>
    <t>Often the unknown event of interest is in the future, but predictive analytics can be applied to any type of unknown whether it be in the past, present or future.</t>
  </si>
  <si>
    <t>The core of predictive analytics relies on capturing relationships between explanatory variables and the predicted variables from past occurrences, and exploiting them to predict the unknown outcome.</t>
  </si>
  <si>
    <t>Predictive analytics is often defined as predicting at a more detailed level of granularity, i.e., generating predictive scores (probabilities) for each individual organizational element.</t>
  </si>
  <si>
    <t>For example, "Predictive analytics—Technology that learns from experience (data) to predict the future behavior of individuals in order to drive better decisions".</t>
  </si>
  <si>
    <t>In future industrial systems, the value of predictive analytics will be to predict and prevent potential issues to achieve near-zero break-down and further be integrated into prescriptive analytics for decision optimization.</t>
  </si>
  <si>
    <t>Types Generally, the term predictive analytics is used to mean predictive modeling, "scoring" data with predictive models, and forecasting.</t>
  </si>
  <si>
    <t>These disciplines also involve rigorous data analysis, and are widely used in business for segmentation and decision making, but have different purposes and the statistical techniques underlying them vary.</t>
  </si>
  <si>
    <t>Applications Although predictive analytics can be put to use in many applications, we outline a few examples where predictive analytics has shown positive impact in recent years.</t>
  </si>
  <si>
    <t>In these cases, predictive analytics can help analyze customers' spending, usage and other behavior, leading to efficient cross sales, or selling additional products to current customers.</t>
  </si>
  <si>
    <t>Proper application of predictive analytics can lead to more proactive and effective retention strategies.</t>
  </si>
  <si>
    <t>Predictive analytics can also predict silent attrition, the behavior of a customer to slowly but steadily reduce usage.</t>
  </si>
  <si>
    <t>Additionally, sophisticated clinical decision support systems incorporate predictive analytics to support medical decision making.</t>
  </si>
  <si>
    <t>These types of problems can be addressed by predictive analytics using time series techniques (see below).</t>
  </si>
  <si>
    <t>Predictive analytics can help underwrite these quantities by predicting the chances of illness, default, bankruptcy, etc.</t>
  </si>
  <si>
    <t>Predictive analytics can streamline the process of customer acquisition by predicting the future risk behavior of a customer using application level data.</t>
  </si>
  <si>
    <t>Predictive analytics in the form of credit scores have reduced the amount of time it takes for loan approvals, especially in the mortgage market.</t>
  </si>
  <si>
    <t>Proper predictive analytics can lead to proper pricing decisions, which can help mitigate future risk of default.</t>
  </si>
  <si>
    <t>Thanks to technological advances in computer hardware—faster CPUs, cheaper memory, and MPP architectures—and new technologies such as Hadoop, MapReduce, and in-database and text analytics for processing big data, it is now feasible to collect, analyze, and mine massive amounts of structured and unstructured data for new insights.</t>
  </si>
  <si>
    <t>Today, exploring big data and using predictive analytics is within reach of more organizations than ever before and new methods that are capable of handling such datasets are proposed.</t>
  </si>
  <si>
    <t>Analytical techniques The approaches and techniques used to conduct predictive analytics can broadly be grouped into regression techniques and machine learning techniques.</t>
  </si>
  <si>
    <t>Depending on the situation, there are a wide variety of models that can be applied while performing predictive analytics.</t>
  </si>
  <si>
    <t>Discrete choice models Multiple regression (above) is generally used when the response variable is continuous and has an unbounded range.</t>
  </si>
  <si>
    <t>Often the response variable may not be continuous but rather discrete.</t>
  </si>
  <si>
    <t>Logistic regression In a classification setting, assigning outcome probabilities to observations can be achieved through the use of a logistic model (also called a logic model), which transforms information about the binary dependent variable into an unbounded continuous variable and estimates a regular multivariate model.</t>
  </si>
  <si>
    <t>The Wald and likelihood-ratio test are used to test the statistical significance of each coefficient b in the model (analogous to the t tests used in OLS regression; see above).</t>
  </si>
  <si>
    <t>Censoring and non-normality, which are characteristic of survival data, generate difficulty when trying to analyze the data using conventional statistical models such as multiple linear regression.</t>
  </si>
  <si>
    <t>A very popular method for predictive analytics is random forests.</t>
  </si>
  <si>
    <t>Tools Historically, using predictive analytics tools—as well as understanding the results they delivered—required advanced skills.</t>
  </si>
  <si>
    <t>However, modern predictive analytics tools are no longer restricted to IT specialists.</t>
  </si>
  <si>
    <t>As more organizations adopt predictive analytics into decision-making processes and integrate it into their operations, they are creating a shift in the market toward business users as the primary consumers of the information.</t>
  </si>
  <si>
    <t>Predictive analytics tools have become sophisticated enough to adequately present and dissect data problems, so that any data-savvy information worker can utilize them to analyze data and retrieve meaningful, useful results.</t>
  </si>
  <si>
    <t>There are numerous tools available in the marketplace that help with the execution of predictive analytics.</t>
  </si>
  <si>
    <t>This means that a statistical prediction is only valid in sterile laboratory conditions, which suddenly isn't as useful as it seemed before".</t>
  </si>
  <si>
    <t>See also Actuarial scienceArtificial intelligence in healthcareAlgorithmic tradingComputational sociologyCriminal Reduction Utilising Statistical HistoryDisease surveillanceLearning analyticsOdds algorithmPattern recognitionPredictive inferencePredictive policingSocial media analytics References  Further reading Agresti, Alan (2002).</t>
  </si>
  <si>
    <t>Predictive Analytics: The Power to Predict Who Will Click, Buy, Lie, or Die.</t>
  </si>
  <si>
    <t>Predictive Analytics, Data Mining and Big Data.</t>
  </si>
  <si>
    <t>2002: Sarbanes-Oxley Act is passed in the wake of corporate scandals and includes whistleblower and financial expert disclosure requirements for audit committees.</t>
  </si>
  <si>
    <t>Analytics is the systematic computational analysis of data or statistics.</t>
  </si>
  <si>
    <t>It can be valuable in areas rich with recorded information; analytics relies on the simultaneous application of statistics, computer programming and operations research to quantify performance.</t>
  </si>
  <si>
    <t>Organizations may apply analytics to business data to describe, predict, and improve business performance.</t>
  </si>
  <si>
    <t>Specifically, areas within analytics include predictive analytics, prescriptive analytics, enterprise decision management, descriptive analytics, cognitive analytics, Big Data Analytics, retail analytics, supply chain analytics, store assortment and stock-keeping unit optimization, marketing optimization and marketing mix modeling, web analytics, call analytics, speech analytics, sales force sizing and optimization, price and promotion modeling, predictive science, graph analytics, credit risk analysis, and fraud analytics.</t>
  </si>
  <si>
    <t>Since analytics can require extensive computation (see big data), the algorithms and software used for analytics harness the most current methods in computer science, statistics, and mathematics.</t>
  </si>
  <si>
    <t>Analytics vs.</t>
  </si>
  <si>
    <t>Analytics focuses on why it happened and what will happen in the future.</t>
  </si>
  <si>
    <t>Data analytics is a multidisciplinary field.</t>
  </si>
  <si>
    <t>There is extensive use of computer skills, mathematics, statistics, the use of descriptive techniques and predictive models to gain valuable knowledge from data through analytics.</t>
  </si>
  <si>
    <t>Thus, analytics is not so much concerned with individual analyses or analysis steps, but with the entire methodology.</t>
  </si>
  <si>
    <t>There is a pronounced tendency to use the term analytics in business settings e.g. text analytics vs.</t>
  </si>
  <si>
    <t>There is an increasing use of the term advanced analytics, typically used to describe the technical aspects of analytics, especially in the emerging fields such as the use of machine learning techniques like neural networks, decision tree, logistic regression, linear to multiple regression analysis, classification to do predictive modeling.</t>
  </si>
  <si>
    <t>Marketing organizations use analytics to determine the outcomes of campaigns or efforts and to guide decisions for investment and consumer targeting.</t>
  </si>
  <si>
    <t>Marketing analytics consists of both qualitative and quantitative, structured and unstructured data used to drive strategic decisions in relation to brand and revenue outcomes.</t>
  </si>
  <si>
    <t>Web analytics allows marketers to collect session-level information about interactions on a website using an operation called sessionization.</t>
  </si>
  <si>
    <t>Google Analytics is an example of a popular free analytics tool that marketers use for this purpose.</t>
  </si>
  <si>
    <t>Those interactions provide web analytics information systems with the information necessary to track the referrer, search keywords, identify IP address, and track activities of the visitor.</t>
  </si>
  <si>
    <t>Analysis techniques frequently used in marketing include marketing mix modeling, pricing and promotion analyses, sales force optimization and customer analytics e.g.: segmentation.</t>
  </si>
  <si>
    <t>Web analytics and optimization of web sites and online campaigns now frequently work hand in hand with the more traditional marketing analysis techniques.</t>
  </si>
  <si>
    <t>People analytics is also known as workforce analytics, HR analytics, talent analytics, people insights, talent insights, colleague insights, human capital analytics, and HRIS analytics.</t>
  </si>
  <si>
    <t>HR analytics is the application of analytics to help companies manage human resources.</t>
  </si>
  <si>
    <t>Additionally, HR analytics has become a strategic tool in analyzing and forecasting Human related trends in the changing labor markets, using Career Analytics tools.</t>
  </si>
  <si>
    <t>HR analytics is becoming increasingly important to understand what kind of behavioral profiles would succeed and fail.</t>
  </si>
  <si>
    <t>It has been suggested that People Analytics is a separate discipline to HR analytics, representing a greater focus on business issues rather than administrative processes, and that People Analytics may not really belong within Human Resources in organizations.</t>
  </si>
  <si>
    <t>However, experts disagree on this, with many arguing that  Human Resources will need to develop People Analytics as a key part of a more capable and strategic business function in the changing world of work brought on by automation.</t>
  </si>
  <si>
    <t>Instead of moving People Analytics outside HR, some experts argue that it belongs in HR, albeit enabled by a new breed of HR professional who is more data-driven and business savvy.</t>
  </si>
  <si>
    <t>The analytics solution may combine time series analysis with many other issues in order to make decisions on when to lend money to these different borrower segments, or decisions on the interest rate charged to members of a portfolio segment to cover any losses among members in that segment.</t>
  </si>
  <si>
    <t>Even banner ads and clicks come under digital analytics.</t>
  </si>
  <si>
    <t>A growing number of brands and marketing firms rely on digital analytics for their digital marketing assignments, where MROI (Marketing Return on Investment) is an important key performance indicator (KPI).</t>
  </si>
  <si>
    <t>Products in this area include security information and event management and user behavior analytics.</t>
  </si>
  <si>
    <t>Challenges In the industry of commercial analytics software, an emphasis has emerged on solving the challenges of analyzing massive, complex data sets, often when such data is in a constant state of change.</t>
  </si>
  <si>
    <t>These challenges are the current inspiration for much of the innovation in modern analytics information systems, giving birth to relatively new machine analysis concepts such as complex event processing, full text search and analysis, and even new ideas in presentation.</t>
  </si>
  <si>
    <t>Analytics is increasingly used in education, particularly at the district and government office levels.</t>
  </si>
  <si>
    <t>However, the complexity of student performance measures presents challenges when educators try to understand and use analytics to discern patterns in student performance, predict graduation likelihood, improve chances of student success, etc.</t>
  </si>
  <si>
    <t>To combat this, some analytics tools for educators adhere to an over-the-counter data format (embedding labels, supplemental documentation, and a help system, and making key package/display and content decisions) to improve educators' understanding and use of the analytics being displayed.</t>
  </si>
  <si>
    <t>In such cases, cloud computing and open source programming language R can help smaller banks to adopt risk analytics and support branch level monitoring by applying predictive analytics.</t>
  </si>
  <si>
    <t>Risks The main risk for the people is discrimination like price discrimination or statistical discrimination.</t>
  </si>
  <si>
    <t>See also  References  External links  The dictionary definition of analytics a</t>
  </si>
  <si>
    <t>This is achieved through continuous monitoring activities or separate evaluations.</t>
  </si>
  <si>
    <t>Internal control deficiencies detected through these monitoring activities must be reported upstream and corrective measures must be taken to ensure continuous improvement of the system.</t>
  </si>
  <si>
    <t>High-profile commercial scandals and failures (e.g., Enron, Tyco International, Adelphia, Peregrine Systems and WorldCom) generated calls to improve corporate governance and risk management.</t>
  </si>
  <si>
    <t>The COSO Monitoring Guide is based on two fundamental principles originally established in the 2006 COSO Guide:Continuous and / or separate evaluations allow management to determine if the other components of internal control continue to function over time, andInternal control deficiencies are identified and communicated in a timely manner to the parties responsible for taking corrective measures and to management and the board, as appropriate.</t>
  </si>
  <si>
    <t>The monitoring guide also suggests that these principles are best achieved through monitoring based on three general elements:Establish a basis for monitoring, including (a) an appropriate top tone; (b) an effective organizational structure that assigns monitoring roles to people with appropriate capacities, objectivity and authority; and (c) a starting point or "baseline" of known effective internal control from which continuous monitoring and separate evaluations can be implemented;Design and execute monitoring procedures focused on "persuasive information" on the operation of "key controls" that address "significant risks" for organizational objectives; YEvaluate and report the results, including assessing the severity of any identified deficiencies and reporting the results of monitoring to appropriate staff and the board for timely action and follow-up if necessary.</t>
  </si>
  <si>
    <t>To date, the IIA has released GTAGs on the following topics:GTAG 1: Information Technology ControlsGTAG 2: Change and Patch Management Controls: Critical for Organizational SuccessGTAG 3: Continuous Auditing: Implications for Assurance, Monitoring, and Risk AssessmentGTAG 4: Management of IT AuditingGTAG 5: Managing and Auditing Privacy RisksGTAG 6: Managing and Auditing IT VulnerabilitiesGTAG 7: Information Technology OutsourcingGTAG 8: Auditing Application ControlsGTAG 9: Identity and Access ManagementGTAG 10: Business Continuity Management (BCM)GTAG-11: Developing the IT Audit PlanGTAG-12: Auditing IT Projects (Mar.</t>
  </si>
  <si>
    <t>Verisk Analytics, Inc. is an American data analytics and risk assessment firm based in Jersey City, New Jersey, with customers in insurance, natural resources, financial services, government, and risk management sectors.</t>
  </si>
  <si>
    <t>The company uses proprietary data sets and industry expertise to provide predictive analytics and decision support consultations in areas including fraud prevention, actuarial science, insurance coverage, fire protection, catastrophe and weather risk, and data management.</t>
  </si>
  <si>
    <t>In 2008, Verisk Analytics was established to serve as the parent holding company of ISO.</t>
  </si>
  <si>
    <t>In 2002, it expanded its decision analytics business with the acquisition of AIR Worldwide, a catastrophe modeling firm.</t>
  </si>
  <si>
    <t>In 2012, Verisk acquired Argus &amp; Advisory Services, a provider of competitive benchmarking, analytics, and customized services to financial institutions and regulators in North America, Latin America, and Europe.</t>
  </si>
  <si>
    <t>In 2014, Verisk acquired Maplecroft, a provider of global risk analytics and advisory services, and Dart, a provider of benchmarking financial services for companies operating in Australia, New Zealand, and other Asia-Pacific markets.</t>
  </si>
  <si>
    <t>Then in 2015, Verisk acquired Wood Mackenzie, a data analytics and commercial intelligence company for energy, chemicals, metals, and mining industries, in a deal valued at $2.8 billion.</t>
  </si>
  <si>
    <t>Verisk later acquired PowerAdvocate, a provider of data analytics and consulting services for the utilities and oil &amp; gas industries, in 2017 for approximately $280 million.</t>
  </si>
  <si>
    <t>Google Analytics is a web analytics service offered by Google that tracks and reports website traffic, currently as a platform inside the Google Marketing Platform brand.</t>
  </si>
  <si>
    <t>As of 2019, Google Analytics is the most widely used web analytics service on the web.</t>
  </si>
  <si>
    <t>Google Analytics provides an SDK that allows gathering usage data from iOS and Android app, known as Google Analytics for Mobile Apps.</t>
  </si>
  <si>
    <t>Google Analytics can be blocked by browsers, browser extensions, firewalls and other means.</t>
  </si>
  <si>
    <t>Features Google Analytics is used to track website activity such as session duration, pages per session, bounce rate etc.</t>
  </si>
  <si>
    <t>Google Analytics' approach is to show high-level, dashboard-type data for the casual user, and more in-depth data further into the report set.</t>
  </si>
  <si>
    <t>Google Analytics analysis can identify poorly performing pages with techniques such as funnel visualization, where visitors came from (referrers), how long they stayed on the website and their geographical position.</t>
  </si>
  <si>
    <t>Google Analytics e-commerce reporting can track sales activity and performance.</t>
  </si>
  <si>
    <t>On September 29, 2011, Google Analytics launched Real Time analytics, enabling a user to have insight about visitors currently on the site.</t>
  </si>
  <si>
    <t>Google Analytics includes Google Website Optimizer, rebranded as Google Analytics Content Experiments.</t>
  </si>
  <si>
    <t>Google Analytics' Cohort analysis helps in understanding the behaviour of component groups of users apart from your user population.</t>
  </si>
  <si>
    <t>The system also brings ideas from Adaptive Path, whose product, Measure Map, was acquired and used in the redesign of Google Analytics in 2006.</t>
  </si>
  <si>
    <t>Google continued to sell the standalone, installable Urchin WebAnalytics Software through a network of value-added resellers until discontinuation on March 28, 2012.</t>
  </si>
  <si>
    <t>The newer version of Google Analytics tracking code is known as the asynchronous tracking code, which Google claims is significantly more sensitive and accurate, and is able to track even very short activities on the website.</t>
  </si>
  <si>
    <t>In April 2011 Google announced the availability of a new version of Google Analytics featuring multiple dashboards, more custom report options, and a new interface design.</t>
  </si>
  <si>
    <t>This version was later updated with some other features such as real-time analytics and goal flow charts.</t>
  </si>
  <si>
    <t>In October 2012 another new version of Google Analytics was announced, called Universal Analytics.</t>
  </si>
  <si>
    <t>In March 2016, Google released Google Analytics 360, which is a software suite that provides analytics on return on investment and other marketing indicators.</t>
  </si>
  <si>
    <t>Google Analytics 360 includes five main products: Analytics, Tag Manager, Optimize, Data Studio, Surveys, Attribution, and Audience Center.</t>
  </si>
  <si>
    <t>In October 2017 a new version of Google Analytics was announced, called Global Site Tag.</t>
  </si>
  <si>
    <t>In June 2018, Google introduced Google Marketing Platform, an online advertisement and analytics brand.</t>
  </si>
  <si>
    <t>It consists of two former brands of Google, DoubleClick Digital Marketing and Google Analytics 360.</t>
  </si>
  <si>
    <t>Technology Google Analytics is implemented with "page tags", in this case, called the Google Analytics Tracking Code, which is a snippet of JavaScript code that the website owner adds to every page of the website.</t>
  </si>
  <si>
    <t>Furthermore, as all websites that implement Google Analytics with the ga.</t>
  </si>
  <si>
    <t>js code use the same master file from Google, a browser that has previously visited any other website running Google Analytics will already have the file cached on their machine.</t>
  </si>
  <si>
    <t>Before the launch of Universal Analytics, there were several cookies storing information such as whether the visitor had been to the site before (new or returning visitor), the timestamp of the current visit, and the referrer site or campaign that directed the visitor to the page (e.g., search engine, keywords, banner, or email).</t>
  </si>
  <si>
    <t>However, many ad filtering programs and extensions such as Firefox's Enhanced Tracking Protection, the browser extension NoScript and the mobile phone app Disconnect Mobile can block the Google Analytics Tracking Code.</t>
  </si>
  <si>
    <t>One potential impact on data accuracy comes from users deleting or blocking Google Analytics cookies.</t>
  </si>
  <si>
    <t>Without cookies being set, Google Analytics cannot collect data.</t>
  </si>
  <si>
    <t>Any individual web user can block or delete cookies resulting in the data loss of those visits for Google Analytics users.</t>
  </si>
  <si>
    <t>These limitations affect the majority of web analytics tools which use page tags (usually JavaScript programs) embedded in web pages to collect visitor data, store it in cookies on the visitor's computer, and transmit it to a remote database by pretending to load a tiny graphic "beacon".</t>
  </si>
  <si>
    <t>Another limitation of Google Analytics for large websites is the use of sampling in the generation of many of its reports.</t>
  </si>
  <si>
    <t>To reduce the load on their servers and to provide users with a relatively quick response to their query, Google Analytics limits reports to 500,000 randomly sampled sessions at the profile level for its calculations.</t>
  </si>
  <si>
    <t>While margins of error are indicated for the visits metric, margins of error are not provided for any other metrics in the Google Analytics reports.</t>
  </si>
  <si>
    <t>Performance There have been several online discussions about the impact of Google Analytics on site performance.</t>
  </si>
  <si>
    <t>Privacy Due to its ubiquity, Google Analytics raises some privacy concerns.</t>
  </si>
  <si>
    <t>Whenever someone visits a website that uses Google Analytics, Google tracks that visit via the users' IP address in order to determine the user's approximate geographic location.</t>
  </si>
  <si>
    <t>To meet German legal requirements, Google Analytics can anonymize the IP address.</t>
  </si>
  <si>
    <t>These plug-ins allow users to block Google Analytics and similar sites from tracking their activities.</t>
  </si>
  <si>
    <t>Webmasters who seek to mitigate Google Analytics' specific privacy issues can employ a number of alternatives having their backends hosted on their own machines.</t>
  </si>
  <si>
    <t>Until its discontinuation, an example of such a product was Urchin WebAnalytics Software from Google itself.</t>
  </si>
  <si>
    <t>On January 20, 2015, the Associated Press reported that HealthCare.gov was providing access to enrollees' personal data to private companies that specialized in advertising, mentioning Google Analytics specifically.</t>
  </si>
  <si>
    <t>Support and training Google offers free Google Analytics IQ Lessons, Google Analytics certification test, free Help Center FAQ and Google Groups forum for official Google Analytics product support.</t>
  </si>
  <si>
    <t>New product features are announced on the Google Analytics Blog.</t>
  </si>
  <si>
    <t>Enterprise support is provided through Google Analytics Certified Partners or Google Academy for Ads.</t>
  </si>
  <si>
    <t>Third-party support The Google Analytics API is used by third parties to build custom applications such as reporting tools.</t>
  </si>
  <si>
    <t>There are some third party products that also provide Google Analytics-based tracking.</t>
  </si>
  <si>
    <t>Popularity Google Analytics is the most widely used website statistics service.</t>
  </si>
  <si>
    <t>In May 2008, Pingdom released a survey stating that 161 of the 500 (32%) biggest sites globally according to their Alexa rank were using Google Analytics.</t>
  </si>
  <si>
    <t>A later piece of market share analysis claimed that Google Analytics was used by around 49.95% of the top 1,000,000 websites (as ranked in 2010 by Alexa Internet).</t>
  </si>
  <si>
    <t>And in August 2013, Google Analytics was used by 66.2% of the 10,000 most popular websites ordered by popularity, as reported by BuiltWith.</t>
  </si>
  <si>
    <t>Google Analytics has proven useful for those in medical education who wish to better understand the web browsing habits of learners in certain settings, such as anatomy laboratories.</t>
  </si>
  <si>
    <t>See also List of web analytics softwareGoogle Search Console References  External links Official websiteOfficial blogGoogle marketing platformGoogle an</t>
  </si>
  <si>
    <t>See also Chief information officerChief information security officerContinuous AuditingData governanceInformation technology auditIT riskIT risk managementPublic Company Accounting Oversight BoardRisk ITSarbanes-Oxley Act References Coe, Martin J. "Trust services: a better way to evaluate I.T. controls: fulfilling the requirements of section 404".</t>
  </si>
  <si>
    <t>Principles of an IT audit The following principles of an audit should find a reflection:Timeliness:  Only when the processes and programming is continuously inspected in regard to their potential susceptibility to faults and weaknesses, but as well with regard to the continuation of the analysis of the found strengths, or by comparative functional analysis with similar applications an updated frame can be continued.</t>
  </si>
  <si>
    <t>However, with the widespread availability of data analytics tools, dashboards, and statistical packages users no longer need to stand in line waiting for IT resources to fulfill seemingly endless requests for reports.</t>
  </si>
  <si>
    <t>Sample sizes for data collection are often a compromise between the statistical validity of the results and pragmatical issues around data collection.</t>
  </si>
  <si>
    <t>Management and Reporting: Ongoing telecommunications cost and activity analytics.</t>
  </si>
  <si>
    <t>https://en.wikipedia.org/wiki/News_analytics</t>
  </si>
  <si>
    <t>https://en.wikipedia.org/wiki/Audit</t>
  </si>
  <si>
    <t>https://en.wikipedia.org/wiki/Entity-level_controls</t>
  </si>
  <si>
    <t>https://en.wikipedia.org/wiki/Web_analytics</t>
  </si>
  <si>
    <t>https://en.wikipedia.org/wiki/Business_analytics</t>
  </si>
  <si>
    <t>https://en.wikipedia.org/wiki/Learning_analytics</t>
  </si>
  <si>
    <t>https://en.wikipedia.org/wiki/Financial_audit</t>
  </si>
  <si>
    <t>https://en.wikipedia.org/wiki/Internal_control</t>
  </si>
  <si>
    <t>https://en.wikipedia.org/wiki/Predictive_analytics</t>
  </si>
  <si>
    <t>https://en.wikipedia.org/wiki/Audit_committee</t>
  </si>
  <si>
    <t>https://en.wikipedia.org/wiki/Analytics</t>
  </si>
  <si>
    <t>https://en.wikipedia.org/wiki/Committee_of_Sponsoring_Organizations_of_the_Treadway_Commission</t>
  </si>
  <si>
    <t>https://en.wikipedia.org/wiki/Institute_of_Internal_Auditors</t>
  </si>
  <si>
    <t>https://en.wikipedia.org/wiki/Verisk_Analytics</t>
  </si>
  <si>
    <t>https://en.wikipedia.org/wiki/Google_Analytics</t>
  </si>
  <si>
    <t>https://en.wikipedia.org/wiki/Information_technology_controls</t>
  </si>
  <si>
    <t>https://en.wikipedia.org/wiki/Information_technology_audit</t>
  </si>
  <si>
    <t>https://en.wikipedia.org/wiki/Clinical_audit</t>
  </si>
  <si>
    <t>https://en.wikipedia.org/wiki/Audit_(telecommunication)</t>
  </si>
  <si>
    <t>https://en.wikipedia.org/wiki/Analytical_chemistry</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</si>
</sst>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News_analytics" TargetMode="External"/><Relationship Id="rId2" Type="http://schemas.openxmlformats.org/officeDocument/2006/relationships/hyperlink" Target="https://en.wikipedia.org/wiki/News_analytics" TargetMode="External"/><Relationship Id="rId3" Type="http://schemas.openxmlformats.org/officeDocument/2006/relationships/hyperlink" Target="https://en.wikipedia.org/wiki/News_analytics" TargetMode="External"/><Relationship Id="rId4" Type="http://schemas.openxmlformats.org/officeDocument/2006/relationships/hyperlink" Target="https://en.wikipedia.org/wiki/News_analytics" TargetMode="External"/><Relationship Id="rId5" Type="http://schemas.openxmlformats.org/officeDocument/2006/relationships/hyperlink" Target="https://en.wikipedia.org/wiki/News_analytics" TargetMode="External"/><Relationship Id="rId6" Type="http://schemas.openxmlformats.org/officeDocument/2006/relationships/hyperlink" Target="https://en.wikipedia.org/wiki/News_analytics" TargetMode="External"/><Relationship Id="rId7" Type="http://schemas.openxmlformats.org/officeDocument/2006/relationships/hyperlink" Target="https://en.wikipedia.org/wiki/News_analytics" TargetMode="External"/><Relationship Id="rId8" Type="http://schemas.openxmlformats.org/officeDocument/2006/relationships/hyperlink" Target="https://en.wikipedia.org/wiki/Audit" TargetMode="External"/><Relationship Id="rId9" Type="http://schemas.openxmlformats.org/officeDocument/2006/relationships/hyperlink" Target="https://en.wikipedia.org/wiki/Entity-level_controls" TargetMode="External"/><Relationship Id="rId10" Type="http://schemas.openxmlformats.org/officeDocument/2006/relationships/hyperlink" Target="https://en.wikipedia.org/wiki/Web_analytics" TargetMode="External"/><Relationship Id="rId11" Type="http://schemas.openxmlformats.org/officeDocument/2006/relationships/hyperlink" Target="https://en.wikipedia.org/wiki/Web_analytics" TargetMode="External"/><Relationship Id="rId12" Type="http://schemas.openxmlformats.org/officeDocument/2006/relationships/hyperlink" Target="https://en.wikipedia.org/wiki/Web_analytics" TargetMode="External"/><Relationship Id="rId13" Type="http://schemas.openxmlformats.org/officeDocument/2006/relationships/hyperlink" Target="https://en.wikipedia.org/wiki/Web_analytics" TargetMode="External"/><Relationship Id="rId14" Type="http://schemas.openxmlformats.org/officeDocument/2006/relationships/hyperlink" Target="https://en.wikipedia.org/wiki/Web_analytics" TargetMode="External"/><Relationship Id="rId15" Type="http://schemas.openxmlformats.org/officeDocument/2006/relationships/hyperlink" Target="https://en.wikipedia.org/wiki/Web_analytics" TargetMode="External"/><Relationship Id="rId16" Type="http://schemas.openxmlformats.org/officeDocument/2006/relationships/hyperlink" Target="https://en.wikipedia.org/wiki/Web_analytics" TargetMode="External"/><Relationship Id="rId17" Type="http://schemas.openxmlformats.org/officeDocument/2006/relationships/hyperlink" Target="https://en.wikipedia.org/wiki/Web_analytics" TargetMode="External"/><Relationship Id="rId18" Type="http://schemas.openxmlformats.org/officeDocument/2006/relationships/hyperlink" Target="https://en.wikipedia.org/wiki/Web_analytics" TargetMode="External"/><Relationship Id="rId19" Type="http://schemas.openxmlformats.org/officeDocument/2006/relationships/hyperlink" Target="https://en.wikipedia.org/wiki/Web_analytics" TargetMode="External"/><Relationship Id="rId20" Type="http://schemas.openxmlformats.org/officeDocument/2006/relationships/hyperlink" Target="https://en.wikipedia.org/wiki/Web_analytics" TargetMode="External"/><Relationship Id="rId21" Type="http://schemas.openxmlformats.org/officeDocument/2006/relationships/hyperlink" Target="https://en.wikipedia.org/wiki/Web_analytics" TargetMode="External"/><Relationship Id="rId22" Type="http://schemas.openxmlformats.org/officeDocument/2006/relationships/hyperlink" Target="https://en.wikipedia.org/wiki/Web_analytics" TargetMode="External"/><Relationship Id="rId23" Type="http://schemas.openxmlformats.org/officeDocument/2006/relationships/hyperlink" Target="https://en.wikipedia.org/wiki/Web_analytics" TargetMode="External"/><Relationship Id="rId24" Type="http://schemas.openxmlformats.org/officeDocument/2006/relationships/hyperlink" Target="https://en.wikipedia.org/wiki/Web_analytics" TargetMode="External"/><Relationship Id="rId25" Type="http://schemas.openxmlformats.org/officeDocument/2006/relationships/hyperlink" Target="https://en.wikipedia.org/wiki/Web_analytics" TargetMode="External"/><Relationship Id="rId26" Type="http://schemas.openxmlformats.org/officeDocument/2006/relationships/hyperlink" Target="https://en.wikipedia.org/wiki/Web_analytics" TargetMode="External"/><Relationship Id="rId27" Type="http://schemas.openxmlformats.org/officeDocument/2006/relationships/hyperlink" Target="https://en.wikipedia.org/wiki/Web_analytics" TargetMode="External"/><Relationship Id="rId28" Type="http://schemas.openxmlformats.org/officeDocument/2006/relationships/hyperlink" Target="https://en.wikipedia.org/wiki/Web_analytics" TargetMode="External"/><Relationship Id="rId29" Type="http://schemas.openxmlformats.org/officeDocument/2006/relationships/hyperlink" Target="https://en.wikipedia.org/wiki/Web_analytics" TargetMode="External"/><Relationship Id="rId30" Type="http://schemas.openxmlformats.org/officeDocument/2006/relationships/hyperlink" Target="https://en.wikipedia.org/wiki/Web_analytics" TargetMode="External"/><Relationship Id="rId31" Type="http://schemas.openxmlformats.org/officeDocument/2006/relationships/hyperlink" Target="https://en.wikipedia.org/wiki/Web_analytics" TargetMode="External"/><Relationship Id="rId32" Type="http://schemas.openxmlformats.org/officeDocument/2006/relationships/hyperlink" Target="https://en.wikipedia.org/wiki/Web_analytics" TargetMode="External"/><Relationship Id="rId33" Type="http://schemas.openxmlformats.org/officeDocument/2006/relationships/hyperlink" Target="https://en.wikipedia.org/wiki/Web_analytics" TargetMode="External"/><Relationship Id="rId34" Type="http://schemas.openxmlformats.org/officeDocument/2006/relationships/hyperlink" Target="https://en.wikipedia.org/wiki/Web_analytics" TargetMode="External"/><Relationship Id="rId35" Type="http://schemas.openxmlformats.org/officeDocument/2006/relationships/hyperlink" Target="https://en.wikipedia.org/wiki/Web_analytics" TargetMode="External"/><Relationship Id="rId36" Type="http://schemas.openxmlformats.org/officeDocument/2006/relationships/hyperlink" Target="https://en.wikipedia.org/wiki/Web_analytics" TargetMode="External"/><Relationship Id="rId37" Type="http://schemas.openxmlformats.org/officeDocument/2006/relationships/hyperlink" Target="https://en.wikipedia.org/wiki/Web_analytics" TargetMode="External"/><Relationship Id="rId38" Type="http://schemas.openxmlformats.org/officeDocument/2006/relationships/hyperlink" Target="https://en.wikipedia.org/wiki/Web_analytics" TargetMode="External"/><Relationship Id="rId39" Type="http://schemas.openxmlformats.org/officeDocument/2006/relationships/hyperlink" Target="https://en.wikipedia.org/wiki/Web_analytics" TargetMode="External"/><Relationship Id="rId40" Type="http://schemas.openxmlformats.org/officeDocument/2006/relationships/hyperlink" Target="https://en.wikipedia.org/wiki/Web_analytics" TargetMode="External"/><Relationship Id="rId41" Type="http://schemas.openxmlformats.org/officeDocument/2006/relationships/hyperlink" Target="https://en.wikipedia.org/wiki/Web_analytics" TargetMode="External"/><Relationship Id="rId42" Type="http://schemas.openxmlformats.org/officeDocument/2006/relationships/hyperlink" Target="https://en.wikipedia.org/wiki/Web_analytics" TargetMode="External"/><Relationship Id="rId43" Type="http://schemas.openxmlformats.org/officeDocument/2006/relationships/hyperlink" Target="https://en.wikipedia.org/wiki/Web_analytics" TargetMode="External"/><Relationship Id="rId44" Type="http://schemas.openxmlformats.org/officeDocument/2006/relationships/hyperlink" Target="https://en.wikipedia.org/wiki/Web_analytics" TargetMode="External"/><Relationship Id="rId45" Type="http://schemas.openxmlformats.org/officeDocument/2006/relationships/hyperlink" Target="https://en.wikipedia.org/wiki/Web_analytics" TargetMode="External"/><Relationship Id="rId46" Type="http://schemas.openxmlformats.org/officeDocument/2006/relationships/hyperlink" Target="https://en.wikipedia.org/wiki/Web_analytics" TargetMode="External"/><Relationship Id="rId47" Type="http://schemas.openxmlformats.org/officeDocument/2006/relationships/hyperlink" Target="https://en.wikipedia.org/wiki/Web_analytics" TargetMode="External"/><Relationship Id="rId48" Type="http://schemas.openxmlformats.org/officeDocument/2006/relationships/hyperlink" Target="https://en.wikipedia.org/wiki/Web_analytics" TargetMode="External"/><Relationship Id="rId49" Type="http://schemas.openxmlformats.org/officeDocument/2006/relationships/hyperlink" Target="https://en.wikipedia.org/wiki/Web_analytics" TargetMode="External"/><Relationship Id="rId50" Type="http://schemas.openxmlformats.org/officeDocument/2006/relationships/hyperlink" Target="https://en.wikipedia.org/wiki/Web_analytics" TargetMode="External"/><Relationship Id="rId51" Type="http://schemas.openxmlformats.org/officeDocument/2006/relationships/hyperlink" Target="https://en.wikipedia.org/wiki/Web_analytics" TargetMode="External"/><Relationship Id="rId52" Type="http://schemas.openxmlformats.org/officeDocument/2006/relationships/hyperlink" Target="https://en.wikipedia.org/wiki/Web_analytics" TargetMode="External"/><Relationship Id="rId53" Type="http://schemas.openxmlformats.org/officeDocument/2006/relationships/hyperlink" Target="https://en.wikipedia.org/wiki/Web_analytics" TargetMode="External"/><Relationship Id="rId54" Type="http://schemas.openxmlformats.org/officeDocument/2006/relationships/hyperlink" Target="https://en.wikipedia.org/wiki/Web_analytics" TargetMode="External"/><Relationship Id="rId55" Type="http://schemas.openxmlformats.org/officeDocument/2006/relationships/hyperlink" Target="https://en.wikipedia.org/wiki/Web_analytics" TargetMode="External"/><Relationship Id="rId56" Type="http://schemas.openxmlformats.org/officeDocument/2006/relationships/hyperlink" Target="https://en.wikipedia.org/wiki/Web_analytics" TargetMode="External"/><Relationship Id="rId57" Type="http://schemas.openxmlformats.org/officeDocument/2006/relationships/hyperlink" Target="https://en.wikipedia.org/wiki/Web_analytics" TargetMode="External"/><Relationship Id="rId58" Type="http://schemas.openxmlformats.org/officeDocument/2006/relationships/hyperlink" Target="https://en.wikipedia.org/wiki/Web_analytics" TargetMode="External"/><Relationship Id="rId59" Type="http://schemas.openxmlformats.org/officeDocument/2006/relationships/hyperlink" Target="https://en.wikipedia.org/wiki/Web_analytics" TargetMode="External"/><Relationship Id="rId60" Type="http://schemas.openxmlformats.org/officeDocument/2006/relationships/hyperlink" Target="https://en.wikipedia.org/wiki/Web_analytics" TargetMode="External"/><Relationship Id="rId61" Type="http://schemas.openxmlformats.org/officeDocument/2006/relationships/hyperlink" Target="https://en.wikipedia.org/wiki/Web_analytics" TargetMode="External"/><Relationship Id="rId62" Type="http://schemas.openxmlformats.org/officeDocument/2006/relationships/hyperlink" Target="https://en.wikipedia.org/wiki/Web_analytics" TargetMode="External"/><Relationship Id="rId63" Type="http://schemas.openxmlformats.org/officeDocument/2006/relationships/hyperlink" Target="https://en.wikipedia.org/wiki/Web_analytics" TargetMode="External"/><Relationship Id="rId64" Type="http://schemas.openxmlformats.org/officeDocument/2006/relationships/hyperlink" Target="https://en.wikipedia.org/wiki/Web_analytics" TargetMode="External"/><Relationship Id="rId65" Type="http://schemas.openxmlformats.org/officeDocument/2006/relationships/hyperlink" Target="https://en.wikipedia.org/wiki/Web_analytics" TargetMode="External"/><Relationship Id="rId66" Type="http://schemas.openxmlformats.org/officeDocument/2006/relationships/hyperlink" Target="https://en.wikipedia.org/wiki/Web_analytics" TargetMode="External"/><Relationship Id="rId67" Type="http://schemas.openxmlformats.org/officeDocument/2006/relationships/hyperlink" Target="https://en.wikipedia.org/wiki/Web_analytics" TargetMode="External"/><Relationship Id="rId68" Type="http://schemas.openxmlformats.org/officeDocument/2006/relationships/hyperlink" Target="https://en.wikipedia.org/wiki/Web_analytics" TargetMode="External"/><Relationship Id="rId69" Type="http://schemas.openxmlformats.org/officeDocument/2006/relationships/hyperlink" Target="https://en.wikipedia.org/wiki/Business_analytics" TargetMode="External"/><Relationship Id="rId70" Type="http://schemas.openxmlformats.org/officeDocument/2006/relationships/hyperlink" Target="https://en.wikipedia.org/wiki/Business_analytics" TargetMode="External"/><Relationship Id="rId71" Type="http://schemas.openxmlformats.org/officeDocument/2006/relationships/hyperlink" Target="https://en.wikipedia.org/wiki/Business_analytics" TargetMode="External"/><Relationship Id="rId72" Type="http://schemas.openxmlformats.org/officeDocument/2006/relationships/hyperlink" Target="https://en.wikipedia.org/wiki/Business_analytics" TargetMode="External"/><Relationship Id="rId73" Type="http://schemas.openxmlformats.org/officeDocument/2006/relationships/hyperlink" Target="https://en.wikipedia.org/wiki/Business_analytics" TargetMode="External"/><Relationship Id="rId74" Type="http://schemas.openxmlformats.org/officeDocument/2006/relationships/hyperlink" Target="https://en.wikipedia.org/wiki/Business_analytics" TargetMode="External"/><Relationship Id="rId75" Type="http://schemas.openxmlformats.org/officeDocument/2006/relationships/hyperlink" Target="https://en.wikipedia.org/wiki/Business_analytics" TargetMode="External"/><Relationship Id="rId76" Type="http://schemas.openxmlformats.org/officeDocument/2006/relationships/hyperlink" Target="https://en.wikipedia.org/wiki/Business_analytics" TargetMode="External"/><Relationship Id="rId77" Type="http://schemas.openxmlformats.org/officeDocument/2006/relationships/hyperlink" Target="https://en.wikipedia.org/wiki/Business_analytics" TargetMode="External"/><Relationship Id="rId78" Type="http://schemas.openxmlformats.org/officeDocument/2006/relationships/hyperlink" Target="https://en.wikipedia.org/wiki/Business_analytics" TargetMode="External"/><Relationship Id="rId79" Type="http://schemas.openxmlformats.org/officeDocument/2006/relationships/hyperlink" Target="https://en.wikipedia.org/wiki/Business_analytics" TargetMode="External"/><Relationship Id="rId80" Type="http://schemas.openxmlformats.org/officeDocument/2006/relationships/hyperlink" Target="https://en.wikipedia.org/wiki/Business_analytics" TargetMode="External"/><Relationship Id="rId81" Type="http://schemas.openxmlformats.org/officeDocument/2006/relationships/hyperlink" Target="https://en.wikipedia.org/wiki/Business_analytics" TargetMode="External"/><Relationship Id="rId82" Type="http://schemas.openxmlformats.org/officeDocument/2006/relationships/hyperlink" Target="https://en.wikipedia.org/wiki/Business_analytics" TargetMode="External"/><Relationship Id="rId83" Type="http://schemas.openxmlformats.org/officeDocument/2006/relationships/hyperlink" Target="https://en.wikipedia.org/wiki/Business_analytics" TargetMode="External"/><Relationship Id="rId84" Type="http://schemas.openxmlformats.org/officeDocument/2006/relationships/hyperlink" Target="https://en.wikipedia.org/wiki/Business_analytics" TargetMode="External"/><Relationship Id="rId85" Type="http://schemas.openxmlformats.org/officeDocument/2006/relationships/hyperlink" Target="https://en.wikipedia.org/wiki/Business_analytics" TargetMode="External"/><Relationship Id="rId86" Type="http://schemas.openxmlformats.org/officeDocument/2006/relationships/hyperlink" Target="https://en.wikipedia.org/wiki/Business_analytics" TargetMode="External"/><Relationship Id="rId87" Type="http://schemas.openxmlformats.org/officeDocument/2006/relationships/hyperlink" Target="https://en.wikipedia.org/wiki/Business_analytics" TargetMode="External"/><Relationship Id="rId88" Type="http://schemas.openxmlformats.org/officeDocument/2006/relationships/hyperlink" Target="https://en.wikipedia.org/wiki/Business_analytics" TargetMode="External"/><Relationship Id="rId89" Type="http://schemas.openxmlformats.org/officeDocument/2006/relationships/hyperlink" Target="https://en.wikipedia.org/wiki/Business_analytics" TargetMode="External"/><Relationship Id="rId90" Type="http://schemas.openxmlformats.org/officeDocument/2006/relationships/hyperlink" Target="https://en.wikipedia.org/wiki/Business_analytics" TargetMode="External"/><Relationship Id="rId91" Type="http://schemas.openxmlformats.org/officeDocument/2006/relationships/hyperlink" Target="https://en.wikipedia.org/wiki/Learning_analytics" TargetMode="External"/><Relationship Id="rId92" Type="http://schemas.openxmlformats.org/officeDocument/2006/relationships/hyperlink" Target="https://en.wikipedia.org/wiki/Learning_analytics" TargetMode="External"/><Relationship Id="rId93" Type="http://schemas.openxmlformats.org/officeDocument/2006/relationships/hyperlink" Target="https://en.wikipedia.org/wiki/Learning_analytics" TargetMode="External"/><Relationship Id="rId94" Type="http://schemas.openxmlformats.org/officeDocument/2006/relationships/hyperlink" Target="https://en.wikipedia.org/wiki/Learning_analytics" TargetMode="External"/><Relationship Id="rId95" Type="http://schemas.openxmlformats.org/officeDocument/2006/relationships/hyperlink" Target="https://en.wikipedia.org/wiki/Learning_analytics" TargetMode="External"/><Relationship Id="rId96" Type="http://schemas.openxmlformats.org/officeDocument/2006/relationships/hyperlink" Target="https://en.wikipedia.org/wiki/Learning_analytics" TargetMode="External"/><Relationship Id="rId97" Type="http://schemas.openxmlformats.org/officeDocument/2006/relationships/hyperlink" Target="https://en.wikipedia.org/wiki/Learning_analytics" TargetMode="External"/><Relationship Id="rId98" Type="http://schemas.openxmlformats.org/officeDocument/2006/relationships/hyperlink" Target="https://en.wikipedia.org/wiki/Learning_analytics" TargetMode="External"/><Relationship Id="rId99" Type="http://schemas.openxmlformats.org/officeDocument/2006/relationships/hyperlink" Target="https://en.wikipedia.org/wiki/Learning_analytics" TargetMode="External"/><Relationship Id="rId100" Type="http://schemas.openxmlformats.org/officeDocument/2006/relationships/hyperlink" Target="https://en.wikipedia.org/wiki/Learning_analytics" TargetMode="External"/><Relationship Id="rId101" Type="http://schemas.openxmlformats.org/officeDocument/2006/relationships/hyperlink" Target="https://en.wikipedia.org/wiki/Learning_analytics" TargetMode="External"/><Relationship Id="rId102" Type="http://schemas.openxmlformats.org/officeDocument/2006/relationships/hyperlink" Target="https://en.wikipedia.org/wiki/Learning_analytics" TargetMode="External"/><Relationship Id="rId103" Type="http://schemas.openxmlformats.org/officeDocument/2006/relationships/hyperlink" Target="https://en.wikipedia.org/wiki/Learning_analytics" TargetMode="External"/><Relationship Id="rId104" Type="http://schemas.openxmlformats.org/officeDocument/2006/relationships/hyperlink" Target="https://en.wikipedia.org/wiki/Learning_analytics" TargetMode="External"/><Relationship Id="rId105" Type="http://schemas.openxmlformats.org/officeDocument/2006/relationships/hyperlink" Target="https://en.wikipedia.org/wiki/Learning_analytics" TargetMode="External"/><Relationship Id="rId106" Type="http://schemas.openxmlformats.org/officeDocument/2006/relationships/hyperlink" Target="https://en.wikipedia.org/wiki/Learning_analytics" TargetMode="External"/><Relationship Id="rId107" Type="http://schemas.openxmlformats.org/officeDocument/2006/relationships/hyperlink" Target="https://en.wikipedia.org/wiki/Learning_analytics" TargetMode="External"/><Relationship Id="rId108" Type="http://schemas.openxmlformats.org/officeDocument/2006/relationships/hyperlink" Target="https://en.wikipedia.org/wiki/Learning_analytics" TargetMode="External"/><Relationship Id="rId109" Type="http://schemas.openxmlformats.org/officeDocument/2006/relationships/hyperlink" Target="https://en.wikipedia.org/wiki/Learning_analytics" TargetMode="External"/><Relationship Id="rId110" Type="http://schemas.openxmlformats.org/officeDocument/2006/relationships/hyperlink" Target="https://en.wikipedia.org/wiki/Learning_analytics" TargetMode="External"/><Relationship Id="rId111" Type="http://schemas.openxmlformats.org/officeDocument/2006/relationships/hyperlink" Target="https://en.wikipedia.org/wiki/Learning_analytics" TargetMode="External"/><Relationship Id="rId112" Type="http://schemas.openxmlformats.org/officeDocument/2006/relationships/hyperlink" Target="https://en.wikipedia.org/wiki/Learning_analytics" TargetMode="External"/><Relationship Id="rId113" Type="http://schemas.openxmlformats.org/officeDocument/2006/relationships/hyperlink" Target="https://en.wikipedia.org/wiki/Learning_analytics" TargetMode="External"/><Relationship Id="rId114" Type="http://schemas.openxmlformats.org/officeDocument/2006/relationships/hyperlink" Target="https://en.wikipedia.org/wiki/Learning_analytics" TargetMode="External"/><Relationship Id="rId115" Type="http://schemas.openxmlformats.org/officeDocument/2006/relationships/hyperlink" Target="https://en.wikipedia.org/wiki/Learning_analytics" TargetMode="External"/><Relationship Id="rId116" Type="http://schemas.openxmlformats.org/officeDocument/2006/relationships/hyperlink" Target="https://en.wikipedia.org/wiki/Learning_analytics" TargetMode="External"/><Relationship Id="rId117" Type="http://schemas.openxmlformats.org/officeDocument/2006/relationships/hyperlink" Target="https://en.wikipedia.org/wiki/Learning_analytics" TargetMode="External"/><Relationship Id="rId118" Type="http://schemas.openxmlformats.org/officeDocument/2006/relationships/hyperlink" Target="https://en.wikipedia.org/wiki/Learning_analytics" TargetMode="External"/><Relationship Id="rId119" Type="http://schemas.openxmlformats.org/officeDocument/2006/relationships/hyperlink" Target="https://en.wikipedia.org/wiki/Learning_analytics" TargetMode="External"/><Relationship Id="rId120" Type="http://schemas.openxmlformats.org/officeDocument/2006/relationships/hyperlink" Target="https://en.wikipedia.org/wiki/Learning_analytics" TargetMode="External"/><Relationship Id="rId121" Type="http://schemas.openxmlformats.org/officeDocument/2006/relationships/hyperlink" Target="https://en.wikipedia.org/wiki/Learning_analytics" TargetMode="External"/><Relationship Id="rId122" Type="http://schemas.openxmlformats.org/officeDocument/2006/relationships/hyperlink" Target="https://en.wikipedia.org/wiki/Learning_analytics" TargetMode="External"/><Relationship Id="rId123" Type="http://schemas.openxmlformats.org/officeDocument/2006/relationships/hyperlink" Target="https://en.wikipedia.org/wiki/Learning_analytics" TargetMode="External"/><Relationship Id="rId124" Type="http://schemas.openxmlformats.org/officeDocument/2006/relationships/hyperlink" Target="https://en.wikipedia.org/wiki/Learning_analytics" TargetMode="External"/><Relationship Id="rId125" Type="http://schemas.openxmlformats.org/officeDocument/2006/relationships/hyperlink" Target="https://en.wikipedia.org/wiki/Learning_analytics" TargetMode="External"/><Relationship Id="rId126" Type="http://schemas.openxmlformats.org/officeDocument/2006/relationships/hyperlink" Target="https://en.wikipedia.org/wiki/Learning_analytics" TargetMode="External"/><Relationship Id="rId127" Type="http://schemas.openxmlformats.org/officeDocument/2006/relationships/hyperlink" Target="https://en.wikipedia.org/wiki/Learning_analytics" TargetMode="External"/><Relationship Id="rId128" Type="http://schemas.openxmlformats.org/officeDocument/2006/relationships/hyperlink" Target="https://en.wikipedia.org/wiki/Learning_analytics" TargetMode="External"/><Relationship Id="rId129" Type="http://schemas.openxmlformats.org/officeDocument/2006/relationships/hyperlink" Target="https://en.wikipedia.org/wiki/Learning_analytics" TargetMode="External"/><Relationship Id="rId130" Type="http://schemas.openxmlformats.org/officeDocument/2006/relationships/hyperlink" Target="https://en.wikipedia.org/wiki/Learning_analytics" TargetMode="External"/><Relationship Id="rId131" Type="http://schemas.openxmlformats.org/officeDocument/2006/relationships/hyperlink" Target="https://en.wikipedia.org/wiki/Learning_analytics" TargetMode="External"/><Relationship Id="rId132" Type="http://schemas.openxmlformats.org/officeDocument/2006/relationships/hyperlink" Target="https://en.wikipedia.org/wiki/Learning_analytics" TargetMode="External"/><Relationship Id="rId133" Type="http://schemas.openxmlformats.org/officeDocument/2006/relationships/hyperlink" Target="https://en.wikipedia.org/wiki/Learning_analytics" TargetMode="External"/><Relationship Id="rId134" Type="http://schemas.openxmlformats.org/officeDocument/2006/relationships/hyperlink" Target="https://en.wikipedia.org/wiki/Learning_analytics" TargetMode="External"/><Relationship Id="rId135" Type="http://schemas.openxmlformats.org/officeDocument/2006/relationships/hyperlink" Target="https://en.wikipedia.org/wiki/Learning_analytics" TargetMode="External"/><Relationship Id="rId136" Type="http://schemas.openxmlformats.org/officeDocument/2006/relationships/hyperlink" Target="https://en.wikipedia.org/wiki/Learning_analytics" TargetMode="External"/><Relationship Id="rId137" Type="http://schemas.openxmlformats.org/officeDocument/2006/relationships/hyperlink" Target="https://en.wikipedia.org/wiki/Learning_analytics" TargetMode="External"/><Relationship Id="rId138" Type="http://schemas.openxmlformats.org/officeDocument/2006/relationships/hyperlink" Target="https://en.wikipedia.org/wiki/Learning_analytics" TargetMode="External"/><Relationship Id="rId139" Type="http://schemas.openxmlformats.org/officeDocument/2006/relationships/hyperlink" Target="https://en.wikipedia.org/wiki/Learning_analytics" TargetMode="External"/><Relationship Id="rId140" Type="http://schemas.openxmlformats.org/officeDocument/2006/relationships/hyperlink" Target="https://en.wikipedia.org/wiki/Learning_analytics" TargetMode="External"/><Relationship Id="rId141" Type="http://schemas.openxmlformats.org/officeDocument/2006/relationships/hyperlink" Target="https://en.wikipedia.org/wiki/Learning_analytics" TargetMode="External"/><Relationship Id="rId142" Type="http://schemas.openxmlformats.org/officeDocument/2006/relationships/hyperlink" Target="https://en.wikipedia.org/wiki/Learning_analytics" TargetMode="External"/><Relationship Id="rId143" Type="http://schemas.openxmlformats.org/officeDocument/2006/relationships/hyperlink" Target="https://en.wikipedia.org/wiki/Learning_analytics" TargetMode="External"/><Relationship Id="rId144" Type="http://schemas.openxmlformats.org/officeDocument/2006/relationships/hyperlink" Target="https://en.wikipedia.org/wiki/Learning_analytics" TargetMode="External"/><Relationship Id="rId145" Type="http://schemas.openxmlformats.org/officeDocument/2006/relationships/hyperlink" Target="https://en.wikipedia.org/wiki/Learning_analytics" TargetMode="External"/><Relationship Id="rId146" Type="http://schemas.openxmlformats.org/officeDocument/2006/relationships/hyperlink" Target="https://en.wikipedia.org/wiki/Learning_analytics" TargetMode="External"/><Relationship Id="rId147" Type="http://schemas.openxmlformats.org/officeDocument/2006/relationships/hyperlink" Target="https://en.wikipedia.org/wiki/Learning_analytics" TargetMode="External"/><Relationship Id="rId148" Type="http://schemas.openxmlformats.org/officeDocument/2006/relationships/hyperlink" Target="https://en.wikipedia.org/wiki/Learning_analytics" TargetMode="External"/><Relationship Id="rId149" Type="http://schemas.openxmlformats.org/officeDocument/2006/relationships/hyperlink" Target="https://en.wikipedia.org/wiki/Learning_analytics" TargetMode="External"/><Relationship Id="rId150" Type="http://schemas.openxmlformats.org/officeDocument/2006/relationships/hyperlink" Target="https://en.wikipedia.org/wiki/Learning_analytics" TargetMode="External"/><Relationship Id="rId151" Type="http://schemas.openxmlformats.org/officeDocument/2006/relationships/hyperlink" Target="https://en.wikipedia.org/wiki/Learning_analytics" TargetMode="External"/><Relationship Id="rId152" Type="http://schemas.openxmlformats.org/officeDocument/2006/relationships/hyperlink" Target="https://en.wikipedia.org/wiki/Learning_analytics" TargetMode="External"/><Relationship Id="rId153" Type="http://schemas.openxmlformats.org/officeDocument/2006/relationships/hyperlink" Target="https://en.wikipedia.org/wiki/Learning_analytics" TargetMode="External"/><Relationship Id="rId154" Type="http://schemas.openxmlformats.org/officeDocument/2006/relationships/hyperlink" Target="https://en.wikipedia.org/wiki/Learning_analytics" TargetMode="External"/><Relationship Id="rId155" Type="http://schemas.openxmlformats.org/officeDocument/2006/relationships/hyperlink" Target="https://en.wikipedia.org/wiki/Learning_analytics" TargetMode="External"/><Relationship Id="rId156" Type="http://schemas.openxmlformats.org/officeDocument/2006/relationships/hyperlink" Target="https://en.wikipedia.org/wiki/Learning_analytics" TargetMode="External"/><Relationship Id="rId157" Type="http://schemas.openxmlformats.org/officeDocument/2006/relationships/hyperlink" Target="https://en.wikipedia.org/wiki/Learning_analytics" TargetMode="External"/><Relationship Id="rId158" Type="http://schemas.openxmlformats.org/officeDocument/2006/relationships/hyperlink" Target="https://en.wikipedia.org/wiki/Learning_analytics" TargetMode="External"/><Relationship Id="rId159" Type="http://schemas.openxmlformats.org/officeDocument/2006/relationships/hyperlink" Target="https://en.wikipedia.org/wiki/Learning_analytics" TargetMode="External"/><Relationship Id="rId160" Type="http://schemas.openxmlformats.org/officeDocument/2006/relationships/hyperlink" Target="https://en.wikipedia.org/wiki/Learning_analytics" TargetMode="External"/><Relationship Id="rId161" Type="http://schemas.openxmlformats.org/officeDocument/2006/relationships/hyperlink" Target="https://en.wikipedia.org/wiki/Learning_analytics" TargetMode="External"/><Relationship Id="rId162" Type="http://schemas.openxmlformats.org/officeDocument/2006/relationships/hyperlink" Target="https://en.wikipedia.org/wiki/Learning_analytics" TargetMode="External"/><Relationship Id="rId163" Type="http://schemas.openxmlformats.org/officeDocument/2006/relationships/hyperlink" Target="https://en.wikipedia.org/wiki/Learning_analytics" TargetMode="External"/><Relationship Id="rId164" Type="http://schemas.openxmlformats.org/officeDocument/2006/relationships/hyperlink" Target="https://en.wikipedia.org/wiki/Learning_analytics" TargetMode="External"/><Relationship Id="rId165" Type="http://schemas.openxmlformats.org/officeDocument/2006/relationships/hyperlink" Target="https://en.wikipedia.org/wiki/Learning_analytics" TargetMode="External"/><Relationship Id="rId166" Type="http://schemas.openxmlformats.org/officeDocument/2006/relationships/hyperlink" Target="https://en.wikipedia.org/wiki/Financial_audit" TargetMode="External"/><Relationship Id="rId167" Type="http://schemas.openxmlformats.org/officeDocument/2006/relationships/hyperlink" Target="https://en.wikipedia.org/wiki/Financial_audit" TargetMode="External"/><Relationship Id="rId168" Type="http://schemas.openxmlformats.org/officeDocument/2006/relationships/hyperlink" Target="https://en.wikipedia.org/wiki/Financial_audit" TargetMode="External"/><Relationship Id="rId169" Type="http://schemas.openxmlformats.org/officeDocument/2006/relationships/hyperlink" Target="https://en.wikipedia.org/wiki/Internal_control" TargetMode="External"/><Relationship Id="rId170" Type="http://schemas.openxmlformats.org/officeDocument/2006/relationships/hyperlink" Target="https://en.wikipedia.org/wiki/Internal_control" TargetMode="External"/><Relationship Id="rId171" Type="http://schemas.openxmlformats.org/officeDocument/2006/relationships/hyperlink" Target="https://en.wikipedia.org/wiki/Predictive_analytics" TargetMode="External"/><Relationship Id="rId172" Type="http://schemas.openxmlformats.org/officeDocument/2006/relationships/hyperlink" Target="https://en.wikipedia.org/wiki/Predictive_analytics" TargetMode="External"/><Relationship Id="rId173" Type="http://schemas.openxmlformats.org/officeDocument/2006/relationships/hyperlink" Target="https://en.wikipedia.org/wiki/Predictive_analytics" TargetMode="External"/><Relationship Id="rId174" Type="http://schemas.openxmlformats.org/officeDocument/2006/relationships/hyperlink" Target="https://en.wikipedia.org/wiki/Predictive_analytics" TargetMode="External"/><Relationship Id="rId175" Type="http://schemas.openxmlformats.org/officeDocument/2006/relationships/hyperlink" Target="https://en.wikipedia.org/wiki/Predictive_analytics" TargetMode="External"/><Relationship Id="rId176" Type="http://schemas.openxmlformats.org/officeDocument/2006/relationships/hyperlink" Target="https://en.wikipedia.org/wiki/Predictive_analytics" TargetMode="External"/><Relationship Id="rId177" Type="http://schemas.openxmlformats.org/officeDocument/2006/relationships/hyperlink" Target="https://en.wikipedia.org/wiki/Predictive_analytics" TargetMode="External"/><Relationship Id="rId178" Type="http://schemas.openxmlformats.org/officeDocument/2006/relationships/hyperlink" Target="https://en.wikipedia.org/wiki/Predictive_analytics" TargetMode="External"/><Relationship Id="rId179" Type="http://schemas.openxmlformats.org/officeDocument/2006/relationships/hyperlink" Target="https://en.wikipedia.org/wiki/Predictive_analytics" TargetMode="External"/><Relationship Id="rId180" Type="http://schemas.openxmlformats.org/officeDocument/2006/relationships/hyperlink" Target="https://en.wikipedia.org/wiki/Predictive_analytics" TargetMode="External"/><Relationship Id="rId181" Type="http://schemas.openxmlformats.org/officeDocument/2006/relationships/hyperlink" Target="https://en.wikipedia.org/wiki/Predictive_analytics" TargetMode="External"/><Relationship Id="rId182" Type="http://schemas.openxmlformats.org/officeDocument/2006/relationships/hyperlink" Target="https://en.wikipedia.org/wiki/Predictive_analytics" TargetMode="External"/><Relationship Id="rId183" Type="http://schemas.openxmlformats.org/officeDocument/2006/relationships/hyperlink" Target="https://en.wikipedia.org/wiki/Predictive_analytics" TargetMode="External"/><Relationship Id="rId184" Type="http://schemas.openxmlformats.org/officeDocument/2006/relationships/hyperlink" Target="https://en.wikipedia.org/wiki/Predictive_analytics" TargetMode="External"/><Relationship Id="rId185" Type="http://schemas.openxmlformats.org/officeDocument/2006/relationships/hyperlink" Target="https://en.wikipedia.org/wiki/Predictive_analytics" TargetMode="External"/><Relationship Id="rId186" Type="http://schemas.openxmlformats.org/officeDocument/2006/relationships/hyperlink" Target="https://en.wikipedia.org/wiki/Predictive_analytics" TargetMode="External"/><Relationship Id="rId187" Type="http://schemas.openxmlformats.org/officeDocument/2006/relationships/hyperlink" Target="https://en.wikipedia.org/wiki/Predictive_analytics" TargetMode="External"/><Relationship Id="rId188" Type="http://schemas.openxmlformats.org/officeDocument/2006/relationships/hyperlink" Target="https://en.wikipedia.org/wiki/Predictive_analytics" TargetMode="External"/><Relationship Id="rId189" Type="http://schemas.openxmlformats.org/officeDocument/2006/relationships/hyperlink" Target="https://en.wikipedia.org/wiki/Predictive_analytics" TargetMode="External"/><Relationship Id="rId190" Type="http://schemas.openxmlformats.org/officeDocument/2006/relationships/hyperlink" Target="https://en.wikipedia.org/wiki/Predictive_analytics" TargetMode="External"/><Relationship Id="rId191" Type="http://schemas.openxmlformats.org/officeDocument/2006/relationships/hyperlink" Target="https://en.wikipedia.org/wiki/Predictive_analytics" TargetMode="External"/><Relationship Id="rId192" Type="http://schemas.openxmlformats.org/officeDocument/2006/relationships/hyperlink" Target="https://en.wikipedia.org/wiki/Predictive_analytics" TargetMode="External"/><Relationship Id="rId193" Type="http://schemas.openxmlformats.org/officeDocument/2006/relationships/hyperlink" Target="https://en.wikipedia.org/wiki/Predictive_analytics" TargetMode="External"/><Relationship Id="rId194" Type="http://schemas.openxmlformats.org/officeDocument/2006/relationships/hyperlink" Target="https://en.wikipedia.org/wiki/Predictive_analytics" TargetMode="External"/><Relationship Id="rId195" Type="http://schemas.openxmlformats.org/officeDocument/2006/relationships/hyperlink" Target="https://en.wikipedia.org/wiki/Predictive_analytics" TargetMode="External"/><Relationship Id="rId196" Type="http://schemas.openxmlformats.org/officeDocument/2006/relationships/hyperlink" Target="https://en.wikipedia.org/wiki/Predictive_analytics" TargetMode="External"/><Relationship Id="rId197" Type="http://schemas.openxmlformats.org/officeDocument/2006/relationships/hyperlink" Target="https://en.wikipedia.org/wiki/Predictive_analytics" TargetMode="External"/><Relationship Id="rId198" Type="http://schemas.openxmlformats.org/officeDocument/2006/relationships/hyperlink" Target="https://en.wikipedia.org/wiki/Predictive_analytics" TargetMode="External"/><Relationship Id="rId199" Type="http://schemas.openxmlformats.org/officeDocument/2006/relationships/hyperlink" Target="https://en.wikipedia.org/wiki/Predictive_analytics" TargetMode="External"/><Relationship Id="rId200" Type="http://schemas.openxmlformats.org/officeDocument/2006/relationships/hyperlink" Target="https://en.wikipedia.org/wiki/Predictive_analytics" TargetMode="External"/><Relationship Id="rId201" Type="http://schemas.openxmlformats.org/officeDocument/2006/relationships/hyperlink" Target="https://en.wikipedia.org/wiki/Predictive_analytics" TargetMode="External"/><Relationship Id="rId202" Type="http://schemas.openxmlformats.org/officeDocument/2006/relationships/hyperlink" Target="https://en.wikipedia.org/wiki/Predictive_analytics" TargetMode="External"/><Relationship Id="rId203" Type="http://schemas.openxmlformats.org/officeDocument/2006/relationships/hyperlink" Target="https://en.wikipedia.org/wiki/Predictive_analytics" TargetMode="External"/><Relationship Id="rId204" Type="http://schemas.openxmlformats.org/officeDocument/2006/relationships/hyperlink" Target="https://en.wikipedia.org/wiki/Predictive_analytics" TargetMode="External"/><Relationship Id="rId205" Type="http://schemas.openxmlformats.org/officeDocument/2006/relationships/hyperlink" Target="https://en.wikipedia.org/wiki/Predictive_analytics" TargetMode="External"/><Relationship Id="rId206" Type="http://schemas.openxmlformats.org/officeDocument/2006/relationships/hyperlink" Target="https://en.wikipedia.org/wiki/Predictive_analytics" TargetMode="External"/><Relationship Id="rId207" Type="http://schemas.openxmlformats.org/officeDocument/2006/relationships/hyperlink" Target="https://en.wikipedia.org/wiki/Predictive_analytics" TargetMode="External"/><Relationship Id="rId208" Type="http://schemas.openxmlformats.org/officeDocument/2006/relationships/hyperlink" Target="https://en.wikipedia.org/wiki/Predictive_analytics" TargetMode="External"/><Relationship Id="rId209" Type="http://schemas.openxmlformats.org/officeDocument/2006/relationships/hyperlink" Target="https://en.wikipedia.org/wiki/Predictive_analytics" TargetMode="External"/><Relationship Id="rId210" Type="http://schemas.openxmlformats.org/officeDocument/2006/relationships/hyperlink" Target="https://en.wikipedia.org/wiki/Predictive_analytics" TargetMode="External"/><Relationship Id="rId211" Type="http://schemas.openxmlformats.org/officeDocument/2006/relationships/hyperlink" Target="https://en.wikipedia.org/wiki/Predictive_analytics" TargetMode="External"/><Relationship Id="rId212" Type="http://schemas.openxmlformats.org/officeDocument/2006/relationships/hyperlink" Target="https://en.wikipedia.org/wiki/Predictive_analytics" TargetMode="External"/><Relationship Id="rId213" Type="http://schemas.openxmlformats.org/officeDocument/2006/relationships/hyperlink" Target="https://en.wikipedia.org/wiki/Predictive_analytics" TargetMode="External"/><Relationship Id="rId214" Type="http://schemas.openxmlformats.org/officeDocument/2006/relationships/hyperlink" Target="https://en.wikipedia.org/wiki/Predictive_analytics" TargetMode="External"/><Relationship Id="rId215" Type="http://schemas.openxmlformats.org/officeDocument/2006/relationships/hyperlink" Target="https://en.wikipedia.org/wiki/Predictive_analytics" TargetMode="External"/><Relationship Id="rId216" Type="http://schemas.openxmlformats.org/officeDocument/2006/relationships/hyperlink" Target="https://en.wikipedia.org/wiki/Audit_committee" TargetMode="External"/><Relationship Id="rId217" Type="http://schemas.openxmlformats.org/officeDocument/2006/relationships/hyperlink" Target="https://en.wikipedia.org/wiki/Analytics" TargetMode="External"/><Relationship Id="rId218" Type="http://schemas.openxmlformats.org/officeDocument/2006/relationships/hyperlink" Target="https://en.wikipedia.org/wiki/Analytics" TargetMode="External"/><Relationship Id="rId219" Type="http://schemas.openxmlformats.org/officeDocument/2006/relationships/hyperlink" Target="https://en.wikipedia.org/wiki/Analytics" TargetMode="External"/><Relationship Id="rId220" Type="http://schemas.openxmlformats.org/officeDocument/2006/relationships/hyperlink" Target="https://en.wikipedia.org/wiki/Analytics" TargetMode="External"/><Relationship Id="rId221" Type="http://schemas.openxmlformats.org/officeDocument/2006/relationships/hyperlink" Target="https://en.wikipedia.org/wiki/Analytics" TargetMode="External"/><Relationship Id="rId222" Type="http://schemas.openxmlformats.org/officeDocument/2006/relationships/hyperlink" Target="https://en.wikipedia.org/wiki/Analytics" TargetMode="External"/><Relationship Id="rId223" Type="http://schemas.openxmlformats.org/officeDocument/2006/relationships/hyperlink" Target="https://en.wikipedia.org/wiki/Analytics" TargetMode="External"/><Relationship Id="rId224" Type="http://schemas.openxmlformats.org/officeDocument/2006/relationships/hyperlink" Target="https://en.wikipedia.org/wiki/Analytics" TargetMode="External"/><Relationship Id="rId225" Type="http://schemas.openxmlformats.org/officeDocument/2006/relationships/hyperlink" Target="https://en.wikipedia.org/wiki/Analytics" TargetMode="External"/><Relationship Id="rId226" Type="http://schemas.openxmlformats.org/officeDocument/2006/relationships/hyperlink" Target="https://en.wikipedia.org/wiki/Analytics" TargetMode="External"/><Relationship Id="rId227" Type="http://schemas.openxmlformats.org/officeDocument/2006/relationships/hyperlink" Target="https://en.wikipedia.org/wiki/Analytics" TargetMode="External"/><Relationship Id="rId228" Type="http://schemas.openxmlformats.org/officeDocument/2006/relationships/hyperlink" Target="https://en.wikipedia.org/wiki/Analytics" TargetMode="External"/><Relationship Id="rId229" Type="http://schemas.openxmlformats.org/officeDocument/2006/relationships/hyperlink" Target="https://en.wikipedia.org/wiki/Analytics" TargetMode="External"/><Relationship Id="rId230" Type="http://schemas.openxmlformats.org/officeDocument/2006/relationships/hyperlink" Target="https://en.wikipedia.org/wiki/Analytics" TargetMode="External"/><Relationship Id="rId231" Type="http://schemas.openxmlformats.org/officeDocument/2006/relationships/hyperlink" Target="https://en.wikipedia.org/wiki/Analytics" TargetMode="External"/><Relationship Id="rId232" Type="http://schemas.openxmlformats.org/officeDocument/2006/relationships/hyperlink" Target="https://en.wikipedia.org/wiki/Analytics" TargetMode="External"/><Relationship Id="rId233" Type="http://schemas.openxmlformats.org/officeDocument/2006/relationships/hyperlink" Target="https://en.wikipedia.org/wiki/Analytics" TargetMode="External"/><Relationship Id="rId234" Type="http://schemas.openxmlformats.org/officeDocument/2006/relationships/hyperlink" Target="https://en.wikipedia.org/wiki/Analytics" TargetMode="External"/><Relationship Id="rId235" Type="http://schemas.openxmlformats.org/officeDocument/2006/relationships/hyperlink" Target="https://en.wikipedia.org/wiki/Analytics" TargetMode="External"/><Relationship Id="rId236" Type="http://schemas.openxmlformats.org/officeDocument/2006/relationships/hyperlink" Target="https://en.wikipedia.org/wiki/Analytics" TargetMode="External"/><Relationship Id="rId237" Type="http://schemas.openxmlformats.org/officeDocument/2006/relationships/hyperlink" Target="https://en.wikipedia.org/wiki/Analytics" TargetMode="External"/><Relationship Id="rId238" Type="http://schemas.openxmlformats.org/officeDocument/2006/relationships/hyperlink" Target="https://en.wikipedia.org/wiki/Analytics" TargetMode="External"/><Relationship Id="rId239" Type="http://schemas.openxmlformats.org/officeDocument/2006/relationships/hyperlink" Target="https://en.wikipedia.org/wiki/Analytics" TargetMode="External"/><Relationship Id="rId240" Type="http://schemas.openxmlformats.org/officeDocument/2006/relationships/hyperlink" Target="https://en.wikipedia.org/wiki/Analytics" TargetMode="External"/><Relationship Id="rId241" Type="http://schemas.openxmlformats.org/officeDocument/2006/relationships/hyperlink" Target="https://en.wikipedia.org/wiki/Analytics" TargetMode="External"/><Relationship Id="rId242" Type="http://schemas.openxmlformats.org/officeDocument/2006/relationships/hyperlink" Target="https://en.wikipedia.org/wiki/Analytics" TargetMode="External"/><Relationship Id="rId243" Type="http://schemas.openxmlformats.org/officeDocument/2006/relationships/hyperlink" Target="https://en.wikipedia.org/wiki/Analytics" TargetMode="External"/><Relationship Id="rId244" Type="http://schemas.openxmlformats.org/officeDocument/2006/relationships/hyperlink" Target="https://en.wikipedia.org/wiki/Analytics" TargetMode="External"/><Relationship Id="rId245" Type="http://schemas.openxmlformats.org/officeDocument/2006/relationships/hyperlink" Target="https://en.wikipedia.org/wiki/Analytics" TargetMode="External"/><Relationship Id="rId246" Type="http://schemas.openxmlformats.org/officeDocument/2006/relationships/hyperlink" Target="https://en.wikipedia.org/wiki/Analytics" TargetMode="External"/><Relationship Id="rId247" Type="http://schemas.openxmlformats.org/officeDocument/2006/relationships/hyperlink" Target="https://en.wikipedia.org/wiki/Analytics" TargetMode="External"/><Relationship Id="rId248" Type="http://schemas.openxmlformats.org/officeDocument/2006/relationships/hyperlink" Target="https://en.wikipedia.org/wiki/Analytics" TargetMode="External"/><Relationship Id="rId249" Type="http://schemas.openxmlformats.org/officeDocument/2006/relationships/hyperlink" Target="https://en.wikipedia.org/wiki/Analytics" TargetMode="External"/><Relationship Id="rId250" Type="http://schemas.openxmlformats.org/officeDocument/2006/relationships/hyperlink" Target="https://en.wikipedia.org/wiki/Analytics" TargetMode="External"/><Relationship Id="rId251" Type="http://schemas.openxmlformats.org/officeDocument/2006/relationships/hyperlink" Target="https://en.wikipedia.org/wiki/Analytics" TargetMode="External"/><Relationship Id="rId252" Type="http://schemas.openxmlformats.org/officeDocument/2006/relationships/hyperlink" Target="https://en.wikipedia.org/wiki/Analytics" TargetMode="External"/><Relationship Id="rId253" Type="http://schemas.openxmlformats.org/officeDocument/2006/relationships/hyperlink" Target="https://en.wikipedia.org/wiki/Analytics" TargetMode="External"/><Relationship Id="rId254" Type="http://schemas.openxmlformats.org/officeDocument/2006/relationships/hyperlink" Target="https://en.wikipedia.org/wiki/Analytics" TargetMode="External"/><Relationship Id="rId255" Type="http://schemas.openxmlformats.org/officeDocument/2006/relationships/hyperlink" Target="https://en.wikipedia.org/wiki/Analytics" TargetMode="External"/><Relationship Id="rId256" Type="http://schemas.openxmlformats.org/officeDocument/2006/relationships/hyperlink" Target="https://en.wikipedia.org/wiki/Analytics" TargetMode="External"/><Relationship Id="rId257" Type="http://schemas.openxmlformats.org/officeDocument/2006/relationships/hyperlink" Target="https://en.wikipedia.org/wiki/Analytics" TargetMode="External"/><Relationship Id="rId258" Type="http://schemas.openxmlformats.org/officeDocument/2006/relationships/hyperlink" Target="https://en.wikipedia.org/wiki/Analytics" TargetMode="External"/><Relationship Id="rId259" Type="http://schemas.openxmlformats.org/officeDocument/2006/relationships/hyperlink" Target="https://en.wikipedia.org/wiki/Analytics" TargetMode="External"/><Relationship Id="rId260" Type="http://schemas.openxmlformats.org/officeDocument/2006/relationships/hyperlink" Target="https://en.wikipedia.org/wiki/Analytics" TargetMode="External"/><Relationship Id="rId261" Type="http://schemas.openxmlformats.org/officeDocument/2006/relationships/hyperlink" Target="https://en.wikipedia.org/wiki/Committee_of_Sponsoring_Organizations_of_the_Treadway_Commission" TargetMode="External"/><Relationship Id="rId262" Type="http://schemas.openxmlformats.org/officeDocument/2006/relationships/hyperlink" Target="https://en.wikipedia.org/wiki/Committee_of_Sponsoring_Organizations_of_the_Treadway_Commission" TargetMode="External"/><Relationship Id="rId263" Type="http://schemas.openxmlformats.org/officeDocument/2006/relationships/hyperlink" Target="https://en.wikipedia.org/wiki/Committee_of_Sponsoring_Organizations_of_the_Treadway_Commission" TargetMode="External"/><Relationship Id="rId264" Type="http://schemas.openxmlformats.org/officeDocument/2006/relationships/hyperlink" Target="https://en.wikipedia.org/wiki/Committee_of_Sponsoring_Organizations_of_the_Treadway_Commission" TargetMode="External"/><Relationship Id="rId265" Type="http://schemas.openxmlformats.org/officeDocument/2006/relationships/hyperlink" Target="https://en.wikipedia.org/wiki/Committee_of_Sponsoring_Organizations_of_the_Treadway_Commission" TargetMode="External"/><Relationship Id="rId266" Type="http://schemas.openxmlformats.org/officeDocument/2006/relationships/hyperlink" Target="https://en.wikipedia.org/wiki/Institute_of_Internal_Auditors" TargetMode="External"/><Relationship Id="rId267" Type="http://schemas.openxmlformats.org/officeDocument/2006/relationships/hyperlink" Target="https://en.wikipedia.org/wiki/Verisk_Analytics" TargetMode="External"/><Relationship Id="rId268" Type="http://schemas.openxmlformats.org/officeDocument/2006/relationships/hyperlink" Target="https://en.wikipedia.org/wiki/Verisk_Analytics" TargetMode="External"/><Relationship Id="rId269" Type="http://schemas.openxmlformats.org/officeDocument/2006/relationships/hyperlink" Target="https://en.wikipedia.org/wiki/Verisk_Analytics" TargetMode="External"/><Relationship Id="rId270" Type="http://schemas.openxmlformats.org/officeDocument/2006/relationships/hyperlink" Target="https://en.wikipedia.org/wiki/Verisk_Analytics" TargetMode="External"/><Relationship Id="rId271" Type="http://schemas.openxmlformats.org/officeDocument/2006/relationships/hyperlink" Target="https://en.wikipedia.org/wiki/Verisk_Analytics" TargetMode="External"/><Relationship Id="rId272" Type="http://schemas.openxmlformats.org/officeDocument/2006/relationships/hyperlink" Target="https://en.wikipedia.org/wiki/Verisk_Analytics" TargetMode="External"/><Relationship Id="rId273" Type="http://schemas.openxmlformats.org/officeDocument/2006/relationships/hyperlink" Target="https://en.wikipedia.org/wiki/Verisk_Analytics" TargetMode="External"/><Relationship Id="rId274" Type="http://schemas.openxmlformats.org/officeDocument/2006/relationships/hyperlink" Target="https://en.wikipedia.org/wiki/Verisk_Analytics" TargetMode="External"/><Relationship Id="rId275" Type="http://schemas.openxmlformats.org/officeDocument/2006/relationships/hyperlink" Target="https://en.wikipedia.org/wiki/Google_Analytics" TargetMode="External"/><Relationship Id="rId276" Type="http://schemas.openxmlformats.org/officeDocument/2006/relationships/hyperlink" Target="https://en.wikipedia.org/wiki/Google_Analytics" TargetMode="External"/><Relationship Id="rId277" Type="http://schemas.openxmlformats.org/officeDocument/2006/relationships/hyperlink" Target="https://en.wikipedia.org/wiki/Google_Analytics" TargetMode="External"/><Relationship Id="rId278" Type="http://schemas.openxmlformats.org/officeDocument/2006/relationships/hyperlink" Target="https://en.wikipedia.org/wiki/Google_Analytics" TargetMode="External"/><Relationship Id="rId279" Type="http://schemas.openxmlformats.org/officeDocument/2006/relationships/hyperlink" Target="https://en.wikipedia.org/wiki/Google_Analytics" TargetMode="External"/><Relationship Id="rId280" Type="http://schemas.openxmlformats.org/officeDocument/2006/relationships/hyperlink" Target="https://en.wikipedia.org/wiki/Google_Analytics" TargetMode="External"/><Relationship Id="rId281" Type="http://schemas.openxmlformats.org/officeDocument/2006/relationships/hyperlink" Target="https://en.wikipedia.org/wiki/Google_Analytics" TargetMode="External"/><Relationship Id="rId282" Type="http://schemas.openxmlformats.org/officeDocument/2006/relationships/hyperlink" Target="https://en.wikipedia.org/wiki/Google_Analytics" TargetMode="External"/><Relationship Id="rId283" Type="http://schemas.openxmlformats.org/officeDocument/2006/relationships/hyperlink" Target="https://en.wikipedia.org/wiki/Google_Analytics" TargetMode="External"/><Relationship Id="rId284" Type="http://schemas.openxmlformats.org/officeDocument/2006/relationships/hyperlink" Target="https://en.wikipedia.org/wiki/Google_Analytics" TargetMode="External"/><Relationship Id="rId285" Type="http://schemas.openxmlformats.org/officeDocument/2006/relationships/hyperlink" Target="https://en.wikipedia.org/wiki/Google_Analytics" TargetMode="External"/><Relationship Id="rId286" Type="http://schemas.openxmlformats.org/officeDocument/2006/relationships/hyperlink" Target="https://en.wikipedia.org/wiki/Google_Analytics" TargetMode="External"/><Relationship Id="rId287" Type="http://schemas.openxmlformats.org/officeDocument/2006/relationships/hyperlink" Target="https://en.wikipedia.org/wiki/Google_Analytics" TargetMode="External"/><Relationship Id="rId288" Type="http://schemas.openxmlformats.org/officeDocument/2006/relationships/hyperlink" Target="https://en.wikipedia.org/wiki/Google_Analytics" TargetMode="External"/><Relationship Id="rId289" Type="http://schemas.openxmlformats.org/officeDocument/2006/relationships/hyperlink" Target="https://en.wikipedia.org/wiki/Google_Analytics" TargetMode="External"/><Relationship Id="rId290" Type="http://schemas.openxmlformats.org/officeDocument/2006/relationships/hyperlink" Target="https://en.wikipedia.org/wiki/Google_Analytics" TargetMode="External"/><Relationship Id="rId291" Type="http://schemas.openxmlformats.org/officeDocument/2006/relationships/hyperlink" Target="https://en.wikipedia.org/wiki/Google_Analytics" TargetMode="External"/><Relationship Id="rId292" Type="http://schemas.openxmlformats.org/officeDocument/2006/relationships/hyperlink" Target="https://en.wikipedia.org/wiki/Google_Analytics" TargetMode="External"/><Relationship Id="rId293" Type="http://schemas.openxmlformats.org/officeDocument/2006/relationships/hyperlink" Target="https://en.wikipedia.org/wiki/Google_Analytics" TargetMode="External"/><Relationship Id="rId294" Type="http://schemas.openxmlformats.org/officeDocument/2006/relationships/hyperlink" Target="https://en.wikipedia.org/wiki/Google_Analytics" TargetMode="External"/><Relationship Id="rId295" Type="http://schemas.openxmlformats.org/officeDocument/2006/relationships/hyperlink" Target="https://en.wikipedia.org/wiki/Google_Analytics" TargetMode="External"/><Relationship Id="rId296" Type="http://schemas.openxmlformats.org/officeDocument/2006/relationships/hyperlink" Target="https://en.wikipedia.org/wiki/Google_Analytics" TargetMode="External"/><Relationship Id="rId297" Type="http://schemas.openxmlformats.org/officeDocument/2006/relationships/hyperlink" Target="https://en.wikipedia.org/wiki/Google_Analytics" TargetMode="External"/><Relationship Id="rId298" Type="http://schemas.openxmlformats.org/officeDocument/2006/relationships/hyperlink" Target="https://en.wikipedia.org/wiki/Google_Analytics" TargetMode="External"/><Relationship Id="rId299" Type="http://schemas.openxmlformats.org/officeDocument/2006/relationships/hyperlink" Target="https://en.wikipedia.org/wiki/Google_Analytics" TargetMode="External"/><Relationship Id="rId300" Type="http://schemas.openxmlformats.org/officeDocument/2006/relationships/hyperlink" Target="https://en.wikipedia.org/wiki/Google_Analytics" TargetMode="External"/><Relationship Id="rId301" Type="http://schemas.openxmlformats.org/officeDocument/2006/relationships/hyperlink" Target="https://en.wikipedia.org/wiki/Google_Analytics" TargetMode="External"/><Relationship Id="rId302" Type="http://schemas.openxmlformats.org/officeDocument/2006/relationships/hyperlink" Target="https://en.wikipedia.org/wiki/Google_Analytics" TargetMode="External"/><Relationship Id="rId303" Type="http://schemas.openxmlformats.org/officeDocument/2006/relationships/hyperlink" Target="https://en.wikipedia.org/wiki/Google_Analytics" TargetMode="External"/><Relationship Id="rId304" Type="http://schemas.openxmlformats.org/officeDocument/2006/relationships/hyperlink" Target="https://en.wikipedia.org/wiki/Google_Analytics" TargetMode="External"/><Relationship Id="rId305" Type="http://schemas.openxmlformats.org/officeDocument/2006/relationships/hyperlink" Target="https://en.wikipedia.org/wiki/Google_Analytics" TargetMode="External"/><Relationship Id="rId306" Type="http://schemas.openxmlformats.org/officeDocument/2006/relationships/hyperlink" Target="https://en.wikipedia.org/wiki/Google_Analytics" TargetMode="External"/><Relationship Id="rId307" Type="http://schemas.openxmlformats.org/officeDocument/2006/relationships/hyperlink" Target="https://en.wikipedia.org/wiki/Google_Analytics" TargetMode="External"/><Relationship Id="rId308" Type="http://schemas.openxmlformats.org/officeDocument/2006/relationships/hyperlink" Target="https://en.wikipedia.org/wiki/Google_Analytics" TargetMode="External"/><Relationship Id="rId309" Type="http://schemas.openxmlformats.org/officeDocument/2006/relationships/hyperlink" Target="https://en.wikipedia.org/wiki/Google_Analytics" TargetMode="External"/><Relationship Id="rId310" Type="http://schemas.openxmlformats.org/officeDocument/2006/relationships/hyperlink" Target="https://en.wikipedia.org/wiki/Google_Analytics" TargetMode="External"/><Relationship Id="rId311" Type="http://schemas.openxmlformats.org/officeDocument/2006/relationships/hyperlink" Target="https://en.wikipedia.org/wiki/Google_Analytics" TargetMode="External"/><Relationship Id="rId312" Type="http://schemas.openxmlformats.org/officeDocument/2006/relationships/hyperlink" Target="https://en.wikipedia.org/wiki/Google_Analytics" TargetMode="External"/><Relationship Id="rId313" Type="http://schemas.openxmlformats.org/officeDocument/2006/relationships/hyperlink" Target="https://en.wikipedia.org/wiki/Google_Analytics" TargetMode="External"/><Relationship Id="rId314" Type="http://schemas.openxmlformats.org/officeDocument/2006/relationships/hyperlink" Target="https://en.wikipedia.org/wiki/Google_Analytics" TargetMode="External"/><Relationship Id="rId315" Type="http://schemas.openxmlformats.org/officeDocument/2006/relationships/hyperlink" Target="https://en.wikipedia.org/wiki/Google_Analytics" TargetMode="External"/><Relationship Id="rId316" Type="http://schemas.openxmlformats.org/officeDocument/2006/relationships/hyperlink" Target="https://en.wikipedia.org/wiki/Google_Analytics" TargetMode="External"/><Relationship Id="rId317" Type="http://schemas.openxmlformats.org/officeDocument/2006/relationships/hyperlink" Target="https://en.wikipedia.org/wiki/Google_Analytics" TargetMode="External"/><Relationship Id="rId318" Type="http://schemas.openxmlformats.org/officeDocument/2006/relationships/hyperlink" Target="https://en.wikipedia.org/wiki/Google_Analytics" TargetMode="External"/><Relationship Id="rId319" Type="http://schemas.openxmlformats.org/officeDocument/2006/relationships/hyperlink" Target="https://en.wikipedia.org/wiki/Google_Analytics" TargetMode="External"/><Relationship Id="rId320" Type="http://schemas.openxmlformats.org/officeDocument/2006/relationships/hyperlink" Target="https://en.wikipedia.org/wiki/Google_Analytics" TargetMode="External"/><Relationship Id="rId321" Type="http://schemas.openxmlformats.org/officeDocument/2006/relationships/hyperlink" Target="https://en.wikipedia.org/wiki/Google_Analytics" TargetMode="External"/><Relationship Id="rId322" Type="http://schemas.openxmlformats.org/officeDocument/2006/relationships/hyperlink" Target="https://en.wikipedia.org/wiki/Google_Analytics" TargetMode="External"/><Relationship Id="rId323" Type="http://schemas.openxmlformats.org/officeDocument/2006/relationships/hyperlink" Target="https://en.wikipedia.org/wiki/Google_Analytics" TargetMode="External"/><Relationship Id="rId324" Type="http://schemas.openxmlformats.org/officeDocument/2006/relationships/hyperlink" Target="https://en.wikipedia.org/wiki/Google_Analytics" TargetMode="External"/><Relationship Id="rId325" Type="http://schemas.openxmlformats.org/officeDocument/2006/relationships/hyperlink" Target="https://en.wikipedia.org/wiki/Google_Analytics" TargetMode="External"/><Relationship Id="rId326" Type="http://schemas.openxmlformats.org/officeDocument/2006/relationships/hyperlink" Target="https://en.wikipedia.org/wiki/Google_Analytics" TargetMode="External"/><Relationship Id="rId327" Type="http://schemas.openxmlformats.org/officeDocument/2006/relationships/hyperlink" Target="https://en.wikipedia.org/wiki/Google_Analytics" TargetMode="External"/><Relationship Id="rId328" Type="http://schemas.openxmlformats.org/officeDocument/2006/relationships/hyperlink" Target="https://en.wikipedia.org/wiki/Google_Analytics" TargetMode="External"/><Relationship Id="rId329" Type="http://schemas.openxmlformats.org/officeDocument/2006/relationships/hyperlink" Target="https://en.wikipedia.org/wiki/Information_technology_controls" TargetMode="External"/><Relationship Id="rId330" Type="http://schemas.openxmlformats.org/officeDocument/2006/relationships/hyperlink" Target="https://en.wikipedia.org/wiki/Audit" TargetMode="External"/><Relationship Id="rId331" Type="http://schemas.openxmlformats.org/officeDocument/2006/relationships/hyperlink" Target="https://en.wikipedia.org/wiki/Information_technology_audit" TargetMode="External"/><Relationship Id="rId332" Type="http://schemas.openxmlformats.org/officeDocument/2006/relationships/hyperlink" Target="https://en.wikipedia.org/wiki/Information_technology_audit" TargetMode="External"/><Relationship Id="rId333" Type="http://schemas.openxmlformats.org/officeDocument/2006/relationships/hyperlink" Target="https://en.wikipedia.org/wiki/Clinical_audit" TargetMode="External"/><Relationship Id="rId334" Type="http://schemas.openxmlformats.org/officeDocument/2006/relationships/hyperlink" Target="https://en.wikipedia.org/wiki/Audit_(telecommunication)" TargetMode="External"/><Relationship Id="rId335" Type="http://schemas.openxmlformats.org/officeDocument/2006/relationships/hyperlink" Target="https://en.wikipedia.org/wiki/Audit" TargetMode="External"/><Relationship Id="rId336" Type="http://schemas.openxmlformats.org/officeDocument/2006/relationships/hyperlink" Target="https://en.wikipedia.org/wiki/Analytical_chemistry" TargetMode="External"/></Relationships>
</file>

<file path=xl/worksheets/sheet1.xml><?xml version="1.0" encoding="utf-8"?>
<worksheet xmlns="http://schemas.openxmlformats.org/spreadsheetml/2006/main" xmlns:r="http://schemas.openxmlformats.org/officeDocument/2006/relationships">
  <dimension ref="A1:M337"/>
  <sheetViews>
    <sheetView tabSelected="1" workbookViewId="0"/>
  </sheetViews>
  <sheetFormatPr defaultRowHeight="15"/>
  <sheetData>
    <row r="1" spans="1:13">
      <c r="B1" s="1" t="s">
        <v>0</v>
      </c>
      <c r="C1" s="1" t="s">
        <v>1</v>
      </c>
      <c r="D1" s="1" t="s">
        <v>2</v>
      </c>
      <c r="E1" s="1" t="s">
        <v>3</v>
      </c>
      <c r="F1" s="1" t="s">
        <v>4</v>
      </c>
      <c r="G1" s="1" t="s">
        <v>5</v>
      </c>
      <c r="H1" s="1" t="s">
        <v>6</v>
      </c>
      <c r="I1" s="1" t="s">
        <v>7</v>
      </c>
      <c r="J1" s="1" t="s">
        <v>8</v>
      </c>
      <c r="K1" s="1" t="s">
        <v>9</v>
      </c>
      <c r="L1" s="1" t="s">
        <v>10</v>
      </c>
      <c r="M1" s="1" t="s">
        <v>11</v>
      </c>
    </row>
    <row r="2" spans="1:13">
      <c r="A2" s="1">
        <v>2</v>
      </c>
      <c r="B2">
        <v>2</v>
      </c>
      <c r="C2" t="s">
        <v>12</v>
      </c>
      <c r="D2" t="s">
        <v>34</v>
      </c>
      <c r="E2" s="2" t="s">
        <v>339</v>
      </c>
      <c r="F2" t="b">
        <v>0</v>
      </c>
      <c r="G2" t="b">
        <v>0</v>
      </c>
      <c r="H2" t="b">
        <v>0</v>
      </c>
      <c r="I2" t="b">
        <v>1</v>
      </c>
      <c r="J2" t="b">
        <v>0</v>
      </c>
      <c r="K2" t="b">
        <v>0</v>
      </c>
      <c r="L2" t="b">
        <v>0</v>
      </c>
      <c r="M2" t="b">
        <v>1</v>
      </c>
    </row>
    <row r="3" spans="1:13">
      <c r="A3" s="1">
        <v>4</v>
      </c>
      <c r="B3">
        <v>4</v>
      </c>
      <c r="C3" t="s">
        <v>12</v>
      </c>
      <c r="D3" t="s">
        <v>35</v>
      </c>
      <c r="E3" s="2" t="s">
        <v>339</v>
      </c>
      <c r="F3" t="b">
        <v>0</v>
      </c>
      <c r="G3" t="b">
        <v>1</v>
      </c>
      <c r="H3" t="b">
        <v>0</v>
      </c>
      <c r="I3" t="b">
        <v>0</v>
      </c>
      <c r="J3" t="b">
        <v>0</v>
      </c>
      <c r="K3" t="b">
        <v>1</v>
      </c>
      <c r="L3" t="b">
        <v>0</v>
      </c>
      <c r="M3" t="b">
        <v>0</v>
      </c>
    </row>
    <row r="4" spans="1:13">
      <c r="A4" s="1">
        <v>6</v>
      </c>
      <c r="B4">
        <v>6</v>
      </c>
      <c r="C4" t="s">
        <v>12</v>
      </c>
      <c r="D4" t="s">
        <v>36</v>
      </c>
      <c r="E4" s="2" t="s">
        <v>339</v>
      </c>
      <c r="F4" t="b">
        <v>0</v>
      </c>
      <c r="G4" t="b">
        <v>1</v>
      </c>
      <c r="H4" t="b">
        <v>0</v>
      </c>
      <c r="I4" t="b">
        <v>0</v>
      </c>
      <c r="J4" t="b">
        <v>0</v>
      </c>
      <c r="K4" t="b">
        <v>1</v>
      </c>
      <c r="L4" t="b">
        <v>0</v>
      </c>
      <c r="M4" t="b">
        <v>0</v>
      </c>
    </row>
    <row r="5" spans="1:13">
      <c r="A5" s="1">
        <v>17</v>
      </c>
      <c r="B5">
        <v>17</v>
      </c>
      <c r="C5" t="s">
        <v>12</v>
      </c>
      <c r="D5" t="s">
        <v>37</v>
      </c>
      <c r="E5" s="2" t="s">
        <v>339</v>
      </c>
      <c r="F5" t="b">
        <v>0</v>
      </c>
      <c r="G5" t="b">
        <v>0</v>
      </c>
      <c r="H5" t="b">
        <v>0</v>
      </c>
      <c r="I5" t="b">
        <v>1</v>
      </c>
      <c r="J5" t="b">
        <v>0</v>
      </c>
      <c r="K5" t="b">
        <v>0</v>
      </c>
      <c r="L5" t="b">
        <v>0</v>
      </c>
      <c r="M5" t="b">
        <v>1</v>
      </c>
    </row>
    <row r="6" spans="1:13">
      <c r="A6" s="1">
        <v>29</v>
      </c>
      <c r="B6">
        <v>29</v>
      </c>
      <c r="C6" t="s">
        <v>12</v>
      </c>
      <c r="D6" t="s">
        <v>38</v>
      </c>
      <c r="E6" s="2" t="s">
        <v>339</v>
      </c>
      <c r="F6" t="b">
        <v>0</v>
      </c>
      <c r="G6" t="b">
        <v>0</v>
      </c>
      <c r="H6" t="b">
        <v>0</v>
      </c>
      <c r="I6" t="b">
        <v>1</v>
      </c>
      <c r="J6" t="b">
        <v>0</v>
      </c>
      <c r="K6" t="b">
        <v>0</v>
      </c>
      <c r="L6" t="b">
        <v>0</v>
      </c>
      <c r="M6" t="b">
        <v>1</v>
      </c>
    </row>
    <row r="7" spans="1:13">
      <c r="A7" s="1">
        <v>48</v>
      </c>
      <c r="B7">
        <v>48</v>
      </c>
      <c r="C7" t="s">
        <v>12</v>
      </c>
      <c r="D7">
        <f> Computer algorithms using news analytics =Within 0.33 seconds, computer algorithms using news analytics can notify subscriberswhich company the news is about,if the news article sentiment is positive or negative,if the news is ranked as high or low relative importance … relative relevance.</f>
        <v>0</v>
      </c>
      <c r="E7" s="2" t="s">
        <v>339</v>
      </c>
      <c r="F7" t="b">
        <v>0</v>
      </c>
      <c r="G7" t="b">
        <v>1</v>
      </c>
      <c r="H7" t="b">
        <v>0</v>
      </c>
      <c r="I7" t="b">
        <v>0</v>
      </c>
      <c r="J7" t="b">
        <v>0</v>
      </c>
      <c r="K7" t="b">
        <v>1</v>
      </c>
      <c r="L7" t="b">
        <v>0</v>
      </c>
      <c r="M7" t="b">
        <v>0</v>
      </c>
    </row>
    <row r="8" spans="1:13">
      <c r="A8" s="1">
        <v>56</v>
      </c>
      <c r="B8">
        <v>56</v>
      </c>
      <c r="C8" t="s">
        <v>12</v>
      </c>
      <c r="D8" t="s">
        <v>39</v>
      </c>
      <c r="E8" s="2" t="s">
        <v>339</v>
      </c>
      <c r="F8" t="b">
        <v>0</v>
      </c>
      <c r="G8" t="b">
        <v>0</v>
      </c>
      <c r="H8" t="b">
        <v>0</v>
      </c>
      <c r="I8" t="b">
        <v>1</v>
      </c>
      <c r="J8" t="b">
        <v>0</v>
      </c>
      <c r="K8" t="b">
        <v>0</v>
      </c>
      <c r="L8" t="b">
        <v>0</v>
      </c>
      <c r="M8" t="b">
        <v>1</v>
      </c>
    </row>
    <row r="9" spans="1:13">
      <c r="A9" s="1">
        <v>105</v>
      </c>
      <c r="B9">
        <v>105</v>
      </c>
      <c r="C9" t="s">
        <v>13</v>
      </c>
      <c r="D9" t="s">
        <v>40</v>
      </c>
      <c r="E9" s="2" t="s">
        <v>340</v>
      </c>
      <c r="F9" t="b">
        <v>0</v>
      </c>
      <c r="G9" t="b">
        <v>0</v>
      </c>
      <c r="H9" t="b">
        <v>0</v>
      </c>
      <c r="I9" t="b">
        <v>1</v>
      </c>
      <c r="J9" t="b">
        <v>0</v>
      </c>
      <c r="K9" t="b">
        <v>0</v>
      </c>
      <c r="L9" t="b">
        <v>0</v>
      </c>
      <c r="M9" t="b">
        <v>1</v>
      </c>
    </row>
    <row r="10" spans="1:13">
      <c r="A10" s="1">
        <v>194</v>
      </c>
      <c r="B10">
        <v>194</v>
      </c>
      <c r="C10" t="s">
        <v>14</v>
      </c>
      <c r="D10" t="s">
        <v>41</v>
      </c>
      <c r="E10" s="2" t="s">
        <v>341</v>
      </c>
      <c r="F10" t="b">
        <v>1</v>
      </c>
      <c r="G10" t="b">
        <v>0</v>
      </c>
      <c r="H10" t="b">
        <v>0</v>
      </c>
      <c r="I10" t="b">
        <v>0</v>
      </c>
      <c r="J10" t="b">
        <v>1</v>
      </c>
      <c r="K10" t="b">
        <v>0</v>
      </c>
      <c r="L10" t="b">
        <v>0</v>
      </c>
      <c r="M10" t="b">
        <v>0</v>
      </c>
    </row>
    <row r="11" spans="1:13">
      <c r="A11" s="1">
        <v>257</v>
      </c>
      <c r="B11">
        <v>257</v>
      </c>
      <c r="C11" t="s">
        <v>15</v>
      </c>
      <c r="D11" t="s">
        <v>42</v>
      </c>
      <c r="E11" s="2" t="s">
        <v>342</v>
      </c>
      <c r="F11" t="b">
        <v>0</v>
      </c>
      <c r="G11" t="b">
        <v>1</v>
      </c>
      <c r="H11" t="b">
        <v>0</v>
      </c>
      <c r="I11" t="b">
        <v>0</v>
      </c>
      <c r="J11" t="b">
        <v>0</v>
      </c>
      <c r="K11" t="b">
        <v>1</v>
      </c>
      <c r="L11" t="b">
        <v>0</v>
      </c>
      <c r="M11" t="b">
        <v>0</v>
      </c>
    </row>
    <row r="12" spans="1:13">
      <c r="A12" s="1">
        <v>258</v>
      </c>
      <c r="B12">
        <v>258</v>
      </c>
      <c r="C12" t="s">
        <v>15</v>
      </c>
      <c r="D12" t="s">
        <v>43</v>
      </c>
      <c r="E12" s="2" t="s">
        <v>342</v>
      </c>
      <c r="F12" t="b">
        <v>0</v>
      </c>
      <c r="G12" t="b">
        <v>1</v>
      </c>
      <c r="H12" t="b">
        <v>0</v>
      </c>
      <c r="I12" t="b">
        <v>0</v>
      </c>
      <c r="J12" t="b">
        <v>0</v>
      </c>
      <c r="K12" t="b">
        <v>1</v>
      </c>
      <c r="L12" t="b">
        <v>0</v>
      </c>
      <c r="M12" t="b">
        <v>0</v>
      </c>
    </row>
    <row r="13" spans="1:13">
      <c r="A13" s="1">
        <v>259</v>
      </c>
      <c r="B13">
        <v>259</v>
      </c>
      <c r="C13" t="s">
        <v>15</v>
      </c>
      <c r="D13" t="s">
        <v>44</v>
      </c>
      <c r="E13" s="2" t="s">
        <v>342</v>
      </c>
      <c r="F13" t="b">
        <v>0</v>
      </c>
      <c r="G13" t="b">
        <v>1</v>
      </c>
      <c r="H13" t="b">
        <v>0</v>
      </c>
      <c r="I13" t="b">
        <v>0</v>
      </c>
      <c r="J13" t="b">
        <v>0</v>
      </c>
      <c r="K13" t="b">
        <v>1</v>
      </c>
      <c r="L13" t="b">
        <v>0</v>
      </c>
      <c r="M13" t="b">
        <v>0</v>
      </c>
    </row>
    <row r="14" spans="1:13">
      <c r="A14" s="1">
        <v>261</v>
      </c>
      <c r="B14">
        <v>261</v>
      </c>
      <c r="C14" t="s">
        <v>15</v>
      </c>
      <c r="D14" t="s">
        <v>45</v>
      </c>
      <c r="E14" s="2" t="s">
        <v>342</v>
      </c>
      <c r="F14" t="b">
        <v>0</v>
      </c>
      <c r="G14" t="b">
        <v>1</v>
      </c>
      <c r="H14" t="b">
        <v>0</v>
      </c>
      <c r="I14" t="b">
        <v>0</v>
      </c>
      <c r="J14" t="b">
        <v>0</v>
      </c>
      <c r="K14" t="b">
        <v>1</v>
      </c>
      <c r="L14" t="b">
        <v>0</v>
      </c>
      <c r="M14" t="b">
        <v>0</v>
      </c>
    </row>
    <row r="15" spans="1:13">
      <c r="A15" s="1">
        <v>263</v>
      </c>
      <c r="B15">
        <v>263</v>
      </c>
      <c r="C15" t="s">
        <v>15</v>
      </c>
      <c r="D15" t="s">
        <v>46</v>
      </c>
      <c r="E15" s="2" t="s">
        <v>342</v>
      </c>
      <c r="F15" t="b">
        <v>0</v>
      </c>
      <c r="G15" t="b">
        <v>1</v>
      </c>
      <c r="H15" t="b">
        <v>0</v>
      </c>
      <c r="I15" t="b">
        <v>0</v>
      </c>
      <c r="J15" t="b">
        <v>0</v>
      </c>
      <c r="K15" t="b">
        <v>1</v>
      </c>
      <c r="L15" t="b">
        <v>0</v>
      </c>
      <c r="M15" t="b">
        <v>0</v>
      </c>
    </row>
    <row r="16" spans="1:13">
      <c r="A16" s="1">
        <v>274</v>
      </c>
      <c r="B16">
        <v>274</v>
      </c>
      <c r="C16" t="s">
        <v>15</v>
      </c>
      <c r="D16" t="s">
        <v>47</v>
      </c>
      <c r="E16" s="2" t="s">
        <v>342</v>
      </c>
      <c r="F16" t="b">
        <v>0</v>
      </c>
      <c r="G16" t="b">
        <v>0</v>
      </c>
      <c r="H16" t="b">
        <v>0</v>
      </c>
      <c r="I16" t="b">
        <v>1</v>
      </c>
      <c r="J16" t="b">
        <v>0</v>
      </c>
      <c r="K16" t="b">
        <v>0</v>
      </c>
      <c r="L16" t="b">
        <v>0</v>
      </c>
      <c r="M16" t="b">
        <v>1</v>
      </c>
    </row>
    <row r="17" spans="1:13">
      <c r="A17" s="1">
        <v>278</v>
      </c>
      <c r="B17">
        <v>278</v>
      </c>
      <c r="C17" t="s">
        <v>15</v>
      </c>
      <c r="D17">
        <f> Web analytics technologies =There are at least two categories of web analytics, off-site and on-site web analytics.</f>
        <v>0</v>
      </c>
      <c r="E17" s="2" t="s">
        <v>342</v>
      </c>
      <c r="F17" t="b">
        <v>0</v>
      </c>
      <c r="G17" t="b">
        <v>1</v>
      </c>
      <c r="H17" t="b">
        <v>0</v>
      </c>
      <c r="I17" t="b">
        <v>0</v>
      </c>
      <c r="J17" t="b">
        <v>0</v>
      </c>
      <c r="K17" t="b">
        <v>1</v>
      </c>
      <c r="L17" t="b">
        <v>0</v>
      </c>
      <c r="M17" t="b">
        <v>0</v>
      </c>
    </row>
    <row r="18" spans="1:13">
      <c r="A18" s="1">
        <v>279</v>
      </c>
      <c r="B18">
        <v>279</v>
      </c>
      <c r="C18" t="s">
        <v>15</v>
      </c>
      <c r="D18" t="s">
        <v>48</v>
      </c>
      <c r="E18" s="2" t="s">
        <v>342</v>
      </c>
      <c r="F18" t="b">
        <v>0</v>
      </c>
      <c r="G18" t="b">
        <v>1</v>
      </c>
      <c r="H18" t="b">
        <v>0</v>
      </c>
      <c r="I18" t="b">
        <v>0</v>
      </c>
      <c r="J18" t="b">
        <v>0</v>
      </c>
      <c r="K18" t="b">
        <v>1</v>
      </c>
      <c r="L18" t="b">
        <v>0</v>
      </c>
      <c r="M18" t="b">
        <v>0</v>
      </c>
    </row>
    <row r="19" spans="1:13">
      <c r="A19" s="1">
        <v>281</v>
      </c>
      <c r="B19">
        <v>281</v>
      </c>
      <c r="C19" t="s">
        <v>15</v>
      </c>
      <c r="D19" t="s">
        <v>49</v>
      </c>
      <c r="E19" s="2" t="s">
        <v>342</v>
      </c>
      <c r="F19" t="b">
        <v>0</v>
      </c>
      <c r="G19" t="b">
        <v>1</v>
      </c>
      <c r="H19" t="b">
        <v>0</v>
      </c>
      <c r="I19" t="b">
        <v>0</v>
      </c>
      <c r="J19" t="b">
        <v>0</v>
      </c>
      <c r="K19" t="b">
        <v>1</v>
      </c>
      <c r="L19" t="b">
        <v>0</v>
      </c>
      <c r="M19" t="b">
        <v>0</v>
      </c>
    </row>
    <row r="20" spans="1:13">
      <c r="A20" s="1">
        <v>283</v>
      </c>
      <c r="B20">
        <v>283</v>
      </c>
      <c r="C20" t="s">
        <v>15</v>
      </c>
      <c r="D20" t="s">
        <v>50</v>
      </c>
      <c r="E20" s="2" t="s">
        <v>342</v>
      </c>
      <c r="F20" t="b">
        <v>0</v>
      </c>
      <c r="G20" t="b">
        <v>1</v>
      </c>
      <c r="H20" t="b">
        <v>0</v>
      </c>
      <c r="I20" t="b">
        <v>0</v>
      </c>
      <c r="J20" t="b">
        <v>0</v>
      </c>
      <c r="K20" t="b">
        <v>1</v>
      </c>
      <c r="L20" t="b">
        <v>0</v>
      </c>
      <c r="M20" t="b">
        <v>0</v>
      </c>
    </row>
    <row r="21" spans="1:13">
      <c r="A21" s="1">
        <v>285</v>
      </c>
      <c r="B21">
        <v>285</v>
      </c>
      <c r="C21" t="s">
        <v>15</v>
      </c>
      <c r="D21" t="s">
        <v>51</v>
      </c>
      <c r="E21" s="2" t="s">
        <v>342</v>
      </c>
      <c r="F21" t="b">
        <v>0</v>
      </c>
      <c r="G21" t="b">
        <v>1</v>
      </c>
      <c r="H21" t="b">
        <v>0</v>
      </c>
      <c r="I21" t="b">
        <v>0</v>
      </c>
      <c r="J21" t="b">
        <v>0</v>
      </c>
      <c r="K21" t="b">
        <v>1</v>
      </c>
      <c r="L21" t="b">
        <v>0</v>
      </c>
      <c r="M21" t="b">
        <v>0</v>
      </c>
    </row>
    <row r="22" spans="1:13">
      <c r="A22" s="1">
        <v>286</v>
      </c>
      <c r="B22">
        <v>286</v>
      </c>
      <c r="C22" t="s">
        <v>15</v>
      </c>
      <c r="D22" t="s">
        <v>52</v>
      </c>
      <c r="E22" s="2" t="s">
        <v>342</v>
      </c>
      <c r="F22" t="b">
        <v>0</v>
      </c>
      <c r="G22" t="b">
        <v>1</v>
      </c>
      <c r="H22" t="b">
        <v>0</v>
      </c>
      <c r="I22" t="b">
        <v>0</v>
      </c>
      <c r="J22" t="b">
        <v>0</v>
      </c>
      <c r="K22" t="b">
        <v>1</v>
      </c>
      <c r="L22" t="b">
        <v>0</v>
      </c>
      <c r="M22" t="b">
        <v>0</v>
      </c>
    </row>
    <row r="23" spans="1:13">
      <c r="A23" s="1">
        <v>288</v>
      </c>
      <c r="B23">
        <v>288</v>
      </c>
      <c r="C23" t="s">
        <v>15</v>
      </c>
      <c r="D23" t="s">
        <v>53</v>
      </c>
      <c r="E23" s="2" t="s">
        <v>342</v>
      </c>
      <c r="F23" t="b">
        <v>0</v>
      </c>
      <c r="G23" t="b">
        <v>1</v>
      </c>
      <c r="H23" t="b">
        <v>0</v>
      </c>
      <c r="I23" t="b">
        <v>0</v>
      </c>
      <c r="J23" t="b">
        <v>0</v>
      </c>
      <c r="K23" t="b">
        <v>1</v>
      </c>
      <c r="L23" t="b">
        <v>0</v>
      </c>
      <c r="M23" t="b">
        <v>0</v>
      </c>
    </row>
    <row r="24" spans="1:13">
      <c r="A24" s="1">
        <v>291</v>
      </c>
      <c r="B24">
        <v>291</v>
      </c>
      <c r="C24" t="s">
        <v>15</v>
      </c>
      <c r="D24" t="s">
        <v>54</v>
      </c>
      <c r="E24" s="2" t="s">
        <v>342</v>
      </c>
      <c r="F24" t="b">
        <v>0</v>
      </c>
      <c r="G24" t="b">
        <v>1</v>
      </c>
      <c r="H24" t="b">
        <v>0</v>
      </c>
      <c r="I24" t="b">
        <v>0</v>
      </c>
      <c r="J24" t="b">
        <v>0</v>
      </c>
      <c r="K24" t="b">
        <v>1</v>
      </c>
      <c r="L24" t="b">
        <v>0</v>
      </c>
      <c r="M24" t="b">
        <v>0</v>
      </c>
    </row>
    <row r="25" spans="1:13">
      <c r="A25" s="1">
        <v>293</v>
      </c>
      <c r="B25">
        <v>293</v>
      </c>
      <c r="C25" t="s">
        <v>15</v>
      </c>
      <c r="D25">
        <f> Web analytics data sources =The fundamental goal of web analytics is to collect and analyze data related to web traffic and usage patterns.</f>
        <v>0</v>
      </c>
      <c r="E25" s="2" t="s">
        <v>342</v>
      </c>
      <c r="F25" t="b">
        <v>0</v>
      </c>
      <c r="G25" t="b">
        <v>1</v>
      </c>
      <c r="H25" t="b">
        <v>0</v>
      </c>
      <c r="I25" t="b">
        <v>0</v>
      </c>
      <c r="J25" t="b">
        <v>0</v>
      </c>
      <c r="K25" t="b">
        <v>1</v>
      </c>
      <c r="L25" t="b">
        <v>0</v>
      </c>
      <c r="M25" t="b">
        <v>0</v>
      </c>
    </row>
    <row r="26" spans="1:13">
      <c r="A26" s="1">
        <v>298</v>
      </c>
      <c r="B26">
        <v>298</v>
      </c>
      <c r="C26" t="s">
        <v>15</v>
      </c>
      <c r="D26" t="s">
        <v>55</v>
      </c>
      <c r="E26" s="2" t="s">
        <v>342</v>
      </c>
      <c r="F26" t="b">
        <v>0</v>
      </c>
      <c r="G26" t="b">
        <v>1</v>
      </c>
      <c r="H26" t="b">
        <v>0</v>
      </c>
      <c r="I26" t="b">
        <v>0</v>
      </c>
      <c r="J26" t="b">
        <v>0</v>
      </c>
      <c r="K26" t="b">
        <v>1</v>
      </c>
      <c r="L26" t="b">
        <v>0</v>
      </c>
      <c r="M26" t="b">
        <v>0</v>
      </c>
    </row>
    <row r="27" spans="1:13">
      <c r="A27" s="1">
        <v>318</v>
      </c>
      <c r="B27">
        <v>318</v>
      </c>
      <c r="C27" t="s">
        <v>15</v>
      </c>
      <c r="D27">
        <f> Page tagging =Concerns about the accuracy of log file analysis in the presence of caching, and the desire to be able to perform web analytics as an outsourced service, led to the second data collection method, page tagging or 'Web bugs'.</f>
        <v>0</v>
      </c>
      <c r="E27" s="2" t="s">
        <v>342</v>
      </c>
      <c r="F27" t="b">
        <v>0</v>
      </c>
      <c r="G27" t="b">
        <v>1</v>
      </c>
      <c r="H27" t="b">
        <v>0</v>
      </c>
      <c r="I27" t="b">
        <v>0</v>
      </c>
      <c r="J27" t="b">
        <v>0</v>
      </c>
      <c r="K27" t="b">
        <v>1</v>
      </c>
      <c r="L27" t="b">
        <v>0</v>
      </c>
      <c r="M27" t="b">
        <v>0</v>
      </c>
    </row>
    <row r="28" spans="1:13">
      <c r="A28" s="1">
        <v>321</v>
      </c>
      <c r="B28">
        <v>321</v>
      </c>
      <c r="C28" t="s">
        <v>15</v>
      </c>
      <c r="D28" t="s">
        <v>56</v>
      </c>
      <c r="E28" s="2" t="s">
        <v>342</v>
      </c>
      <c r="F28" t="b">
        <v>0</v>
      </c>
      <c r="G28" t="b">
        <v>1</v>
      </c>
      <c r="H28" t="b">
        <v>0</v>
      </c>
      <c r="I28" t="b">
        <v>0</v>
      </c>
      <c r="J28" t="b">
        <v>0</v>
      </c>
      <c r="K28" t="b">
        <v>1</v>
      </c>
      <c r="L28" t="b">
        <v>0</v>
      </c>
      <c r="M28" t="b">
        <v>0</v>
      </c>
    </row>
    <row r="29" spans="1:13">
      <c r="A29" s="1">
        <v>322</v>
      </c>
      <c r="B29">
        <v>322</v>
      </c>
      <c r="C29" t="s">
        <v>15</v>
      </c>
      <c r="D29" t="s">
        <v>57</v>
      </c>
      <c r="E29" s="2" t="s">
        <v>342</v>
      </c>
      <c r="F29" t="b">
        <v>0</v>
      </c>
      <c r="G29" t="b">
        <v>1</v>
      </c>
      <c r="H29" t="b">
        <v>0</v>
      </c>
      <c r="I29" t="b">
        <v>0</v>
      </c>
      <c r="J29" t="b">
        <v>0</v>
      </c>
      <c r="K29" t="b">
        <v>1</v>
      </c>
      <c r="L29" t="b">
        <v>0</v>
      </c>
      <c r="M29" t="b">
        <v>0</v>
      </c>
    </row>
    <row r="30" spans="1:13">
      <c r="A30" s="1">
        <v>327</v>
      </c>
      <c r="B30">
        <v>327</v>
      </c>
      <c r="C30" t="s">
        <v>15</v>
      </c>
      <c r="D30" t="s">
        <v>58</v>
      </c>
      <c r="E30" s="2" t="s">
        <v>342</v>
      </c>
      <c r="F30" t="b">
        <v>0</v>
      </c>
      <c r="G30" t="b">
        <v>1</v>
      </c>
      <c r="H30" t="b">
        <v>0</v>
      </c>
      <c r="I30" t="b">
        <v>0</v>
      </c>
      <c r="J30" t="b">
        <v>0</v>
      </c>
      <c r="K30" t="b">
        <v>1</v>
      </c>
      <c r="L30" t="b">
        <v>0</v>
      </c>
      <c r="M30" t="b">
        <v>0</v>
      </c>
    </row>
    <row r="31" spans="1:13">
      <c r="A31" s="1">
        <v>330</v>
      </c>
      <c r="B31">
        <v>330</v>
      </c>
      <c r="C31" t="s">
        <v>15</v>
      </c>
      <c r="D31">
        <f> Logfile analysis vs page tagging =Both logfile analysis programs and page tagging solutions are readily available to companies that wish to perform web analytics.</f>
        <v>0</v>
      </c>
      <c r="E31" s="2" t="s">
        <v>342</v>
      </c>
      <c r="F31" t="b">
        <v>0</v>
      </c>
      <c r="G31" t="b">
        <v>1</v>
      </c>
      <c r="H31" t="b">
        <v>0</v>
      </c>
      <c r="I31" t="b">
        <v>0</v>
      </c>
      <c r="J31" t="b">
        <v>0</v>
      </c>
      <c r="K31" t="b">
        <v>1</v>
      </c>
      <c r="L31" t="b">
        <v>0</v>
      </c>
      <c r="M31" t="b">
        <v>0</v>
      </c>
    </row>
    <row r="32" spans="1:13">
      <c r="A32" s="1">
        <v>331</v>
      </c>
      <c r="B32">
        <v>331</v>
      </c>
      <c r="C32" t="s">
        <v>15</v>
      </c>
      <c r="D32" t="s">
        <v>59</v>
      </c>
      <c r="E32" s="2" t="s">
        <v>342</v>
      </c>
      <c r="F32" t="b">
        <v>0</v>
      </c>
      <c r="G32" t="b">
        <v>1</v>
      </c>
      <c r="H32" t="b">
        <v>0</v>
      </c>
      <c r="I32" t="b">
        <v>0</v>
      </c>
      <c r="J32" t="b">
        <v>0</v>
      </c>
      <c r="K32" t="b">
        <v>1</v>
      </c>
      <c r="L32" t="b">
        <v>0</v>
      </c>
      <c r="M32" t="b">
        <v>0</v>
      </c>
    </row>
    <row r="33" spans="1:13">
      <c r="A33" s="1">
        <v>338</v>
      </c>
      <c r="B33">
        <v>338</v>
      </c>
      <c r="C33" t="s">
        <v>15</v>
      </c>
      <c r="D33" t="s">
        <v>60</v>
      </c>
      <c r="E33" s="2" t="s">
        <v>342</v>
      </c>
      <c r="F33" t="b">
        <v>0</v>
      </c>
      <c r="G33" t="b">
        <v>1</v>
      </c>
      <c r="H33" t="b">
        <v>0</v>
      </c>
      <c r="I33" t="b">
        <v>0</v>
      </c>
      <c r="J33" t="b">
        <v>0</v>
      </c>
      <c r="K33" t="b">
        <v>1</v>
      </c>
      <c r="L33" t="b">
        <v>0</v>
      </c>
      <c r="M33" t="b">
        <v>0</v>
      </c>
    </row>
    <row r="34" spans="1:13">
      <c r="A34" s="1">
        <v>355</v>
      </c>
      <c r="B34">
        <v>355</v>
      </c>
      <c r="C34" t="s">
        <v>15</v>
      </c>
      <c r="D34" t="s">
        <v>61</v>
      </c>
      <c r="E34" s="2" t="s">
        <v>342</v>
      </c>
      <c r="F34" t="b">
        <v>0</v>
      </c>
      <c r="G34" t="b">
        <v>1</v>
      </c>
      <c r="H34" t="b">
        <v>0</v>
      </c>
      <c r="I34" t="b">
        <v>0</v>
      </c>
      <c r="J34" t="b">
        <v>0</v>
      </c>
      <c r="K34" t="b">
        <v>1</v>
      </c>
      <c r="L34" t="b">
        <v>0</v>
      </c>
      <c r="M34" t="b">
        <v>0</v>
      </c>
    </row>
    <row r="35" spans="1:13">
      <c r="A35" s="1">
        <v>378</v>
      </c>
      <c r="B35">
        <v>378</v>
      </c>
      <c r="C35" t="s">
        <v>15</v>
      </c>
      <c r="D35" t="s">
        <v>62</v>
      </c>
      <c r="E35" s="2" t="s">
        <v>342</v>
      </c>
      <c r="F35" t="b">
        <v>0</v>
      </c>
      <c r="G35" t="b">
        <v>1</v>
      </c>
      <c r="H35" t="b">
        <v>0</v>
      </c>
      <c r="I35" t="b">
        <v>0</v>
      </c>
      <c r="J35" t="b">
        <v>0</v>
      </c>
      <c r="K35" t="b">
        <v>1</v>
      </c>
      <c r="L35" t="b">
        <v>0</v>
      </c>
      <c r="M35" t="b">
        <v>0</v>
      </c>
    </row>
    <row r="36" spans="1:13">
      <c r="A36" s="1">
        <v>379</v>
      </c>
      <c r="B36">
        <v>379</v>
      </c>
      <c r="C36" t="s">
        <v>15</v>
      </c>
      <c r="D36">
        <f> Click analytics =Click analytics is a special type of web analytics that gives special attention to clicks.</f>
        <v>0</v>
      </c>
      <c r="E36" s="2" t="s">
        <v>342</v>
      </c>
      <c r="F36" t="b">
        <v>0</v>
      </c>
      <c r="G36" t="b">
        <v>1</v>
      </c>
      <c r="H36" t="b">
        <v>0</v>
      </c>
      <c r="I36" t="b">
        <v>0</v>
      </c>
      <c r="J36" t="b">
        <v>0</v>
      </c>
      <c r="K36" t="b">
        <v>1</v>
      </c>
      <c r="L36" t="b">
        <v>0</v>
      </c>
      <c r="M36" t="b">
        <v>0</v>
      </c>
    </row>
    <row r="37" spans="1:13">
      <c r="A37" s="1">
        <v>380</v>
      </c>
      <c r="B37">
        <v>380</v>
      </c>
      <c r="C37" t="s">
        <v>15</v>
      </c>
      <c r="D37" t="s">
        <v>63</v>
      </c>
      <c r="E37" s="2" t="s">
        <v>342</v>
      </c>
      <c r="F37" t="b">
        <v>0</v>
      </c>
      <c r="G37" t="b">
        <v>1</v>
      </c>
      <c r="H37" t="b">
        <v>0</v>
      </c>
      <c r="I37" t="b">
        <v>0</v>
      </c>
      <c r="J37" t="b">
        <v>0</v>
      </c>
      <c r="K37" t="b">
        <v>1</v>
      </c>
      <c r="L37" t="b">
        <v>0</v>
      </c>
      <c r="M37" t="b">
        <v>0</v>
      </c>
    </row>
    <row r="38" spans="1:13">
      <c r="A38" s="1">
        <v>381</v>
      </c>
      <c r="B38">
        <v>381</v>
      </c>
      <c r="C38" t="s">
        <v>15</v>
      </c>
      <c r="D38" t="s">
        <v>64</v>
      </c>
      <c r="E38" s="2" t="s">
        <v>342</v>
      </c>
      <c r="F38" t="b">
        <v>0</v>
      </c>
      <c r="G38" t="b">
        <v>1</v>
      </c>
      <c r="H38" t="b">
        <v>0</v>
      </c>
      <c r="I38" t="b">
        <v>0</v>
      </c>
      <c r="J38" t="b">
        <v>0</v>
      </c>
      <c r="K38" t="b">
        <v>1</v>
      </c>
      <c r="L38" t="b">
        <v>0</v>
      </c>
      <c r="M38" t="b">
        <v>0</v>
      </c>
    </row>
    <row r="39" spans="1:13">
      <c r="A39" s="1">
        <v>382</v>
      </c>
      <c r="B39">
        <v>382</v>
      </c>
      <c r="C39" t="s">
        <v>15</v>
      </c>
      <c r="D39" t="s">
        <v>65</v>
      </c>
      <c r="E39" s="2" t="s">
        <v>342</v>
      </c>
      <c r="F39" t="b">
        <v>0</v>
      </c>
      <c r="G39" t="b">
        <v>1</v>
      </c>
      <c r="H39" t="b">
        <v>0</v>
      </c>
      <c r="I39" t="b">
        <v>0</v>
      </c>
      <c r="J39" t="b">
        <v>0</v>
      </c>
      <c r="K39" t="b">
        <v>1</v>
      </c>
      <c r="L39" t="b">
        <v>0</v>
      </c>
      <c r="M39" t="b">
        <v>0</v>
      </c>
    </row>
    <row r="40" spans="1:13">
      <c r="A40" s="1">
        <v>388</v>
      </c>
      <c r="B40">
        <v>388</v>
      </c>
      <c r="C40" t="s">
        <v>15</v>
      </c>
      <c r="D40">
        <f> Customer lifecycle analytics =Customer lifecycle analytics is a visitor-centric approach to measuring that falls under the umbrella of lifecycle marketing.</f>
        <v>0</v>
      </c>
      <c r="E40" s="2" t="s">
        <v>342</v>
      </c>
      <c r="F40" t="b">
        <v>0</v>
      </c>
      <c r="G40" t="b">
        <v>1</v>
      </c>
      <c r="H40" t="b">
        <v>0</v>
      </c>
      <c r="I40" t="b">
        <v>0</v>
      </c>
      <c r="J40" t="b">
        <v>0</v>
      </c>
      <c r="K40" t="b">
        <v>1</v>
      </c>
      <c r="L40" t="b">
        <v>0</v>
      </c>
      <c r="M40" t="b">
        <v>0</v>
      </c>
    </row>
    <row r="41" spans="1:13">
      <c r="A41" s="1">
        <v>391</v>
      </c>
      <c r="B41">
        <v>391</v>
      </c>
      <c r="C41" t="s">
        <v>15</v>
      </c>
      <c r="D41" t="s">
        <v>66</v>
      </c>
      <c r="E41" s="2" t="s">
        <v>342</v>
      </c>
      <c r="F41" t="b">
        <v>0</v>
      </c>
      <c r="G41" t="b">
        <v>1</v>
      </c>
      <c r="H41" t="b">
        <v>0</v>
      </c>
      <c r="I41" t="b">
        <v>0</v>
      </c>
      <c r="J41" t="b">
        <v>0</v>
      </c>
      <c r="K41" t="b">
        <v>1</v>
      </c>
      <c r="L41" t="b">
        <v>0</v>
      </c>
      <c r="M41" t="b">
        <v>0</v>
      </c>
    </row>
    <row r="42" spans="1:13">
      <c r="A42" s="1">
        <v>395</v>
      </c>
      <c r="B42">
        <v>395</v>
      </c>
      <c r="C42" t="s">
        <v>15</v>
      </c>
      <c r="D42" t="s">
        <v>67</v>
      </c>
      <c r="E42" s="2" t="s">
        <v>342</v>
      </c>
      <c r="F42" t="b">
        <v>0</v>
      </c>
      <c r="G42" t="b">
        <v>1</v>
      </c>
      <c r="H42" t="b">
        <v>0</v>
      </c>
      <c r="I42" t="b">
        <v>0</v>
      </c>
      <c r="J42" t="b">
        <v>0</v>
      </c>
      <c r="K42" t="b">
        <v>1</v>
      </c>
      <c r="L42" t="b">
        <v>0</v>
      </c>
      <c r="M42" t="b">
        <v>0</v>
      </c>
    </row>
    <row r="43" spans="1:13">
      <c r="A43" s="1">
        <v>397</v>
      </c>
      <c r="B43">
        <v>397</v>
      </c>
      <c r="C43" t="s">
        <v>15</v>
      </c>
      <c r="D43" t="s">
        <v>68</v>
      </c>
      <c r="E43" s="2" t="s">
        <v>342</v>
      </c>
      <c r="F43" t="b">
        <v>0</v>
      </c>
      <c r="G43" t="b">
        <v>1</v>
      </c>
      <c r="H43" t="b">
        <v>0</v>
      </c>
      <c r="I43" t="b">
        <v>0</v>
      </c>
      <c r="J43" t="b">
        <v>0</v>
      </c>
      <c r="K43" t="b">
        <v>1</v>
      </c>
      <c r="L43" t="b">
        <v>0</v>
      </c>
      <c r="M43" t="b">
        <v>0</v>
      </c>
    </row>
    <row r="44" spans="1:13">
      <c r="A44" s="1">
        <v>398</v>
      </c>
      <c r="B44">
        <v>398</v>
      </c>
      <c r="C44" t="s">
        <v>15</v>
      </c>
      <c r="D44" t="s">
        <v>69</v>
      </c>
      <c r="E44" s="2" t="s">
        <v>342</v>
      </c>
      <c r="F44" t="b">
        <v>0</v>
      </c>
      <c r="G44" t="b">
        <v>1</v>
      </c>
      <c r="H44" t="b">
        <v>0</v>
      </c>
      <c r="I44" t="b">
        <v>0</v>
      </c>
      <c r="J44" t="b">
        <v>0</v>
      </c>
      <c r="K44" t="b">
        <v>1</v>
      </c>
      <c r="L44" t="b">
        <v>0</v>
      </c>
      <c r="M44" t="b">
        <v>0</v>
      </c>
    </row>
    <row r="45" spans="1:13">
      <c r="A45" s="1">
        <v>399</v>
      </c>
      <c r="B45">
        <v>399</v>
      </c>
      <c r="C45" t="s">
        <v>15</v>
      </c>
      <c r="D45" t="s">
        <v>70</v>
      </c>
      <c r="E45" s="2" t="s">
        <v>342</v>
      </c>
      <c r="F45" t="b">
        <v>0</v>
      </c>
      <c r="G45" t="b">
        <v>1</v>
      </c>
      <c r="H45" t="b">
        <v>0</v>
      </c>
      <c r="I45" t="b">
        <v>0</v>
      </c>
      <c r="J45" t="b">
        <v>0</v>
      </c>
      <c r="K45" t="b">
        <v>1</v>
      </c>
      <c r="L45" t="b">
        <v>0</v>
      </c>
      <c r="M45" t="b">
        <v>0</v>
      </c>
    </row>
    <row r="46" spans="1:13">
      <c r="A46" s="1">
        <v>407</v>
      </c>
      <c r="B46">
        <v>407</v>
      </c>
      <c r="C46" t="s">
        <v>15</v>
      </c>
      <c r="D46" t="s">
        <v>71</v>
      </c>
      <c r="E46" s="2" t="s">
        <v>342</v>
      </c>
      <c r="F46" t="b">
        <v>0</v>
      </c>
      <c r="G46" t="b">
        <v>1</v>
      </c>
      <c r="H46" t="b">
        <v>0</v>
      </c>
      <c r="I46" t="b">
        <v>0</v>
      </c>
      <c r="J46" t="b">
        <v>0</v>
      </c>
      <c r="K46" t="b">
        <v>1</v>
      </c>
      <c r="L46" t="b">
        <v>0</v>
      </c>
      <c r="M46" t="b">
        <v>0</v>
      </c>
    </row>
    <row r="47" spans="1:13">
      <c r="A47" s="1">
        <v>421</v>
      </c>
      <c r="B47">
        <v>421</v>
      </c>
      <c r="C47" t="s">
        <v>15</v>
      </c>
      <c r="D47" t="s">
        <v>72</v>
      </c>
      <c r="E47" s="2" t="s">
        <v>342</v>
      </c>
      <c r="F47" t="b">
        <v>0</v>
      </c>
      <c r="G47" t="b">
        <v>1</v>
      </c>
      <c r="H47" t="b">
        <v>0</v>
      </c>
      <c r="I47" t="b">
        <v>0</v>
      </c>
      <c r="J47" t="b">
        <v>0</v>
      </c>
      <c r="K47" t="b">
        <v>1</v>
      </c>
      <c r="L47" t="b">
        <v>0</v>
      </c>
      <c r="M47" t="b">
        <v>0</v>
      </c>
    </row>
    <row r="48" spans="1:13">
      <c r="A48" s="1">
        <v>422</v>
      </c>
      <c r="B48">
        <v>422</v>
      </c>
      <c r="C48" t="s">
        <v>15</v>
      </c>
      <c r="D48" t="s">
        <v>73</v>
      </c>
      <c r="E48" s="2" t="s">
        <v>342</v>
      </c>
      <c r="F48" t="b">
        <v>0</v>
      </c>
      <c r="G48" t="b">
        <v>1</v>
      </c>
      <c r="H48" t="b">
        <v>0</v>
      </c>
      <c r="I48" t="b">
        <v>0</v>
      </c>
      <c r="J48" t="b">
        <v>0</v>
      </c>
      <c r="K48" t="b">
        <v>1</v>
      </c>
      <c r="L48" t="b">
        <v>0</v>
      </c>
      <c r="M48" t="b">
        <v>0</v>
      </c>
    </row>
    <row r="49" spans="1:13">
      <c r="A49" s="1">
        <v>424</v>
      </c>
      <c r="B49">
        <v>424</v>
      </c>
      <c r="C49" t="s">
        <v>15</v>
      </c>
      <c r="D49" t="s">
        <v>74</v>
      </c>
      <c r="E49" s="2" t="s">
        <v>342</v>
      </c>
      <c r="F49" t="b">
        <v>0</v>
      </c>
      <c r="G49" t="b">
        <v>0</v>
      </c>
      <c r="H49" t="b">
        <v>1</v>
      </c>
      <c r="I49" t="b">
        <v>0</v>
      </c>
      <c r="J49" t="b">
        <v>0</v>
      </c>
      <c r="K49" t="b">
        <v>0</v>
      </c>
      <c r="L49" t="b">
        <v>1</v>
      </c>
      <c r="M49" t="b">
        <v>0</v>
      </c>
    </row>
    <row r="50" spans="1:13">
      <c r="A50" s="1">
        <v>426</v>
      </c>
      <c r="B50">
        <v>426</v>
      </c>
      <c r="C50" t="s">
        <v>15</v>
      </c>
      <c r="D50" t="s">
        <v>75</v>
      </c>
      <c r="E50" s="2" t="s">
        <v>342</v>
      </c>
      <c r="F50" t="b">
        <v>0</v>
      </c>
      <c r="G50" t="b">
        <v>1</v>
      </c>
      <c r="H50" t="b">
        <v>0</v>
      </c>
      <c r="I50" t="b">
        <v>0</v>
      </c>
      <c r="J50" t="b">
        <v>0</v>
      </c>
      <c r="K50" t="b">
        <v>1</v>
      </c>
      <c r="L50" t="b">
        <v>0</v>
      </c>
      <c r="M50" t="b">
        <v>0</v>
      </c>
    </row>
    <row r="51" spans="1:13">
      <c r="A51" s="1">
        <v>452</v>
      </c>
      <c r="B51">
        <v>452</v>
      </c>
      <c r="C51" t="s">
        <v>15</v>
      </c>
      <c r="D51" t="s">
        <v>76</v>
      </c>
      <c r="E51" s="2" t="s">
        <v>342</v>
      </c>
      <c r="F51" t="b">
        <v>0</v>
      </c>
      <c r="G51" t="b">
        <v>1</v>
      </c>
      <c r="H51" t="b">
        <v>0</v>
      </c>
      <c r="I51" t="b">
        <v>0</v>
      </c>
      <c r="J51" t="b">
        <v>0</v>
      </c>
      <c r="K51" t="b">
        <v>1</v>
      </c>
      <c r="L51" t="b">
        <v>0</v>
      </c>
      <c r="M51" t="b">
        <v>0</v>
      </c>
    </row>
    <row r="52" spans="1:13">
      <c r="A52" s="1">
        <v>457</v>
      </c>
      <c r="B52">
        <v>457</v>
      </c>
      <c r="C52" t="s">
        <v>15</v>
      </c>
      <c r="D52" t="s">
        <v>77</v>
      </c>
      <c r="E52" s="2" t="s">
        <v>342</v>
      </c>
      <c r="F52" t="b">
        <v>0</v>
      </c>
      <c r="G52" t="b">
        <v>1</v>
      </c>
      <c r="H52" t="b">
        <v>0</v>
      </c>
      <c r="I52" t="b">
        <v>0</v>
      </c>
      <c r="J52" t="b">
        <v>0</v>
      </c>
      <c r="K52" t="b">
        <v>1</v>
      </c>
      <c r="L52" t="b">
        <v>0</v>
      </c>
      <c r="M52" t="b">
        <v>0</v>
      </c>
    </row>
    <row r="53" spans="1:13">
      <c r="A53" s="1">
        <v>460</v>
      </c>
      <c r="B53">
        <v>460</v>
      </c>
      <c r="C53" t="s">
        <v>15</v>
      </c>
      <c r="D53" t="s">
        <v>78</v>
      </c>
      <c r="E53" s="2" t="s">
        <v>342</v>
      </c>
      <c r="F53" t="b">
        <v>0</v>
      </c>
      <c r="G53" t="b">
        <v>1</v>
      </c>
      <c r="H53" t="b">
        <v>0</v>
      </c>
      <c r="I53" t="b">
        <v>0</v>
      </c>
      <c r="J53" t="b">
        <v>0</v>
      </c>
      <c r="K53" t="b">
        <v>1</v>
      </c>
      <c r="L53" t="b">
        <v>0</v>
      </c>
      <c r="M53" t="b">
        <v>0</v>
      </c>
    </row>
    <row r="54" spans="1:13">
      <c r="A54" s="1">
        <v>462</v>
      </c>
      <c r="B54">
        <v>462</v>
      </c>
      <c r="C54" t="s">
        <v>15</v>
      </c>
      <c r="D54" t="s">
        <v>79</v>
      </c>
      <c r="E54" s="2" t="s">
        <v>342</v>
      </c>
      <c r="F54" t="b">
        <v>0</v>
      </c>
      <c r="G54" t="b">
        <v>1</v>
      </c>
      <c r="H54" t="b">
        <v>0</v>
      </c>
      <c r="I54" t="b">
        <v>0</v>
      </c>
      <c r="J54" t="b">
        <v>0</v>
      </c>
      <c r="K54" t="b">
        <v>1</v>
      </c>
      <c r="L54" t="b">
        <v>0</v>
      </c>
      <c r="M54" t="b">
        <v>0</v>
      </c>
    </row>
    <row r="55" spans="1:13">
      <c r="A55" s="1">
        <v>472</v>
      </c>
      <c r="B55">
        <v>472</v>
      </c>
      <c r="C55" t="s">
        <v>15</v>
      </c>
      <c r="D55" t="s">
        <v>80</v>
      </c>
      <c r="E55" s="2" t="s">
        <v>342</v>
      </c>
      <c r="F55" t="b">
        <v>0</v>
      </c>
      <c r="G55" t="b">
        <v>1</v>
      </c>
      <c r="H55" t="b">
        <v>0</v>
      </c>
      <c r="I55" t="b">
        <v>0</v>
      </c>
      <c r="J55" t="b">
        <v>0</v>
      </c>
      <c r="K55" t="b">
        <v>1</v>
      </c>
      <c r="L55" t="b">
        <v>0</v>
      </c>
      <c r="M55" t="b">
        <v>0</v>
      </c>
    </row>
    <row r="56" spans="1:13">
      <c r="A56" s="1">
        <v>473</v>
      </c>
      <c r="B56">
        <v>473</v>
      </c>
      <c r="C56" t="s">
        <v>15</v>
      </c>
      <c r="D56" t="s">
        <v>81</v>
      </c>
      <c r="E56" s="2" t="s">
        <v>342</v>
      </c>
      <c r="F56" t="b">
        <v>0</v>
      </c>
      <c r="G56" t="b">
        <v>1</v>
      </c>
      <c r="H56" t="b">
        <v>0</v>
      </c>
      <c r="I56" t="b">
        <v>0</v>
      </c>
      <c r="J56" t="b">
        <v>0</v>
      </c>
      <c r="K56" t="b">
        <v>1</v>
      </c>
      <c r="L56" t="b">
        <v>0</v>
      </c>
      <c r="M56" t="b">
        <v>0</v>
      </c>
    </row>
    <row r="57" spans="1:13">
      <c r="A57" s="1">
        <v>475</v>
      </c>
      <c r="B57">
        <v>475</v>
      </c>
      <c r="C57" t="s">
        <v>15</v>
      </c>
      <c r="D57" t="s">
        <v>82</v>
      </c>
      <c r="E57" s="2" t="s">
        <v>342</v>
      </c>
      <c r="F57" t="b">
        <v>0</v>
      </c>
      <c r="G57" t="b">
        <v>1</v>
      </c>
      <c r="H57" t="b">
        <v>0</v>
      </c>
      <c r="I57" t="b">
        <v>0</v>
      </c>
      <c r="J57" t="b">
        <v>0</v>
      </c>
      <c r="K57" t="b">
        <v>1</v>
      </c>
      <c r="L57" t="b">
        <v>0</v>
      </c>
      <c r="M57" t="b">
        <v>0</v>
      </c>
    </row>
    <row r="58" spans="1:13">
      <c r="A58" s="1">
        <v>476</v>
      </c>
      <c r="B58">
        <v>476</v>
      </c>
      <c r="C58" t="s">
        <v>15</v>
      </c>
      <c r="D58" t="s">
        <v>83</v>
      </c>
      <c r="E58" s="2" t="s">
        <v>342</v>
      </c>
      <c r="F58" t="b">
        <v>0</v>
      </c>
      <c r="G58" t="b">
        <v>1</v>
      </c>
      <c r="H58" t="b">
        <v>0</v>
      </c>
      <c r="I58" t="b">
        <v>0</v>
      </c>
      <c r="J58" t="b">
        <v>0</v>
      </c>
      <c r="K58" t="b">
        <v>1</v>
      </c>
      <c r="L58" t="b">
        <v>0</v>
      </c>
      <c r="M58" t="b">
        <v>0</v>
      </c>
    </row>
    <row r="59" spans="1:13">
      <c r="A59" s="1">
        <v>481</v>
      </c>
      <c r="B59">
        <v>481</v>
      </c>
      <c r="C59" t="s">
        <v>15</v>
      </c>
      <c r="D59" t="s">
        <v>84</v>
      </c>
      <c r="E59" s="2" t="s">
        <v>342</v>
      </c>
      <c r="F59" t="b">
        <v>0</v>
      </c>
      <c r="G59" t="b">
        <v>1</v>
      </c>
      <c r="H59" t="b">
        <v>0</v>
      </c>
      <c r="I59" t="b">
        <v>0</v>
      </c>
      <c r="J59" t="b">
        <v>0</v>
      </c>
      <c r="K59" t="b">
        <v>1</v>
      </c>
      <c r="L59" t="b">
        <v>0</v>
      </c>
      <c r="M59" t="b">
        <v>0</v>
      </c>
    </row>
    <row r="60" spans="1:13">
      <c r="A60" s="1">
        <v>490</v>
      </c>
      <c r="B60">
        <v>490</v>
      </c>
      <c r="C60" t="s">
        <v>15</v>
      </c>
      <c r="D60" t="s">
        <v>85</v>
      </c>
      <c r="E60" s="2" t="s">
        <v>342</v>
      </c>
      <c r="F60" t="b">
        <v>0</v>
      </c>
      <c r="G60" t="b">
        <v>1</v>
      </c>
      <c r="H60" t="b">
        <v>0</v>
      </c>
      <c r="I60" t="b">
        <v>0</v>
      </c>
      <c r="J60" t="b">
        <v>0</v>
      </c>
      <c r="K60" t="b">
        <v>1</v>
      </c>
      <c r="L60" t="b">
        <v>0</v>
      </c>
      <c r="M60" t="b">
        <v>0</v>
      </c>
    </row>
    <row r="61" spans="1:13">
      <c r="A61" s="1">
        <v>496</v>
      </c>
      <c r="B61">
        <v>496</v>
      </c>
      <c r="C61" t="s">
        <v>15</v>
      </c>
      <c r="D61" t="s">
        <v>86</v>
      </c>
      <c r="E61" s="2" t="s">
        <v>342</v>
      </c>
      <c r="F61" t="b">
        <v>0</v>
      </c>
      <c r="G61" t="b">
        <v>1</v>
      </c>
      <c r="H61" t="b">
        <v>0</v>
      </c>
      <c r="I61" t="b">
        <v>0</v>
      </c>
      <c r="J61" t="b">
        <v>0</v>
      </c>
      <c r="K61" t="b">
        <v>1</v>
      </c>
      <c r="L61" t="b">
        <v>0</v>
      </c>
      <c r="M61" t="b">
        <v>0</v>
      </c>
    </row>
    <row r="62" spans="1:13">
      <c r="A62" s="1">
        <v>497</v>
      </c>
      <c r="B62">
        <v>497</v>
      </c>
      <c r="C62" t="s">
        <v>15</v>
      </c>
      <c r="D62" t="s">
        <v>87</v>
      </c>
      <c r="E62" s="2" t="s">
        <v>342</v>
      </c>
      <c r="F62" t="b">
        <v>0</v>
      </c>
      <c r="G62" t="b">
        <v>1</v>
      </c>
      <c r="H62" t="b">
        <v>0</v>
      </c>
      <c r="I62" t="b">
        <v>0</v>
      </c>
      <c r="J62" t="b">
        <v>0</v>
      </c>
      <c r="K62" t="b">
        <v>1</v>
      </c>
      <c r="L62" t="b">
        <v>0</v>
      </c>
      <c r="M62" t="b">
        <v>0</v>
      </c>
    </row>
    <row r="63" spans="1:13">
      <c r="A63" s="1">
        <v>500</v>
      </c>
      <c r="B63">
        <v>500</v>
      </c>
      <c r="C63" t="s">
        <v>15</v>
      </c>
      <c r="D63" t="s">
        <v>88</v>
      </c>
      <c r="E63" s="2" t="s">
        <v>342</v>
      </c>
      <c r="F63" t="b">
        <v>0</v>
      </c>
      <c r="G63" t="b">
        <v>1</v>
      </c>
      <c r="H63" t="b">
        <v>0</v>
      </c>
      <c r="I63" t="b">
        <v>0</v>
      </c>
      <c r="J63" t="b">
        <v>0</v>
      </c>
      <c r="K63" t="b">
        <v>1</v>
      </c>
      <c r="L63" t="b">
        <v>0</v>
      </c>
      <c r="M63" t="b">
        <v>0</v>
      </c>
    </row>
    <row r="64" spans="1:13">
      <c r="A64" s="1">
        <v>503</v>
      </c>
      <c r="B64">
        <v>503</v>
      </c>
      <c r="C64" t="s">
        <v>15</v>
      </c>
      <c r="D64" t="s">
        <v>89</v>
      </c>
      <c r="E64" s="2" t="s">
        <v>342</v>
      </c>
      <c r="F64" t="b">
        <v>0</v>
      </c>
      <c r="G64" t="b">
        <v>1</v>
      </c>
      <c r="H64" t="b">
        <v>0</v>
      </c>
      <c r="I64" t="b">
        <v>0</v>
      </c>
      <c r="J64" t="b">
        <v>0</v>
      </c>
      <c r="K64" t="b">
        <v>1</v>
      </c>
      <c r="L64" t="b">
        <v>0</v>
      </c>
      <c r="M64" t="b">
        <v>0</v>
      </c>
    </row>
    <row r="65" spans="1:13">
      <c r="A65" s="1">
        <v>511</v>
      </c>
      <c r="B65">
        <v>511</v>
      </c>
      <c r="C65" t="s">
        <v>15</v>
      </c>
      <c r="D65" t="s">
        <v>90</v>
      </c>
      <c r="E65" s="2" t="s">
        <v>342</v>
      </c>
      <c r="F65" t="b">
        <v>0</v>
      </c>
      <c r="G65" t="b">
        <v>1</v>
      </c>
      <c r="H65" t="b">
        <v>0</v>
      </c>
      <c r="I65" t="b">
        <v>0</v>
      </c>
      <c r="J65" t="b">
        <v>0</v>
      </c>
      <c r="K65" t="b">
        <v>1</v>
      </c>
      <c r="L65" t="b">
        <v>0</v>
      </c>
      <c r="M65" t="b">
        <v>0</v>
      </c>
    </row>
    <row r="66" spans="1:13">
      <c r="A66" s="1">
        <v>515</v>
      </c>
      <c r="B66">
        <v>515</v>
      </c>
      <c r="C66" t="s">
        <v>15</v>
      </c>
      <c r="D66" t="s">
        <v>91</v>
      </c>
      <c r="E66" s="2" t="s">
        <v>342</v>
      </c>
      <c r="F66" t="b">
        <v>0</v>
      </c>
      <c r="G66" t="b">
        <v>1</v>
      </c>
      <c r="H66" t="b">
        <v>0</v>
      </c>
      <c r="I66" t="b">
        <v>0</v>
      </c>
      <c r="J66" t="b">
        <v>0</v>
      </c>
      <c r="K66" t="b">
        <v>1</v>
      </c>
      <c r="L66" t="b">
        <v>0</v>
      </c>
      <c r="M66" t="b">
        <v>0</v>
      </c>
    </row>
    <row r="67" spans="1:13">
      <c r="A67" s="1">
        <v>517</v>
      </c>
      <c r="B67">
        <v>517</v>
      </c>
      <c r="C67" t="s">
        <v>15</v>
      </c>
      <c r="D67" t="s">
        <v>92</v>
      </c>
      <c r="E67" s="2" t="s">
        <v>342</v>
      </c>
      <c r="F67" t="b">
        <v>0</v>
      </c>
      <c r="G67" t="b">
        <v>1</v>
      </c>
      <c r="H67" t="b">
        <v>0</v>
      </c>
      <c r="I67" t="b">
        <v>0</v>
      </c>
      <c r="J67" t="b">
        <v>0</v>
      </c>
      <c r="K67" t="b">
        <v>1</v>
      </c>
      <c r="L67" t="b">
        <v>0</v>
      </c>
      <c r="M67" t="b">
        <v>0</v>
      </c>
    </row>
    <row r="68" spans="1:13">
      <c r="A68" s="1">
        <v>521</v>
      </c>
      <c r="B68">
        <v>521</v>
      </c>
      <c r="C68" t="s">
        <v>15</v>
      </c>
      <c r="D68" t="s">
        <v>93</v>
      </c>
      <c r="E68" s="2" t="s">
        <v>342</v>
      </c>
      <c r="F68" t="b">
        <v>0</v>
      </c>
      <c r="G68" t="b">
        <v>1</v>
      </c>
      <c r="H68" t="b">
        <v>0</v>
      </c>
      <c r="I68" t="b">
        <v>0</v>
      </c>
      <c r="J68" t="b">
        <v>0</v>
      </c>
      <c r="K68" t="b">
        <v>1</v>
      </c>
      <c r="L68" t="b">
        <v>0</v>
      </c>
      <c r="M68" t="b">
        <v>0</v>
      </c>
    </row>
    <row r="69" spans="1:13">
      <c r="A69" s="1">
        <v>525</v>
      </c>
      <c r="B69">
        <v>525</v>
      </c>
      <c r="C69" t="s">
        <v>15</v>
      </c>
      <c r="D69" t="s">
        <v>94</v>
      </c>
      <c r="E69" s="2" t="s">
        <v>342</v>
      </c>
      <c r="F69" t="b">
        <v>0</v>
      </c>
      <c r="G69" t="b">
        <v>1</v>
      </c>
      <c r="H69" t="b">
        <v>0</v>
      </c>
      <c r="I69" t="b">
        <v>0</v>
      </c>
      <c r="J69" t="b">
        <v>0</v>
      </c>
      <c r="K69" t="b">
        <v>1</v>
      </c>
      <c r="L69" t="b">
        <v>0</v>
      </c>
      <c r="M69" t="b">
        <v>0</v>
      </c>
    </row>
    <row r="70" spans="1:13">
      <c r="A70" s="1">
        <v>545</v>
      </c>
      <c r="B70">
        <v>545</v>
      </c>
      <c r="C70" t="s">
        <v>16</v>
      </c>
      <c r="D70" t="s">
        <v>95</v>
      </c>
      <c r="E70" s="2" t="s">
        <v>343</v>
      </c>
      <c r="F70" t="b">
        <v>0</v>
      </c>
      <c r="G70" t="b">
        <v>1</v>
      </c>
      <c r="H70" t="b">
        <v>1</v>
      </c>
      <c r="I70" t="b">
        <v>0</v>
      </c>
      <c r="J70" t="b">
        <v>0</v>
      </c>
      <c r="K70" t="b">
        <v>1</v>
      </c>
      <c r="L70" t="b">
        <v>1</v>
      </c>
      <c r="M70" t="b">
        <v>0</v>
      </c>
    </row>
    <row r="71" spans="1:13">
      <c r="A71" s="1">
        <v>546</v>
      </c>
      <c r="B71">
        <v>546</v>
      </c>
      <c r="C71" t="s">
        <v>16</v>
      </c>
      <c r="D71" t="s">
        <v>96</v>
      </c>
      <c r="E71" s="2" t="s">
        <v>343</v>
      </c>
      <c r="F71" t="b">
        <v>0</v>
      </c>
      <c r="G71" t="b">
        <v>1</v>
      </c>
      <c r="H71" t="b">
        <v>0</v>
      </c>
      <c r="I71" t="b">
        <v>1</v>
      </c>
      <c r="J71" t="b">
        <v>0</v>
      </c>
      <c r="K71" t="b">
        <v>1</v>
      </c>
      <c r="L71" t="b">
        <v>0</v>
      </c>
      <c r="M71" t="b">
        <v>1</v>
      </c>
    </row>
    <row r="72" spans="1:13">
      <c r="A72" s="1">
        <v>547</v>
      </c>
      <c r="B72">
        <v>547</v>
      </c>
      <c r="C72" t="s">
        <v>16</v>
      </c>
      <c r="D72" t="s">
        <v>97</v>
      </c>
      <c r="E72" s="2" t="s">
        <v>343</v>
      </c>
      <c r="F72" t="b">
        <v>0</v>
      </c>
      <c r="G72" t="b">
        <v>0</v>
      </c>
      <c r="H72" t="b">
        <v>0</v>
      </c>
      <c r="I72" t="b">
        <v>1</v>
      </c>
      <c r="J72" t="b">
        <v>0</v>
      </c>
      <c r="K72" t="b">
        <v>0</v>
      </c>
      <c r="L72" t="b">
        <v>0</v>
      </c>
      <c r="M72" t="b">
        <v>1</v>
      </c>
    </row>
    <row r="73" spans="1:13">
      <c r="A73" s="1">
        <v>548</v>
      </c>
      <c r="B73">
        <v>548</v>
      </c>
      <c r="C73" t="s">
        <v>16</v>
      </c>
      <c r="D73" t="s">
        <v>98</v>
      </c>
      <c r="E73" s="2" t="s">
        <v>343</v>
      </c>
      <c r="F73" t="b">
        <v>0</v>
      </c>
      <c r="G73" t="b">
        <v>1</v>
      </c>
      <c r="H73" t="b">
        <v>0</v>
      </c>
      <c r="I73" t="b">
        <v>0</v>
      </c>
      <c r="J73" t="b">
        <v>0</v>
      </c>
      <c r="K73" t="b">
        <v>1</v>
      </c>
      <c r="L73" t="b">
        <v>0</v>
      </c>
      <c r="M73" t="b">
        <v>0</v>
      </c>
    </row>
    <row r="74" spans="1:13">
      <c r="A74" s="1">
        <v>550</v>
      </c>
      <c r="B74">
        <v>550</v>
      </c>
      <c r="C74" t="s">
        <v>16</v>
      </c>
      <c r="D74" t="s">
        <v>99</v>
      </c>
      <c r="E74" s="2" t="s">
        <v>343</v>
      </c>
      <c r="F74" t="b">
        <v>0</v>
      </c>
      <c r="G74" t="b">
        <v>1</v>
      </c>
      <c r="H74" t="b">
        <v>0</v>
      </c>
      <c r="I74" t="b">
        <v>0</v>
      </c>
      <c r="J74" t="b">
        <v>0</v>
      </c>
      <c r="K74" t="b">
        <v>1</v>
      </c>
      <c r="L74" t="b">
        <v>0</v>
      </c>
      <c r="M74" t="b">
        <v>0</v>
      </c>
    </row>
    <row r="75" spans="1:13">
      <c r="A75" s="1">
        <v>553</v>
      </c>
      <c r="B75">
        <v>553</v>
      </c>
      <c r="C75" t="s">
        <v>16</v>
      </c>
      <c r="D75" t="s">
        <v>100</v>
      </c>
      <c r="E75" s="2" t="s">
        <v>343</v>
      </c>
      <c r="F75" t="b">
        <v>0</v>
      </c>
      <c r="G75" t="b">
        <v>1</v>
      </c>
      <c r="H75" t="b">
        <v>0</v>
      </c>
      <c r="I75" t="b">
        <v>0</v>
      </c>
      <c r="J75" t="b">
        <v>0</v>
      </c>
      <c r="K75" t="b">
        <v>1</v>
      </c>
      <c r="L75" t="b">
        <v>0</v>
      </c>
      <c r="M75" t="b">
        <v>0</v>
      </c>
    </row>
    <row r="76" spans="1:13">
      <c r="A76" s="1">
        <v>557</v>
      </c>
      <c r="B76">
        <v>557</v>
      </c>
      <c r="C76" t="s">
        <v>16</v>
      </c>
      <c r="D76" t="s">
        <v>101</v>
      </c>
      <c r="E76" s="2" t="s">
        <v>343</v>
      </c>
      <c r="F76" t="b">
        <v>0</v>
      </c>
      <c r="G76" t="b">
        <v>1</v>
      </c>
      <c r="H76" t="b">
        <v>0</v>
      </c>
      <c r="I76" t="b">
        <v>0</v>
      </c>
      <c r="J76" t="b">
        <v>0</v>
      </c>
      <c r="K76" t="b">
        <v>1</v>
      </c>
      <c r="L76" t="b">
        <v>0</v>
      </c>
      <c r="M76" t="b">
        <v>0</v>
      </c>
    </row>
    <row r="77" spans="1:13">
      <c r="A77" s="1">
        <v>558</v>
      </c>
      <c r="B77">
        <v>558</v>
      </c>
      <c r="C77" t="s">
        <v>16</v>
      </c>
      <c r="D77" t="s">
        <v>102</v>
      </c>
      <c r="E77" s="2" t="s">
        <v>343</v>
      </c>
      <c r="F77" t="b">
        <v>0</v>
      </c>
      <c r="G77" t="b">
        <v>1</v>
      </c>
      <c r="H77" t="b">
        <v>0</v>
      </c>
      <c r="I77" t="b">
        <v>0</v>
      </c>
      <c r="J77" t="b">
        <v>0</v>
      </c>
      <c r="K77" t="b">
        <v>1</v>
      </c>
      <c r="L77" t="b">
        <v>0</v>
      </c>
      <c r="M77" t="b">
        <v>0</v>
      </c>
    </row>
    <row r="78" spans="1:13">
      <c r="A78" s="1">
        <v>559</v>
      </c>
      <c r="B78">
        <v>559</v>
      </c>
      <c r="C78" t="s">
        <v>16</v>
      </c>
      <c r="D78" t="s">
        <v>103</v>
      </c>
      <c r="E78" s="2" t="s">
        <v>343</v>
      </c>
      <c r="F78" t="b">
        <v>0</v>
      </c>
      <c r="G78" t="b">
        <v>1</v>
      </c>
      <c r="H78" t="b">
        <v>0</v>
      </c>
      <c r="I78" t="b">
        <v>1</v>
      </c>
      <c r="J78" t="b">
        <v>0</v>
      </c>
      <c r="K78" t="b">
        <v>1</v>
      </c>
      <c r="L78" t="b">
        <v>0</v>
      </c>
      <c r="M78" t="b">
        <v>1</v>
      </c>
    </row>
    <row r="79" spans="1:13">
      <c r="A79" s="1">
        <v>560</v>
      </c>
      <c r="B79">
        <v>560</v>
      </c>
      <c r="C79" t="s">
        <v>16</v>
      </c>
      <c r="D79" t="s">
        <v>104</v>
      </c>
      <c r="E79" s="2" t="s">
        <v>343</v>
      </c>
      <c r="F79" t="b">
        <v>0</v>
      </c>
      <c r="G79" t="b">
        <v>1</v>
      </c>
      <c r="H79" t="b">
        <v>0</v>
      </c>
      <c r="I79" t="b">
        <v>0</v>
      </c>
      <c r="J79" t="b">
        <v>0</v>
      </c>
      <c r="K79" t="b">
        <v>1</v>
      </c>
      <c r="L79" t="b">
        <v>0</v>
      </c>
      <c r="M79" t="b">
        <v>0</v>
      </c>
    </row>
    <row r="80" spans="1:13">
      <c r="A80" s="1">
        <v>562</v>
      </c>
      <c r="B80">
        <v>562</v>
      </c>
      <c r="C80" t="s">
        <v>16</v>
      </c>
      <c r="D80" t="s">
        <v>105</v>
      </c>
      <c r="E80" s="2" t="s">
        <v>343</v>
      </c>
      <c r="F80" t="b">
        <v>0</v>
      </c>
      <c r="G80" t="b">
        <v>1</v>
      </c>
      <c r="H80" t="b">
        <v>0</v>
      </c>
      <c r="I80" t="b">
        <v>0</v>
      </c>
      <c r="J80" t="b">
        <v>0</v>
      </c>
      <c r="K80" t="b">
        <v>1</v>
      </c>
      <c r="L80" t="b">
        <v>0</v>
      </c>
      <c r="M80" t="b">
        <v>0</v>
      </c>
    </row>
    <row r="81" spans="1:13">
      <c r="A81" s="1">
        <v>563</v>
      </c>
      <c r="B81">
        <v>563</v>
      </c>
      <c r="C81" t="s">
        <v>16</v>
      </c>
      <c r="D81" t="s">
        <v>106</v>
      </c>
      <c r="E81" s="2" t="s">
        <v>343</v>
      </c>
      <c r="F81" t="b">
        <v>0</v>
      </c>
      <c r="G81" t="b">
        <v>1</v>
      </c>
      <c r="H81" t="b">
        <v>0</v>
      </c>
      <c r="I81" t="b">
        <v>0</v>
      </c>
      <c r="J81" t="b">
        <v>0</v>
      </c>
      <c r="K81" t="b">
        <v>1</v>
      </c>
      <c r="L81" t="b">
        <v>0</v>
      </c>
      <c r="M81" t="b">
        <v>0</v>
      </c>
    </row>
    <row r="82" spans="1:13">
      <c r="A82" s="1">
        <v>564</v>
      </c>
      <c r="B82">
        <v>564</v>
      </c>
      <c r="C82" t="s">
        <v>16</v>
      </c>
      <c r="D82" t="s">
        <v>107</v>
      </c>
      <c r="E82" s="2" t="s">
        <v>343</v>
      </c>
      <c r="F82" t="b">
        <v>0</v>
      </c>
      <c r="G82" t="b">
        <v>1</v>
      </c>
      <c r="H82" t="b">
        <v>0</v>
      </c>
      <c r="I82" t="b">
        <v>0</v>
      </c>
      <c r="J82" t="b">
        <v>0</v>
      </c>
      <c r="K82" t="b">
        <v>1</v>
      </c>
      <c r="L82" t="b">
        <v>0</v>
      </c>
      <c r="M82" t="b">
        <v>0</v>
      </c>
    </row>
    <row r="83" spans="1:13">
      <c r="A83" s="1">
        <v>565</v>
      </c>
      <c r="B83">
        <v>565</v>
      </c>
      <c r="C83" t="s">
        <v>16</v>
      </c>
      <c r="D83" t="s">
        <v>108</v>
      </c>
      <c r="E83" s="2" t="s">
        <v>343</v>
      </c>
      <c r="F83" t="b">
        <v>0</v>
      </c>
      <c r="G83" t="b">
        <v>1</v>
      </c>
      <c r="H83" t="b">
        <v>0</v>
      </c>
      <c r="I83" t="b">
        <v>0</v>
      </c>
      <c r="J83" t="b">
        <v>0</v>
      </c>
      <c r="K83" t="b">
        <v>1</v>
      </c>
      <c r="L83" t="b">
        <v>0</v>
      </c>
      <c r="M83" t="b">
        <v>0</v>
      </c>
    </row>
    <row r="84" spans="1:13">
      <c r="A84" s="1">
        <v>566</v>
      </c>
      <c r="B84">
        <v>566</v>
      </c>
      <c r="C84" t="s">
        <v>16</v>
      </c>
      <c r="D84" t="s">
        <v>109</v>
      </c>
      <c r="E84" s="2" t="s">
        <v>343</v>
      </c>
      <c r="F84" t="b">
        <v>0</v>
      </c>
      <c r="G84" t="b">
        <v>1</v>
      </c>
      <c r="H84" t="b">
        <v>0</v>
      </c>
      <c r="I84" t="b">
        <v>0</v>
      </c>
      <c r="J84" t="b">
        <v>0</v>
      </c>
      <c r="K84" t="b">
        <v>1</v>
      </c>
      <c r="L84" t="b">
        <v>0</v>
      </c>
      <c r="M84" t="b">
        <v>0</v>
      </c>
    </row>
    <row r="85" spans="1:13">
      <c r="A85" s="1">
        <v>567</v>
      </c>
      <c r="B85">
        <v>567</v>
      </c>
      <c r="C85" t="s">
        <v>16</v>
      </c>
      <c r="D85" t="s">
        <v>110</v>
      </c>
      <c r="E85" s="2" t="s">
        <v>343</v>
      </c>
      <c r="F85" t="b">
        <v>0</v>
      </c>
      <c r="G85" t="b">
        <v>1</v>
      </c>
      <c r="H85" t="b">
        <v>0</v>
      </c>
      <c r="I85" t="b">
        <v>0</v>
      </c>
      <c r="J85" t="b">
        <v>0</v>
      </c>
      <c r="K85" t="b">
        <v>1</v>
      </c>
      <c r="L85" t="b">
        <v>0</v>
      </c>
      <c r="M85" t="b">
        <v>0</v>
      </c>
    </row>
    <row r="86" spans="1:13">
      <c r="A86" s="1">
        <v>569</v>
      </c>
      <c r="B86">
        <v>569</v>
      </c>
      <c r="C86" t="s">
        <v>16</v>
      </c>
      <c r="D86" t="s">
        <v>111</v>
      </c>
      <c r="E86" s="2" t="s">
        <v>343</v>
      </c>
      <c r="F86" t="b">
        <v>0</v>
      </c>
      <c r="G86" t="b">
        <v>1</v>
      </c>
      <c r="H86" t="b">
        <v>0</v>
      </c>
      <c r="I86" t="b">
        <v>0</v>
      </c>
      <c r="J86" t="b">
        <v>0</v>
      </c>
      <c r="K86" t="b">
        <v>1</v>
      </c>
      <c r="L86" t="b">
        <v>0</v>
      </c>
      <c r="M86" t="b">
        <v>0</v>
      </c>
    </row>
    <row r="87" spans="1:13">
      <c r="A87" s="1">
        <v>571</v>
      </c>
      <c r="B87">
        <v>571</v>
      </c>
      <c r="C87" t="s">
        <v>16</v>
      </c>
      <c r="D87" t="s">
        <v>112</v>
      </c>
      <c r="E87" s="2" t="s">
        <v>343</v>
      </c>
      <c r="F87" t="b">
        <v>0</v>
      </c>
      <c r="G87" t="b">
        <v>1</v>
      </c>
      <c r="H87" t="b">
        <v>0</v>
      </c>
      <c r="I87" t="b">
        <v>0</v>
      </c>
      <c r="J87" t="b">
        <v>0</v>
      </c>
      <c r="K87" t="b">
        <v>1</v>
      </c>
      <c r="L87" t="b">
        <v>0</v>
      </c>
      <c r="M87" t="b">
        <v>0</v>
      </c>
    </row>
    <row r="88" spans="1:13">
      <c r="A88" s="1">
        <v>572</v>
      </c>
      <c r="B88">
        <v>572</v>
      </c>
      <c r="C88" t="s">
        <v>16</v>
      </c>
      <c r="D88" t="s">
        <v>113</v>
      </c>
      <c r="E88" s="2" t="s">
        <v>343</v>
      </c>
      <c r="F88" t="b">
        <v>0</v>
      </c>
      <c r="G88" t="b">
        <v>1</v>
      </c>
      <c r="H88" t="b">
        <v>0</v>
      </c>
      <c r="I88" t="b">
        <v>0</v>
      </c>
      <c r="J88" t="b">
        <v>0</v>
      </c>
      <c r="K88" t="b">
        <v>1</v>
      </c>
      <c r="L88" t="b">
        <v>0</v>
      </c>
      <c r="M88" t="b">
        <v>0</v>
      </c>
    </row>
    <row r="89" spans="1:13">
      <c r="A89" s="1">
        <v>574</v>
      </c>
      <c r="B89">
        <v>574</v>
      </c>
      <c r="C89" t="s">
        <v>16</v>
      </c>
      <c r="D89" t="s">
        <v>114</v>
      </c>
      <c r="E89" s="2" t="s">
        <v>343</v>
      </c>
      <c r="F89" t="b">
        <v>0</v>
      </c>
      <c r="G89" t="b">
        <v>1</v>
      </c>
      <c r="H89" t="b">
        <v>0</v>
      </c>
      <c r="I89" t="b">
        <v>0</v>
      </c>
      <c r="J89" t="b">
        <v>0</v>
      </c>
      <c r="K89" t="b">
        <v>1</v>
      </c>
      <c r="L89" t="b">
        <v>0</v>
      </c>
      <c r="M89" t="b">
        <v>0</v>
      </c>
    </row>
    <row r="90" spans="1:13">
      <c r="A90" s="1">
        <v>575</v>
      </c>
      <c r="B90">
        <v>575</v>
      </c>
      <c r="C90" t="s">
        <v>16</v>
      </c>
      <c r="D90" t="s">
        <v>115</v>
      </c>
      <c r="E90" s="2" t="s">
        <v>343</v>
      </c>
      <c r="F90" t="b">
        <v>0</v>
      </c>
      <c r="G90" t="b">
        <v>1</v>
      </c>
      <c r="H90" t="b">
        <v>0</v>
      </c>
      <c r="I90" t="b">
        <v>0</v>
      </c>
      <c r="J90" t="b">
        <v>0</v>
      </c>
      <c r="K90" t="b">
        <v>1</v>
      </c>
      <c r="L90" t="b">
        <v>0</v>
      </c>
      <c r="M90" t="b">
        <v>0</v>
      </c>
    </row>
    <row r="91" spans="1:13">
      <c r="A91" s="1">
        <v>576</v>
      </c>
      <c r="B91">
        <v>576</v>
      </c>
      <c r="C91" t="s">
        <v>16</v>
      </c>
      <c r="D91" t="s">
        <v>116</v>
      </c>
      <c r="E91" s="2" t="s">
        <v>343</v>
      </c>
      <c r="F91" t="b">
        <v>0</v>
      </c>
      <c r="G91" t="b">
        <v>1</v>
      </c>
      <c r="H91" t="b">
        <v>0</v>
      </c>
      <c r="I91" t="b">
        <v>0</v>
      </c>
      <c r="J91" t="b">
        <v>0</v>
      </c>
      <c r="K91" t="b">
        <v>1</v>
      </c>
      <c r="L91" t="b">
        <v>0</v>
      </c>
      <c r="M91" t="b">
        <v>0</v>
      </c>
    </row>
    <row r="92" spans="1:13">
      <c r="A92" s="1">
        <v>578</v>
      </c>
      <c r="B92">
        <v>578</v>
      </c>
      <c r="C92" t="s">
        <v>17</v>
      </c>
      <c r="D92" t="s">
        <v>117</v>
      </c>
      <c r="E92" s="2" t="s">
        <v>344</v>
      </c>
      <c r="F92" t="b">
        <v>0</v>
      </c>
      <c r="G92" t="b">
        <v>1</v>
      </c>
      <c r="H92" t="b">
        <v>0</v>
      </c>
      <c r="I92" t="b">
        <v>0</v>
      </c>
      <c r="J92" t="b">
        <v>0</v>
      </c>
      <c r="K92" t="b">
        <v>1</v>
      </c>
      <c r="L92" t="b">
        <v>0</v>
      </c>
      <c r="M92" t="b">
        <v>0</v>
      </c>
    </row>
    <row r="93" spans="1:13">
      <c r="A93" s="1">
        <v>579</v>
      </c>
      <c r="B93">
        <v>579</v>
      </c>
      <c r="C93" t="s">
        <v>17</v>
      </c>
      <c r="D93" t="s">
        <v>118</v>
      </c>
      <c r="E93" s="2" t="s">
        <v>344</v>
      </c>
      <c r="F93" t="b">
        <v>0</v>
      </c>
      <c r="G93" t="b">
        <v>1</v>
      </c>
      <c r="H93" t="b">
        <v>0</v>
      </c>
      <c r="I93" t="b">
        <v>0</v>
      </c>
      <c r="J93" t="b">
        <v>0</v>
      </c>
      <c r="K93" t="b">
        <v>1</v>
      </c>
      <c r="L93" t="b">
        <v>0</v>
      </c>
      <c r="M93" t="b">
        <v>0</v>
      </c>
    </row>
    <row r="94" spans="1:13">
      <c r="A94" s="1">
        <v>582</v>
      </c>
      <c r="B94">
        <v>582</v>
      </c>
      <c r="C94" t="s">
        <v>17</v>
      </c>
      <c r="D94" t="s">
        <v>119</v>
      </c>
      <c r="E94" s="2" t="s">
        <v>344</v>
      </c>
      <c r="F94" t="b">
        <v>0</v>
      </c>
      <c r="G94" t="b">
        <v>1</v>
      </c>
      <c r="H94" t="b">
        <v>0</v>
      </c>
      <c r="I94" t="b">
        <v>0</v>
      </c>
      <c r="J94" t="b">
        <v>0</v>
      </c>
      <c r="K94" t="b">
        <v>1</v>
      </c>
      <c r="L94" t="b">
        <v>0</v>
      </c>
      <c r="M94" t="b">
        <v>0</v>
      </c>
    </row>
    <row r="95" spans="1:13">
      <c r="A95" s="1">
        <v>583</v>
      </c>
      <c r="B95">
        <v>583</v>
      </c>
      <c r="C95" t="s">
        <v>17</v>
      </c>
      <c r="D95">
        <f> Learning Analytics as a prediction model =One earlier definition discussed by the community suggested that Learning Analytics is the use of intelligent data, learner-produced data, and analysis models to discover information and social connections for predicting and advising people's learning.</f>
        <v>0</v>
      </c>
      <c r="E95" s="2" t="s">
        <v>344</v>
      </c>
      <c r="F95" t="b">
        <v>0</v>
      </c>
      <c r="G95" t="b">
        <v>1</v>
      </c>
      <c r="H95" t="b">
        <v>0</v>
      </c>
      <c r="I95" t="b">
        <v>0</v>
      </c>
      <c r="J95" t="b">
        <v>0</v>
      </c>
      <c r="K95" t="b">
        <v>1</v>
      </c>
      <c r="L95" t="b">
        <v>0</v>
      </c>
      <c r="M95" t="b">
        <v>0</v>
      </c>
    </row>
    <row r="96" spans="1:13">
      <c r="A96" s="1">
        <v>585</v>
      </c>
      <c r="B96">
        <v>585</v>
      </c>
      <c r="C96" t="s">
        <v>17</v>
      </c>
      <c r="D96">
        <f> Learning Analytics as a generic design framework =Dr. Wolfgang Greller and Dr. Hendrik Drachsler defined learning analytics holistically as a framework.</f>
        <v>0</v>
      </c>
      <c r="E96" s="2" t="s">
        <v>344</v>
      </c>
      <c r="F96" t="b">
        <v>0</v>
      </c>
      <c r="G96" t="b">
        <v>1</v>
      </c>
      <c r="H96" t="b">
        <v>0</v>
      </c>
      <c r="I96" t="b">
        <v>0</v>
      </c>
      <c r="J96" t="b">
        <v>0</v>
      </c>
      <c r="K96" t="b">
        <v>1</v>
      </c>
      <c r="L96" t="b">
        <v>0</v>
      </c>
      <c r="M96" t="b">
        <v>0</v>
      </c>
    </row>
    <row r="97" spans="1:13">
      <c r="A97" s="1">
        <v>586</v>
      </c>
      <c r="B97">
        <v>586</v>
      </c>
      <c r="C97" t="s">
        <v>17</v>
      </c>
      <c r="D97" t="s">
        <v>120</v>
      </c>
      <c r="E97" s="2" t="s">
        <v>344</v>
      </c>
      <c r="F97" t="b">
        <v>0</v>
      </c>
      <c r="G97" t="b">
        <v>1</v>
      </c>
      <c r="H97" t="b">
        <v>0</v>
      </c>
      <c r="I97" t="b">
        <v>0</v>
      </c>
      <c r="J97" t="b">
        <v>0</v>
      </c>
      <c r="K97" t="b">
        <v>1</v>
      </c>
      <c r="L97" t="b">
        <v>0</v>
      </c>
      <c r="M97" t="b">
        <v>0</v>
      </c>
    </row>
    <row r="98" spans="1:13">
      <c r="A98" s="1">
        <v>588</v>
      </c>
      <c r="B98">
        <v>588</v>
      </c>
      <c r="C98" t="s">
        <v>17</v>
      </c>
      <c r="D98">
        <f> Learning Analytics as data-driven decision making =The broader term "Analytics" has been defined as the science of examining data to draw conclusions and, when used in decision making, to present paths or courses of action.</f>
        <v>0</v>
      </c>
      <c r="E98" s="2" t="s">
        <v>344</v>
      </c>
      <c r="F98" t="b">
        <v>0</v>
      </c>
      <c r="G98" t="b">
        <v>1</v>
      </c>
      <c r="H98" t="b">
        <v>0</v>
      </c>
      <c r="I98" t="b">
        <v>0</v>
      </c>
      <c r="J98" t="b">
        <v>0</v>
      </c>
      <c r="K98" t="b">
        <v>1</v>
      </c>
      <c r="L98" t="b">
        <v>0</v>
      </c>
      <c r="M98" t="b">
        <v>0</v>
      </c>
    </row>
    <row r="99" spans="1:13">
      <c r="A99" s="1">
        <v>589</v>
      </c>
      <c r="B99">
        <v>589</v>
      </c>
      <c r="C99" t="s">
        <v>17</v>
      </c>
      <c r="D99" t="s">
        <v>121</v>
      </c>
      <c r="E99" s="2" t="s">
        <v>344</v>
      </c>
      <c r="F99" t="b">
        <v>0</v>
      </c>
      <c r="G99" t="b">
        <v>1</v>
      </c>
      <c r="H99" t="b">
        <v>0</v>
      </c>
      <c r="I99" t="b">
        <v>0</v>
      </c>
      <c r="J99" t="b">
        <v>0</v>
      </c>
      <c r="K99" t="b">
        <v>1</v>
      </c>
      <c r="L99" t="b">
        <v>0</v>
      </c>
      <c r="M99" t="b">
        <v>0</v>
      </c>
    </row>
    <row r="100" spans="1:13">
      <c r="A100" s="1">
        <v>590</v>
      </c>
      <c r="B100">
        <v>590</v>
      </c>
      <c r="C100" t="s">
        <v>17</v>
      </c>
      <c r="D100" t="s">
        <v>122</v>
      </c>
      <c r="E100" s="2" t="s">
        <v>344</v>
      </c>
      <c r="F100" t="b">
        <v>0</v>
      </c>
      <c r="G100" t="b">
        <v>1</v>
      </c>
      <c r="H100" t="b">
        <v>0</v>
      </c>
      <c r="I100" t="b">
        <v>0</v>
      </c>
      <c r="J100" t="b">
        <v>0</v>
      </c>
      <c r="K100" t="b">
        <v>1</v>
      </c>
      <c r="L100" t="b">
        <v>0</v>
      </c>
      <c r="M100" t="b">
        <v>0</v>
      </c>
    </row>
    <row r="101" spans="1:13">
      <c r="A101" s="1">
        <v>591</v>
      </c>
      <c r="B101">
        <v>591</v>
      </c>
      <c r="C101" t="s">
        <v>17</v>
      </c>
      <c r="D101">
        <f> Learning Analytics as an application of analytics =Another approach for defining Learning Analytics is based on the concept of Analytics interpreted as the process of developing actionable insights through problem definition and the application of statistical models and analysis against existing and/or simulated future data.</f>
        <v>0</v>
      </c>
      <c r="E101" s="2" t="s">
        <v>344</v>
      </c>
      <c r="F101" t="b">
        <v>0</v>
      </c>
      <c r="G101" t="b">
        <v>1</v>
      </c>
      <c r="H101" t="b">
        <v>0</v>
      </c>
      <c r="I101" t="b">
        <v>1</v>
      </c>
      <c r="J101" t="b">
        <v>0</v>
      </c>
      <c r="K101" t="b">
        <v>1</v>
      </c>
      <c r="L101" t="b">
        <v>0</v>
      </c>
      <c r="M101" t="b">
        <v>1</v>
      </c>
    </row>
    <row r="102" spans="1:13">
      <c r="A102" s="1">
        <v>592</v>
      </c>
      <c r="B102">
        <v>592</v>
      </c>
      <c r="C102" t="s">
        <v>17</v>
      </c>
      <c r="D102" t="s">
        <v>123</v>
      </c>
      <c r="E102" s="2" t="s">
        <v>344</v>
      </c>
      <c r="F102" t="b">
        <v>0</v>
      </c>
      <c r="G102" t="b">
        <v>1</v>
      </c>
      <c r="H102" t="b">
        <v>0</v>
      </c>
      <c r="I102" t="b">
        <v>0</v>
      </c>
      <c r="J102" t="b">
        <v>0</v>
      </c>
      <c r="K102" t="b">
        <v>1</v>
      </c>
      <c r="L102" t="b">
        <v>0</v>
      </c>
      <c r="M102" t="b">
        <v>0</v>
      </c>
    </row>
    <row r="103" spans="1:13">
      <c r="A103" s="1">
        <v>594</v>
      </c>
      <c r="B103">
        <v>594</v>
      </c>
      <c r="C103" t="s">
        <v>17</v>
      </c>
      <c r="D103" t="s">
        <v>124</v>
      </c>
      <c r="E103" s="2" t="s">
        <v>344</v>
      </c>
      <c r="F103" t="b">
        <v>0</v>
      </c>
      <c r="G103" t="b">
        <v>1</v>
      </c>
      <c r="H103" t="b">
        <v>0</v>
      </c>
      <c r="I103" t="b">
        <v>0</v>
      </c>
      <c r="J103" t="b">
        <v>0</v>
      </c>
      <c r="K103" t="b">
        <v>1</v>
      </c>
      <c r="L103" t="b">
        <v>0</v>
      </c>
      <c r="M103" t="b">
        <v>0</v>
      </c>
    </row>
    <row r="104" spans="1:13">
      <c r="A104" s="1">
        <v>595</v>
      </c>
      <c r="B104">
        <v>595</v>
      </c>
      <c r="C104" t="s">
        <v>17</v>
      </c>
      <c r="D104">
        <f> Learning analytics as an application of data science =In 2017, Gašević,  Коvanović, and  Joksimović proposed a consolidated model of learning analytics .</f>
        <v>0</v>
      </c>
      <c r="E104" s="2" t="s">
        <v>344</v>
      </c>
      <c r="F104" t="b">
        <v>0</v>
      </c>
      <c r="G104" t="b">
        <v>1</v>
      </c>
      <c r="H104" t="b">
        <v>0</v>
      </c>
      <c r="I104" t="b">
        <v>0</v>
      </c>
      <c r="J104" t="b">
        <v>0</v>
      </c>
      <c r="K104" t="b">
        <v>1</v>
      </c>
      <c r="L104" t="b">
        <v>0</v>
      </c>
      <c r="M104" t="b">
        <v>0</v>
      </c>
    </row>
    <row r="105" spans="1:13">
      <c r="A105" s="1">
        <v>596</v>
      </c>
      <c r="B105">
        <v>596</v>
      </c>
      <c r="C105" t="s">
        <v>17</v>
      </c>
      <c r="D105" t="s">
        <v>125</v>
      </c>
      <c r="E105" s="2" t="s">
        <v>344</v>
      </c>
      <c r="F105" t="b">
        <v>0</v>
      </c>
      <c r="G105" t="b">
        <v>1</v>
      </c>
      <c r="H105" t="b">
        <v>0</v>
      </c>
      <c r="I105" t="b">
        <v>0</v>
      </c>
      <c r="J105" t="b">
        <v>0</v>
      </c>
      <c r="K105" t="b">
        <v>1</v>
      </c>
      <c r="L105" t="b">
        <v>0</v>
      </c>
      <c r="M105" t="b">
        <v>0</v>
      </c>
    </row>
    <row r="106" spans="1:13">
      <c r="A106" s="1">
        <v>600</v>
      </c>
      <c r="B106">
        <v>600</v>
      </c>
      <c r="C106" t="s">
        <v>17</v>
      </c>
      <c r="D106" t="s">
        <v>126</v>
      </c>
      <c r="E106" s="2" t="s">
        <v>344</v>
      </c>
      <c r="F106" t="b">
        <v>0</v>
      </c>
      <c r="G106" t="b">
        <v>1</v>
      </c>
      <c r="H106" t="b">
        <v>0</v>
      </c>
      <c r="I106" t="b">
        <v>0</v>
      </c>
      <c r="J106" t="b">
        <v>0</v>
      </c>
      <c r="K106" t="b">
        <v>1</v>
      </c>
      <c r="L106" t="b">
        <v>0</v>
      </c>
      <c r="M106" t="b">
        <v>0</v>
      </c>
    </row>
    <row r="107" spans="1:13">
      <c r="A107" s="1">
        <v>601</v>
      </c>
      <c r="B107">
        <v>601</v>
      </c>
      <c r="C107" t="s">
        <v>17</v>
      </c>
      <c r="D107" t="s">
        <v>127</v>
      </c>
      <c r="E107" s="2" t="s">
        <v>344</v>
      </c>
      <c r="F107" t="b">
        <v>0</v>
      </c>
      <c r="G107" t="b">
        <v>1</v>
      </c>
      <c r="H107" t="b">
        <v>0</v>
      </c>
      <c r="I107" t="b">
        <v>0</v>
      </c>
      <c r="J107" t="b">
        <v>0</v>
      </c>
      <c r="K107" t="b">
        <v>1</v>
      </c>
      <c r="L107" t="b">
        <v>0</v>
      </c>
      <c r="M107" t="b">
        <v>0</v>
      </c>
    </row>
    <row r="108" spans="1:13">
      <c r="A108" s="1">
        <v>602</v>
      </c>
      <c r="B108">
        <v>602</v>
      </c>
      <c r="C108" t="s">
        <v>17</v>
      </c>
      <c r="D108" t="s">
        <v>128</v>
      </c>
      <c r="E108" s="2" t="s">
        <v>344</v>
      </c>
      <c r="F108" t="b">
        <v>0</v>
      </c>
      <c r="G108" t="b">
        <v>1</v>
      </c>
      <c r="H108" t="b">
        <v>0</v>
      </c>
      <c r="I108" t="b">
        <v>0</v>
      </c>
      <c r="J108" t="b">
        <v>0</v>
      </c>
      <c r="K108" t="b">
        <v>1</v>
      </c>
      <c r="L108" t="b">
        <v>0</v>
      </c>
      <c r="M108" t="b">
        <v>0</v>
      </c>
    </row>
    <row r="109" spans="1:13">
      <c r="A109" s="1">
        <v>603</v>
      </c>
      <c r="B109">
        <v>603</v>
      </c>
      <c r="C109" t="s">
        <v>17</v>
      </c>
      <c r="D109" t="s">
        <v>129</v>
      </c>
      <c r="E109" s="2" t="s">
        <v>344</v>
      </c>
      <c r="F109" t="b">
        <v>0</v>
      </c>
      <c r="G109" t="b">
        <v>1</v>
      </c>
      <c r="H109" t="b">
        <v>0</v>
      </c>
      <c r="I109" t="b">
        <v>0</v>
      </c>
      <c r="J109" t="b">
        <v>0</v>
      </c>
      <c r="K109" t="b">
        <v>1</v>
      </c>
      <c r="L109" t="b">
        <v>0</v>
      </c>
      <c r="M109" t="b">
        <v>0</v>
      </c>
    </row>
    <row r="110" spans="1:13">
      <c r="A110" s="1">
        <v>605</v>
      </c>
      <c r="B110">
        <v>605</v>
      </c>
      <c r="C110" t="s">
        <v>17</v>
      </c>
      <c r="D110" t="s">
        <v>130</v>
      </c>
      <c r="E110" s="2" t="s">
        <v>344</v>
      </c>
      <c r="F110" t="b">
        <v>0</v>
      </c>
      <c r="G110" t="b">
        <v>0</v>
      </c>
      <c r="H110" t="b">
        <v>0</v>
      </c>
      <c r="I110" t="b">
        <v>1</v>
      </c>
      <c r="J110" t="b">
        <v>0</v>
      </c>
      <c r="K110" t="b">
        <v>0</v>
      </c>
      <c r="L110" t="b">
        <v>0</v>
      </c>
      <c r="M110" t="b">
        <v>1</v>
      </c>
    </row>
    <row r="111" spans="1:13">
      <c r="A111" s="1">
        <v>606</v>
      </c>
      <c r="B111">
        <v>606</v>
      </c>
      <c r="C111" t="s">
        <v>17</v>
      </c>
      <c r="D111" t="s">
        <v>131</v>
      </c>
      <c r="E111" s="2" t="s">
        <v>344</v>
      </c>
      <c r="F111" t="b">
        <v>0</v>
      </c>
      <c r="G111" t="b">
        <v>1</v>
      </c>
      <c r="H111" t="b">
        <v>0</v>
      </c>
      <c r="I111" t="b">
        <v>0</v>
      </c>
      <c r="J111" t="b">
        <v>0</v>
      </c>
      <c r="K111" t="b">
        <v>1</v>
      </c>
      <c r="L111" t="b">
        <v>0</v>
      </c>
      <c r="M111" t="b">
        <v>0</v>
      </c>
    </row>
    <row r="112" spans="1:13">
      <c r="A112" s="1">
        <v>609</v>
      </c>
      <c r="B112">
        <v>609</v>
      </c>
      <c r="C112" t="s">
        <v>17</v>
      </c>
      <c r="D112" t="s">
        <v>132</v>
      </c>
      <c r="E112" s="2" t="s">
        <v>344</v>
      </c>
      <c r="F112" t="b">
        <v>0</v>
      </c>
      <c r="G112" t="b">
        <v>1</v>
      </c>
      <c r="H112" t="b">
        <v>0</v>
      </c>
      <c r="I112" t="b">
        <v>0</v>
      </c>
      <c r="J112" t="b">
        <v>0</v>
      </c>
      <c r="K112" t="b">
        <v>1</v>
      </c>
      <c r="L112" t="b">
        <v>0</v>
      </c>
      <c r="M112" t="b">
        <v>0</v>
      </c>
    </row>
    <row r="113" spans="1:13">
      <c r="A113" s="1">
        <v>610</v>
      </c>
      <c r="B113">
        <v>610</v>
      </c>
      <c r="C113" t="s">
        <v>17</v>
      </c>
      <c r="D113" t="s">
        <v>133</v>
      </c>
      <c r="E113" s="2" t="s">
        <v>344</v>
      </c>
      <c r="F113" t="b">
        <v>0</v>
      </c>
      <c r="G113" t="b">
        <v>1</v>
      </c>
      <c r="H113" t="b">
        <v>0</v>
      </c>
      <c r="I113" t="b">
        <v>0</v>
      </c>
      <c r="J113" t="b">
        <v>0</v>
      </c>
      <c r="K113" t="b">
        <v>1</v>
      </c>
      <c r="L113" t="b">
        <v>0</v>
      </c>
      <c r="M113" t="b">
        <v>0</v>
      </c>
    </row>
    <row r="114" spans="1:13">
      <c r="A114" s="1">
        <v>611</v>
      </c>
      <c r="B114">
        <v>611</v>
      </c>
      <c r="C114" t="s">
        <v>17</v>
      </c>
      <c r="D114" t="s">
        <v>134</v>
      </c>
      <c r="E114" s="2" t="s">
        <v>344</v>
      </c>
      <c r="F114" t="b">
        <v>0</v>
      </c>
      <c r="G114" t="b">
        <v>1</v>
      </c>
      <c r="H114" t="b">
        <v>0</v>
      </c>
      <c r="I114" t="b">
        <v>1</v>
      </c>
      <c r="J114" t="b">
        <v>0</v>
      </c>
      <c r="K114" t="b">
        <v>1</v>
      </c>
      <c r="L114" t="b">
        <v>0</v>
      </c>
      <c r="M114" t="b">
        <v>1</v>
      </c>
    </row>
    <row r="115" spans="1:13">
      <c r="A115" s="1">
        <v>612</v>
      </c>
      <c r="B115">
        <v>612</v>
      </c>
      <c r="C115" t="s">
        <v>17</v>
      </c>
      <c r="D115" t="s">
        <v>135</v>
      </c>
      <c r="E115" s="2" t="s">
        <v>344</v>
      </c>
      <c r="F115" t="b">
        <v>0</v>
      </c>
      <c r="G115" t="b">
        <v>1</v>
      </c>
      <c r="H115" t="b">
        <v>0</v>
      </c>
      <c r="I115" t="b">
        <v>0</v>
      </c>
      <c r="J115" t="b">
        <v>0</v>
      </c>
      <c r="K115" t="b">
        <v>1</v>
      </c>
      <c r="L115" t="b">
        <v>0</v>
      </c>
      <c r="M115" t="b">
        <v>0</v>
      </c>
    </row>
    <row r="116" spans="1:13">
      <c r="A116" s="1">
        <v>618</v>
      </c>
      <c r="B116">
        <v>618</v>
      </c>
      <c r="C116" t="s">
        <v>17</v>
      </c>
      <c r="D116" t="s">
        <v>136</v>
      </c>
      <c r="E116" s="2" t="s">
        <v>344</v>
      </c>
      <c r="F116" t="b">
        <v>0</v>
      </c>
      <c r="G116" t="b">
        <v>1</v>
      </c>
      <c r="H116" t="b">
        <v>0</v>
      </c>
      <c r="I116" t="b">
        <v>0</v>
      </c>
      <c r="J116" t="b">
        <v>0</v>
      </c>
      <c r="K116" t="b">
        <v>1</v>
      </c>
      <c r="L116" t="b">
        <v>0</v>
      </c>
      <c r="M116" t="b">
        <v>0</v>
      </c>
    </row>
    <row r="117" spans="1:13">
      <c r="A117" s="1">
        <v>622</v>
      </c>
      <c r="B117">
        <v>622</v>
      </c>
      <c r="C117" t="s">
        <v>17</v>
      </c>
      <c r="D117" t="s">
        <v>137</v>
      </c>
      <c r="E117" s="2" t="s">
        <v>344</v>
      </c>
      <c r="F117" t="b">
        <v>0</v>
      </c>
      <c r="G117" t="b">
        <v>1</v>
      </c>
      <c r="H117" t="b">
        <v>0</v>
      </c>
      <c r="I117" t="b">
        <v>0</v>
      </c>
      <c r="J117" t="b">
        <v>0</v>
      </c>
      <c r="K117" t="b">
        <v>1</v>
      </c>
      <c r="L117" t="b">
        <v>0</v>
      </c>
      <c r="M117" t="b">
        <v>0</v>
      </c>
    </row>
    <row r="118" spans="1:13">
      <c r="A118" s="1">
        <v>624</v>
      </c>
      <c r="B118">
        <v>624</v>
      </c>
      <c r="C118" t="s">
        <v>17</v>
      </c>
      <c r="D118" t="s">
        <v>138</v>
      </c>
      <c r="E118" s="2" t="s">
        <v>344</v>
      </c>
      <c r="F118" t="b">
        <v>0</v>
      </c>
      <c r="G118" t="b">
        <v>1</v>
      </c>
      <c r="H118" t="b">
        <v>0</v>
      </c>
      <c r="I118" t="b">
        <v>0</v>
      </c>
      <c r="J118" t="b">
        <v>0</v>
      </c>
      <c r="K118" t="b">
        <v>1</v>
      </c>
      <c r="L118" t="b">
        <v>0</v>
      </c>
      <c r="M118" t="b">
        <v>0</v>
      </c>
    </row>
    <row r="119" spans="1:13">
      <c r="A119" s="1">
        <v>627</v>
      </c>
      <c r="B119">
        <v>627</v>
      </c>
      <c r="C119" t="s">
        <v>17</v>
      </c>
      <c r="D119" t="s">
        <v>139</v>
      </c>
      <c r="E119" s="2" t="s">
        <v>344</v>
      </c>
      <c r="F119" t="b">
        <v>0</v>
      </c>
      <c r="G119" t="b">
        <v>1</v>
      </c>
      <c r="H119" t="b">
        <v>0</v>
      </c>
      <c r="I119" t="b">
        <v>0</v>
      </c>
      <c r="J119" t="b">
        <v>0</v>
      </c>
      <c r="K119" t="b">
        <v>1</v>
      </c>
      <c r="L119" t="b">
        <v>0</v>
      </c>
      <c r="M119" t="b">
        <v>0</v>
      </c>
    </row>
    <row r="120" spans="1:13">
      <c r="A120" s="1">
        <v>630</v>
      </c>
      <c r="B120">
        <v>630</v>
      </c>
      <c r="C120" t="s">
        <v>17</v>
      </c>
      <c r="D120" t="s">
        <v>140</v>
      </c>
      <c r="E120" s="2" t="s">
        <v>344</v>
      </c>
      <c r="F120" t="b">
        <v>0</v>
      </c>
      <c r="G120" t="b">
        <v>1</v>
      </c>
      <c r="H120" t="b">
        <v>0</v>
      </c>
      <c r="I120" t="b">
        <v>0</v>
      </c>
      <c r="J120" t="b">
        <v>0</v>
      </c>
      <c r="K120" t="b">
        <v>1</v>
      </c>
      <c r="L120" t="b">
        <v>0</v>
      </c>
      <c r="M120" t="b">
        <v>0</v>
      </c>
    </row>
    <row r="121" spans="1:13">
      <c r="A121" s="1">
        <v>631</v>
      </c>
      <c r="B121">
        <v>631</v>
      </c>
      <c r="C121" t="s">
        <v>17</v>
      </c>
      <c r="D121" t="s">
        <v>141</v>
      </c>
      <c r="E121" s="2" t="s">
        <v>344</v>
      </c>
      <c r="F121" t="b">
        <v>0</v>
      </c>
      <c r="G121" t="b">
        <v>1</v>
      </c>
      <c r="H121" t="b">
        <v>0</v>
      </c>
      <c r="I121" t="b">
        <v>0</v>
      </c>
      <c r="J121" t="b">
        <v>0</v>
      </c>
      <c r="K121" t="b">
        <v>1</v>
      </c>
      <c r="L121" t="b">
        <v>0</v>
      </c>
      <c r="M121" t="b">
        <v>0</v>
      </c>
    </row>
    <row r="122" spans="1:13">
      <c r="A122" s="1">
        <v>639</v>
      </c>
      <c r="B122">
        <v>639</v>
      </c>
      <c r="C122" t="s">
        <v>17</v>
      </c>
      <c r="D122" t="s">
        <v>142</v>
      </c>
      <c r="E122" s="2" t="s">
        <v>344</v>
      </c>
      <c r="F122" t="b">
        <v>0</v>
      </c>
      <c r="G122" t="b">
        <v>1</v>
      </c>
      <c r="H122" t="b">
        <v>0</v>
      </c>
      <c r="I122" t="b">
        <v>0</v>
      </c>
      <c r="J122" t="b">
        <v>0</v>
      </c>
      <c r="K122" t="b">
        <v>1</v>
      </c>
      <c r="L122" t="b">
        <v>0</v>
      </c>
      <c r="M122" t="b">
        <v>0</v>
      </c>
    </row>
    <row r="123" spans="1:13">
      <c r="A123" s="1">
        <v>649</v>
      </c>
      <c r="B123">
        <v>649</v>
      </c>
      <c r="C123" t="s">
        <v>17</v>
      </c>
      <c r="D123" t="s">
        <v>143</v>
      </c>
      <c r="E123" s="2" t="s">
        <v>344</v>
      </c>
      <c r="F123" t="b">
        <v>0</v>
      </c>
      <c r="G123" t="b">
        <v>1</v>
      </c>
      <c r="H123" t="b">
        <v>0</v>
      </c>
      <c r="I123" t="b">
        <v>0</v>
      </c>
      <c r="J123" t="b">
        <v>0</v>
      </c>
      <c r="K123" t="b">
        <v>1</v>
      </c>
      <c r="L123" t="b">
        <v>0</v>
      </c>
      <c r="M123" t="b">
        <v>0</v>
      </c>
    </row>
    <row r="124" spans="1:13">
      <c r="A124" s="1">
        <v>652</v>
      </c>
      <c r="B124">
        <v>652</v>
      </c>
      <c r="C124" t="s">
        <v>17</v>
      </c>
      <c r="D124" t="s">
        <v>136</v>
      </c>
      <c r="E124" s="2" t="s">
        <v>344</v>
      </c>
      <c r="F124" t="b">
        <v>0</v>
      </c>
      <c r="G124" t="b">
        <v>1</v>
      </c>
      <c r="H124" t="b">
        <v>0</v>
      </c>
      <c r="I124" t="b">
        <v>0</v>
      </c>
      <c r="J124" t="b">
        <v>0</v>
      </c>
      <c r="K124" t="b">
        <v>1</v>
      </c>
      <c r="L124" t="b">
        <v>0</v>
      </c>
      <c r="M124" t="b">
        <v>0</v>
      </c>
    </row>
    <row r="125" spans="1:13">
      <c r="A125" s="1">
        <v>658</v>
      </c>
      <c r="B125">
        <v>658</v>
      </c>
      <c r="C125" t="s">
        <v>17</v>
      </c>
      <c r="D125" t="s">
        <v>144</v>
      </c>
      <c r="E125" s="2" t="s">
        <v>344</v>
      </c>
      <c r="F125" t="b">
        <v>0</v>
      </c>
      <c r="G125" t="b">
        <v>1</v>
      </c>
      <c r="H125" t="b">
        <v>0</v>
      </c>
      <c r="I125" t="b">
        <v>0</v>
      </c>
      <c r="J125" t="b">
        <v>0</v>
      </c>
      <c r="K125" t="b">
        <v>1</v>
      </c>
      <c r="L125" t="b">
        <v>0</v>
      </c>
      <c r="M125" t="b">
        <v>0</v>
      </c>
    </row>
    <row r="126" spans="1:13">
      <c r="A126" s="1">
        <v>666</v>
      </c>
      <c r="B126">
        <v>666</v>
      </c>
      <c r="C126" t="s">
        <v>17</v>
      </c>
      <c r="D126" t="s">
        <v>145</v>
      </c>
      <c r="E126" s="2" t="s">
        <v>344</v>
      </c>
      <c r="F126" t="b">
        <v>0</v>
      </c>
      <c r="G126" t="b">
        <v>1</v>
      </c>
      <c r="H126" t="b">
        <v>0</v>
      </c>
      <c r="I126" t="b">
        <v>0</v>
      </c>
      <c r="J126" t="b">
        <v>0</v>
      </c>
      <c r="K126" t="b">
        <v>1</v>
      </c>
      <c r="L126" t="b">
        <v>0</v>
      </c>
      <c r="M126" t="b">
        <v>0</v>
      </c>
    </row>
    <row r="127" spans="1:13">
      <c r="A127" s="1">
        <v>667</v>
      </c>
      <c r="B127">
        <v>667</v>
      </c>
      <c r="C127" t="s">
        <v>17</v>
      </c>
      <c r="D127" t="s">
        <v>146</v>
      </c>
      <c r="E127" s="2" t="s">
        <v>344</v>
      </c>
      <c r="F127" t="b">
        <v>0</v>
      </c>
      <c r="G127" t="b">
        <v>1</v>
      </c>
      <c r="H127" t="b">
        <v>0</v>
      </c>
      <c r="I127" t="b">
        <v>0</v>
      </c>
      <c r="J127" t="b">
        <v>0</v>
      </c>
      <c r="K127" t="b">
        <v>1</v>
      </c>
      <c r="L127" t="b">
        <v>0</v>
      </c>
      <c r="M127" t="b">
        <v>0</v>
      </c>
    </row>
    <row r="128" spans="1:13">
      <c r="A128" s="1">
        <v>673</v>
      </c>
      <c r="B128">
        <v>673</v>
      </c>
      <c r="C128" t="s">
        <v>17</v>
      </c>
      <c r="D128" t="s">
        <v>147</v>
      </c>
      <c r="E128" s="2" t="s">
        <v>344</v>
      </c>
      <c r="F128" t="b">
        <v>0</v>
      </c>
      <c r="G128" t="b">
        <v>1</v>
      </c>
      <c r="H128" t="b">
        <v>0</v>
      </c>
      <c r="I128" t="b">
        <v>0</v>
      </c>
      <c r="J128" t="b">
        <v>0</v>
      </c>
      <c r="K128" t="b">
        <v>1</v>
      </c>
      <c r="L128" t="b">
        <v>0</v>
      </c>
      <c r="M128" t="b">
        <v>0</v>
      </c>
    </row>
    <row r="129" spans="1:13">
      <c r="A129" s="1">
        <v>681</v>
      </c>
      <c r="B129">
        <v>681</v>
      </c>
      <c r="C129" t="s">
        <v>17</v>
      </c>
      <c r="D129" t="s">
        <v>148</v>
      </c>
      <c r="E129" s="2" t="s">
        <v>344</v>
      </c>
      <c r="F129" t="b">
        <v>0</v>
      </c>
      <c r="G129" t="b">
        <v>1</v>
      </c>
      <c r="H129" t="b">
        <v>0</v>
      </c>
      <c r="I129" t="b">
        <v>0</v>
      </c>
      <c r="J129" t="b">
        <v>0</v>
      </c>
      <c r="K129" t="b">
        <v>1</v>
      </c>
      <c r="L129" t="b">
        <v>0</v>
      </c>
      <c r="M129" t="b">
        <v>0</v>
      </c>
    </row>
    <row r="130" spans="1:13">
      <c r="A130" s="1">
        <v>682</v>
      </c>
      <c r="B130">
        <v>682</v>
      </c>
      <c r="C130" t="s">
        <v>17</v>
      </c>
      <c r="D130">
        <f> Epistemic Frame Theory =While big data analytics has been more and more widely applied in education, Wise and Shaffer addressed the importance of theory-based approach in the analysis.</f>
        <v>0</v>
      </c>
      <c r="E130" s="2" t="s">
        <v>344</v>
      </c>
      <c r="F130" t="b">
        <v>0</v>
      </c>
      <c r="G130" t="b">
        <v>1</v>
      </c>
      <c r="H130" t="b">
        <v>0</v>
      </c>
      <c r="I130" t="b">
        <v>0</v>
      </c>
      <c r="J130" t="b">
        <v>0</v>
      </c>
      <c r="K130" t="b">
        <v>1</v>
      </c>
      <c r="L130" t="b">
        <v>0</v>
      </c>
      <c r="M130" t="b">
        <v>0</v>
      </c>
    </row>
    <row r="131" spans="1:13">
      <c r="A131" s="1">
        <v>688</v>
      </c>
      <c r="B131">
        <v>688</v>
      </c>
      <c r="C131" t="s">
        <v>17</v>
      </c>
      <c r="D131" t="s">
        <v>149</v>
      </c>
      <c r="E131" s="2" t="s">
        <v>344</v>
      </c>
      <c r="F131" t="b">
        <v>0</v>
      </c>
      <c r="G131" t="b">
        <v>1</v>
      </c>
      <c r="H131" t="b">
        <v>0</v>
      </c>
      <c r="I131" t="b">
        <v>0</v>
      </c>
      <c r="J131" t="b">
        <v>0</v>
      </c>
      <c r="K131" t="b">
        <v>1</v>
      </c>
      <c r="L131" t="b">
        <v>0</v>
      </c>
      <c r="M131" t="b">
        <v>0</v>
      </c>
    </row>
    <row r="132" spans="1:13">
      <c r="A132" s="1">
        <v>689</v>
      </c>
      <c r="B132">
        <v>689</v>
      </c>
      <c r="C132" t="s">
        <v>17</v>
      </c>
      <c r="D132">
        <f> Other contributions =In a discussion of the history of analytics, Adam Cooper highlights a number of communities from which learning analytics has drawn techniques, mainly during the first decades of the 21st century, including:Statistics, which are a well established means to address hypothesis testing.</f>
        <v>0</v>
      </c>
      <c r="E132" s="2" t="s">
        <v>344</v>
      </c>
      <c r="F132" t="b">
        <v>0</v>
      </c>
      <c r="G132" t="b">
        <v>1</v>
      </c>
      <c r="H132" t="b">
        <v>0</v>
      </c>
      <c r="I132" t="b">
        <v>0</v>
      </c>
      <c r="J132" t="b">
        <v>0</v>
      </c>
      <c r="K132" t="b">
        <v>1</v>
      </c>
      <c r="L132" t="b">
        <v>0</v>
      </c>
      <c r="M132" t="b">
        <v>0</v>
      </c>
    </row>
    <row r="133" spans="1:13">
      <c r="A133" s="1">
        <v>690</v>
      </c>
      <c r="B133">
        <v>690</v>
      </c>
      <c r="C133" t="s">
        <v>17</v>
      </c>
      <c r="D133" t="s">
        <v>150</v>
      </c>
      <c r="E133" s="2" t="s">
        <v>344</v>
      </c>
      <c r="F133" t="b">
        <v>0</v>
      </c>
      <c r="G133" t="b">
        <v>1</v>
      </c>
      <c r="H133" t="b">
        <v>0</v>
      </c>
      <c r="I133" t="b">
        <v>0</v>
      </c>
      <c r="J133" t="b">
        <v>0</v>
      </c>
      <c r="K133" t="b">
        <v>1</v>
      </c>
      <c r="L133" t="b">
        <v>0</v>
      </c>
      <c r="M133" t="b">
        <v>0</v>
      </c>
    </row>
    <row r="134" spans="1:13">
      <c r="A134" s="1">
        <v>691</v>
      </c>
      <c r="B134">
        <v>691</v>
      </c>
      <c r="C134" t="s">
        <v>17</v>
      </c>
      <c r="D134" t="s">
        <v>151</v>
      </c>
      <c r="E134" s="2" t="s">
        <v>344</v>
      </c>
      <c r="F134" t="b">
        <v>0</v>
      </c>
      <c r="G134" t="b">
        <v>1</v>
      </c>
      <c r="H134" t="b">
        <v>0</v>
      </c>
      <c r="I134" t="b">
        <v>0</v>
      </c>
      <c r="J134" t="b">
        <v>0</v>
      </c>
      <c r="K134" t="b">
        <v>1</v>
      </c>
      <c r="L134" t="b">
        <v>0</v>
      </c>
      <c r="M134" t="b">
        <v>0</v>
      </c>
    </row>
    <row r="135" spans="1:13">
      <c r="A135" s="1">
        <v>692</v>
      </c>
      <c r="B135">
        <v>692</v>
      </c>
      <c r="C135" t="s">
        <v>17</v>
      </c>
      <c r="D135" t="s">
        <v>152</v>
      </c>
      <c r="E135" s="2" t="s">
        <v>344</v>
      </c>
      <c r="F135" t="b">
        <v>0</v>
      </c>
      <c r="G135" t="b">
        <v>1</v>
      </c>
      <c r="H135" t="b">
        <v>0</v>
      </c>
      <c r="I135" t="b">
        <v>0</v>
      </c>
      <c r="J135" t="b">
        <v>0</v>
      </c>
      <c r="K135" t="b">
        <v>1</v>
      </c>
      <c r="L135" t="b">
        <v>0</v>
      </c>
      <c r="M135" t="b">
        <v>0</v>
      </c>
    </row>
    <row r="136" spans="1:13">
      <c r="A136" s="1">
        <v>694</v>
      </c>
      <c r="B136">
        <v>694</v>
      </c>
      <c r="C136" t="s">
        <v>17</v>
      </c>
      <c r="D136" t="s">
        <v>153</v>
      </c>
      <c r="E136" s="2" t="s">
        <v>344</v>
      </c>
      <c r="F136" t="b">
        <v>0</v>
      </c>
      <c r="G136" t="b">
        <v>0</v>
      </c>
      <c r="H136" t="b">
        <v>0</v>
      </c>
      <c r="I136" t="b">
        <v>1</v>
      </c>
      <c r="J136" t="b">
        <v>0</v>
      </c>
      <c r="K136" t="b">
        <v>0</v>
      </c>
      <c r="L136" t="b">
        <v>0</v>
      </c>
      <c r="M136" t="b">
        <v>1</v>
      </c>
    </row>
    <row r="137" spans="1:13">
      <c r="A137" s="1">
        <v>695</v>
      </c>
      <c r="B137">
        <v>695</v>
      </c>
      <c r="C137" t="s">
        <v>17</v>
      </c>
      <c r="D137" t="s">
        <v>154</v>
      </c>
      <c r="E137" s="2" t="s">
        <v>344</v>
      </c>
      <c r="F137" t="b">
        <v>0</v>
      </c>
      <c r="G137" t="b">
        <v>1</v>
      </c>
      <c r="H137" t="b">
        <v>0</v>
      </c>
      <c r="I137" t="b">
        <v>0</v>
      </c>
      <c r="J137" t="b">
        <v>0</v>
      </c>
      <c r="K137" t="b">
        <v>1</v>
      </c>
      <c r="L137" t="b">
        <v>0</v>
      </c>
      <c r="M137" t="b">
        <v>0</v>
      </c>
    </row>
    <row r="138" spans="1:13">
      <c r="A138" s="1">
        <v>697</v>
      </c>
      <c r="B138">
        <v>697</v>
      </c>
      <c r="C138" t="s">
        <v>17</v>
      </c>
      <c r="D138" t="s">
        <v>155</v>
      </c>
      <c r="E138" s="2" t="s">
        <v>344</v>
      </c>
      <c r="F138" t="b">
        <v>0</v>
      </c>
      <c r="G138" t="b">
        <v>1</v>
      </c>
      <c r="H138" t="b">
        <v>0</v>
      </c>
      <c r="I138" t="b">
        <v>0</v>
      </c>
      <c r="J138" t="b">
        <v>0</v>
      </c>
      <c r="K138" t="b">
        <v>1</v>
      </c>
      <c r="L138" t="b">
        <v>0</v>
      </c>
      <c r="M138" t="b">
        <v>0</v>
      </c>
    </row>
    <row r="139" spans="1:13">
      <c r="A139" s="1">
        <v>698</v>
      </c>
      <c r="B139">
        <v>698</v>
      </c>
      <c r="C139" t="s">
        <v>17</v>
      </c>
      <c r="D139" t="s">
        <v>156</v>
      </c>
      <c r="E139" s="2" t="s">
        <v>344</v>
      </c>
      <c r="F139" t="b">
        <v>0</v>
      </c>
      <c r="G139" t="b">
        <v>1</v>
      </c>
      <c r="H139" t="b">
        <v>0</v>
      </c>
      <c r="I139" t="b">
        <v>0</v>
      </c>
      <c r="J139" t="b">
        <v>0</v>
      </c>
      <c r="K139" t="b">
        <v>1</v>
      </c>
      <c r="L139" t="b">
        <v>0</v>
      </c>
      <c r="M139" t="b">
        <v>0</v>
      </c>
    </row>
    <row r="140" spans="1:13">
      <c r="A140" s="1">
        <v>699</v>
      </c>
      <c r="B140">
        <v>699</v>
      </c>
      <c r="C140" t="s">
        <v>17</v>
      </c>
      <c r="D140" t="s">
        <v>157</v>
      </c>
      <c r="E140" s="2" t="s">
        <v>344</v>
      </c>
      <c r="F140" t="b">
        <v>0</v>
      </c>
      <c r="G140" t="b">
        <v>1</v>
      </c>
      <c r="H140" t="b">
        <v>0</v>
      </c>
      <c r="I140" t="b">
        <v>0</v>
      </c>
      <c r="J140" t="b">
        <v>0</v>
      </c>
      <c r="K140" t="b">
        <v>1</v>
      </c>
      <c r="L140" t="b">
        <v>0</v>
      </c>
      <c r="M140" t="b">
        <v>0</v>
      </c>
    </row>
    <row r="141" spans="1:13">
      <c r="A141" s="1">
        <v>701</v>
      </c>
      <c r="B141">
        <v>701</v>
      </c>
      <c r="C141" t="s">
        <v>17</v>
      </c>
      <c r="D141" t="s">
        <v>158</v>
      </c>
      <c r="E141" s="2" t="s">
        <v>344</v>
      </c>
      <c r="F141" t="b">
        <v>0</v>
      </c>
      <c r="G141" t="b">
        <v>1</v>
      </c>
      <c r="H141" t="b">
        <v>0</v>
      </c>
      <c r="I141" t="b">
        <v>0</v>
      </c>
      <c r="J141" t="b">
        <v>0</v>
      </c>
      <c r="K141" t="b">
        <v>1</v>
      </c>
      <c r="L141" t="b">
        <v>0</v>
      </c>
      <c r="M141" t="b">
        <v>0</v>
      </c>
    </row>
    <row r="142" spans="1:13">
      <c r="A142" s="1">
        <v>703</v>
      </c>
      <c r="B142">
        <v>703</v>
      </c>
      <c r="C142" t="s">
        <v>17</v>
      </c>
      <c r="D142" t="s">
        <v>159</v>
      </c>
      <c r="E142" s="2" t="s">
        <v>344</v>
      </c>
      <c r="F142" t="b">
        <v>0</v>
      </c>
      <c r="G142" t="b">
        <v>1</v>
      </c>
      <c r="H142" t="b">
        <v>0</v>
      </c>
      <c r="I142" t="b">
        <v>0</v>
      </c>
      <c r="J142" t="b">
        <v>0</v>
      </c>
      <c r="K142" t="b">
        <v>1</v>
      </c>
      <c r="L142" t="b">
        <v>0</v>
      </c>
      <c r="M142" t="b">
        <v>0</v>
      </c>
    </row>
    <row r="143" spans="1:13">
      <c r="A143" s="1">
        <v>704</v>
      </c>
      <c r="B143">
        <v>704</v>
      </c>
      <c r="C143" t="s">
        <v>17</v>
      </c>
      <c r="D143" t="s">
        <v>160</v>
      </c>
      <c r="E143" s="2" t="s">
        <v>344</v>
      </c>
      <c r="F143" t="b">
        <v>0</v>
      </c>
      <c r="G143" t="b">
        <v>1</v>
      </c>
      <c r="H143" t="b">
        <v>0</v>
      </c>
      <c r="I143" t="b">
        <v>0</v>
      </c>
      <c r="J143" t="b">
        <v>0</v>
      </c>
      <c r="K143" t="b">
        <v>1</v>
      </c>
      <c r="L143" t="b">
        <v>0</v>
      </c>
      <c r="M143" t="b">
        <v>0</v>
      </c>
    </row>
    <row r="144" spans="1:13">
      <c r="A144" s="1">
        <v>705</v>
      </c>
      <c r="B144">
        <v>705</v>
      </c>
      <c r="C144" t="s">
        <v>17</v>
      </c>
      <c r="D144" t="s">
        <v>161</v>
      </c>
      <c r="E144" s="2" t="s">
        <v>344</v>
      </c>
      <c r="F144" t="b">
        <v>0</v>
      </c>
      <c r="G144" t="b">
        <v>1</v>
      </c>
      <c r="H144" t="b">
        <v>0</v>
      </c>
      <c r="I144" t="b">
        <v>0</v>
      </c>
      <c r="J144" t="b">
        <v>0</v>
      </c>
      <c r="K144" t="b">
        <v>1</v>
      </c>
      <c r="L144" t="b">
        <v>0</v>
      </c>
      <c r="M144" t="b">
        <v>0</v>
      </c>
    </row>
    <row r="145" spans="1:13">
      <c r="A145" s="1">
        <v>706</v>
      </c>
      <c r="B145">
        <v>706</v>
      </c>
      <c r="C145" t="s">
        <v>17</v>
      </c>
      <c r="D145" t="s">
        <v>162</v>
      </c>
      <c r="E145" s="2" t="s">
        <v>344</v>
      </c>
      <c r="F145" t="b">
        <v>0</v>
      </c>
      <c r="G145" t="b">
        <v>1</v>
      </c>
      <c r="H145" t="b">
        <v>0</v>
      </c>
      <c r="I145" t="b">
        <v>0</v>
      </c>
      <c r="J145" t="b">
        <v>0</v>
      </c>
      <c r="K145" t="b">
        <v>1</v>
      </c>
      <c r="L145" t="b">
        <v>0</v>
      </c>
      <c r="M145" t="b">
        <v>0</v>
      </c>
    </row>
    <row r="146" spans="1:13">
      <c r="A146" s="1">
        <v>707</v>
      </c>
      <c r="B146">
        <v>707</v>
      </c>
      <c r="C146" t="s">
        <v>17</v>
      </c>
      <c r="D146" t="s">
        <v>163</v>
      </c>
      <c r="E146" s="2" t="s">
        <v>344</v>
      </c>
      <c r="F146" t="b">
        <v>0</v>
      </c>
      <c r="G146" t="b">
        <v>1</v>
      </c>
      <c r="H146" t="b">
        <v>0</v>
      </c>
      <c r="I146" t="b">
        <v>0</v>
      </c>
      <c r="J146" t="b">
        <v>0</v>
      </c>
      <c r="K146" t="b">
        <v>1</v>
      </c>
      <c r="L146" t="b">
        <v>0</v>
      </c>
      <c r="M146" t="b">
        <v>0</v>
      </c>
    </row>
    <row r="147" spans="1:13">
      <c r="A147" s="1">
        <v>708</v>
      </c>
      <c r="B147">
        <v>708</v>
      </c>
      <c r="C147" t="s">
        <v>17</v>
      </c>
      <c r="D147" t="s">
        <v>164</v>
      </c>
      <c r="E147" s="2" t="s">
        <v>344</v>
      </c>
      <c r="F147" t="b">
        <v>0</v>
      </c>
      <c r="G147" t="b">
        <v>1</v>
      </c>
      <c r="H147" t="b">
        <v>0</v>
      </c>
      <c r="I147" t="b">
        <v>0</v>
      </c>
      <c r="J147" t="b">
        <v>0</v>
      </c>
      <c r="K147" t="b">
        <v>1</v>
      </c>
      <c r="L147" t="b">
        <v>0</v>
      </c>
      <c r="M147" t="b">
        <v>0</v>
      </c>
    </row>
    <row r="148" spans="1:13">
      <c r="A148" s="1">
        <v>712</v>
      </c>
      <c r="B148">
        <v>712</v>
      </c>
      <c r="C148" t="s">
        <v>17</v>
      </c>
      <c r="D148">
        <f> General purposes =Analytics have been used for:Prediction purposes, for example to identify "at risk" students in terms of drop out or course failure.</f>
        <v>0</v>
      </c>
      <c r="E148" s="2" t="s">
        <v>344</v>
      </c>
      <c r="F148" t="b">
        <v>0</v>
      </c>
      <c r="G148" t="b">
        <v>1</v>
      </c>
      <c r="H148" t="b">
        <v>0</v>
      </c>
      <c r="I148" t="b">
        <v>0</v>
      </c>
      <c r="J148" t="b">
        <v>0</v>
      </c>
      <c r="K148" t="b">
        <v>1</v>
      </c>
      <c r="L148" t="b">
        <v>0</v>
      </c>
      <c r="M148" t="b">
        <v>0</v>
      </c>
    </row>
    <row r="149" spans="1:13">
      <c r="A149" s="1">
        <v>716</v>
      </c>
      <c r="B149">
        <v>716</v>
      </c>
      <c r="C149" t="s">
        <v>17</v>
      </c>
      <c r="D149">
        <f> Benefits for stakeholders =There is a broad awareness of analytics across educational institutions for various stakeholders, but that the way learning analytics is defined and implemented may vary, including:for individual learners to reflect on their achievements and patterns of behaviour in relation to others.</f>
        <v>0</v>
      </c>
      <c r="E149" s="2" t="s">
        <v>344</v>
      </c>
      <c r="F149" t="b">
        <v>0</v>
      </c>
      <c r="G149" t="b">
        <v>1</v>
      </c>
      <c r="H149" t="b">
        <v>0</v>
      </c>
      <c r="I149" t="b">
        <v>0</v>
      </c>
      <c r="J149" t="b">
        <v>0</v>
      </c>
      <c r="K149" t="b">
        <v>1</v>
      </c>
      <c r="L149" t="b">
        <v>0</v>
      </c>
      <c r="M149" t="b">
        <v>0</v>
      </c>
    </row>
    <row r="150" spans="1:13">
      <c r="A150" s="1">
        <v>720</v>
      </c>
      <c r="B150">
        <v>720</v>
      </c>
      <c r="C150" t="s">
        <v>17</v>
      </c>
      <c r="D150" t="s">
        <v>165</v>
      </c>
      <c r="E150" s="2" t="s">
        <v>344</v>
      </c>
      <c r="F150" t="b">
        <v>0</v>
      </c>
      <c r="G150" t="b">
        <v>1</v>
      </c>
      <c r="H150" t="b">
        <v>0</v>
      </c>
      <c r="I150" t="b">
        <v>0</v>
      </c>
      <c r="J150" t="b">
        <v>0</v>
      </c>
      <c r="K150" t="b">
        <v>1</v>
      </c>
      <c r="L150" t="b">
        <v>0</v>
      </c>
      <c r="M150" t="b">
        <v>0</v>
      </c>
    </row>
    <row r="151" spans="1:13">
      <c r="A151" s="1">
        <v>721</v>
      </c>
      <c r="B151">
        <v>721</v>
      </c>
      <c r="C151" t="s">
        <v>17</v>
      </c>
      <c r="D151" t="s">
        <v>166</v>
      </c>
      <c r="E151" s="2" t="s">
        <v>344</v>
      </c>
      <c r="F151" t="b">
        <v>0</v>
      </c>
      <c r="G151" t="b">
        <v>1</v>
      </c>
      <c r="H151" t="b">
        <v>0</v>
      </c>
      <c r="I151" t="b">
        <v>0</v>
      </c>
      <c r="J151" t="b">
        <v>0</v>
      </c>
      <c r="K151" t="b">
        <v>1</v>
      </c>
      <c r="L151" t="b">
        <v>0</v>
      </c>
      <c r="M151" t="b">
        <v>0</v>
      </c>
    </row>
    <row r="152" spans="1:13">
      <c r="A152" s="1">
        <v>723</v>
      </c>
      <c r="B152">
        <v>723</v>
      </c>
      <c r="C152" t="s">
        <v>17</v>
      </c>
      <c r="D152" t="s">
        <v>167</v>
      </c>
      <c r="E152" s="2" t="s">
        <v>344</v>
      </c>
      <c r="F152" t="b">
        <v>0</v>
      </c>
      <c r="G152" t="b">
        <v>1</v>
      </c>
      <c r="H152" t="b">
        <v>0</v>
      </c>
      <c r="I152" t="b">
        <v>0</v>
      </c>
      <c r="J152" t="b">
        <v>0</v>
      </c>
      <c r="K152" t="b">
        <v>1</v>
      </c>
      <c r="L152" t="b">
        <v>0</v>
      </c>
      <c r="M152" t="b">
        <v>0</v>
      </c>
    </row>
    <row r="153" spans="1:13">
      <c r="A153" s="1">
        <v>724</v>
      </c>
      <c r="B153">
        <v>724</v>
      </c>
      <c r="C153" t="s">
        <v>17</v>
      </c>
      <c r="D153" t="s">
        <v>168</v>
      </c>
      <c r="E153" s="2" t="s">
        <v>344</v>
      </c>
      <c r="F153" t="b">
        <v>0</v>
      </c>
      <c r="G153" t="b">
        <v>0</v>
      </c>
      <c r="H153" t="b">
        <v>0</v>
      </c>
      <c r="I153" t="b">
        <v>1</v>
      </c>
      <c r="J153" t="b">
        <v>0</v>
      </c>
      <c r="K153" t="b">
        <v>0</v>
      </c>
      <c r="L153" t="b">
        <v>0</v>
      </c>
      <c r="M153" t="b">
        <v>1</v>
      </c>
    </row>
    <row r="154" spans="1:13">
      <c r="A154" s="1">
        <v>726</v>
      </c>
      <c r="B154">
        <v>726</v>
      </c>
      <c r="C154" t="s">
        <v>17</v>
      </c>
      <c r="D154" t="s">
        <v>169</v>
      </c>
      <c r="E154" s="2" t="s">
        <v>344</v>
      </c>
      <c r="F154" t="b">
        <v>0</v>
      </c>
      <c r="G154" t="b">
        <v>1</v>
      </c>
      <c r="H154" t="b">
        <v>0</v>
      </c>
      <c r="I154" t="b">
        <v>0</v>
      </c>
      <c r="J154" t="b">
        <v>0</v>
      </c>
      <c r="K154" t="b">
        <v>1</v>
      </c>
      <c r="L154" t="b">
        <v>0</v>
      </c>
      <c r="M154" t="b">
        <v>0</v>
      </c>
    </row>
    <row r="155" spans="1:13">
      <c r="A155" s="1">
        <v>728</v>
      </c>
      <c r="B155">
        <v>728</v>
      </c>
      <c r="C155" t="s">
        <v>17</v>
      </c>
      <c r="D155" t="s">
        <v>170</v>
      </c>
      <c r="E155" s="2" t="s">
        <v>344</v>
      </c>
      <c r="F155" t="b">
        <v>0</v>
      </c>
      <c r="G155" t="b">
        <v>1</v>
      </c>
      <c r="H155" t="b">
        <v>0</v>
      </c>
      <c r="I155" t="b">
        <v>0</v>
      </c>
      <c r="J155" t="b">
        <v>0</v>
      </c>
      <c r="K155" t="b">
        <v>1</v>
      </c>
      <c r="L155" t="b">
        <v>0</v>
      </c>
      <c r="M155" t="b">
        <v>0</v>
      </c>
    </row>
    <row r="156" spans="1:13">
      <c r="A156" s="1">
        <v>729</v>
      </c>
      <c r="B156">
        <v>729</v>
      </c>
      <c r="C156" t="s">
        <v>17</v>
      </c>
      <c r="D156" t="s">
        <v>171</v>
      </c>
      <c r="E156" s="2" t="s">
        <v>344</v>
      </c>
      <c r="F156" t="b">
        <v>0</v>
      </c>
      <c r="G156" t="b">
        <v>1</v>
      </c>
      <c r="H156" t="b">
        <v>0</v>
      </c>
      <c r="I156" t="b">
        <v>0</v>
      </c>
      <c r="J156" t="b">
        <v>0</v>
      </c>
      <c r="K156" t="b">
        <v>1</v>
      </c>
      <c r="L156" t="b">
        <v>0</v>
      </c>
      <c r="M156" t="b">
        <v>0</v>
      </c>
    </row>
    <row r="157" spans="1:13">
      <c r="A157" s="1">
        <v>730</v>
      </c>
      <c r="B157">
        <v>730</v>
      </c>
      <c r="C157" t="s">
        <v>17</v>
      </c>
      <c r="D157" t="s">
        <v>172</v>
      </c>
      <c r="E157" s="2" t="s">
        <v>344</v>
      </c>
      <c r="F157" t="b">
        <v>0</v>
      </c>
      <c r="G157" t="b">
        <v>1</v>
      </c>
      <c r="H157" t="b">
        <v>0</v>
      </c>
      <c r="I157" t="b">
        <v>0</v>
      </c>
      <c r="J157" t="b">
        <v>0</v>
      </c>
      <c r="K157" t="b">
        <v>1</v>
      </c>
      <c r="L157" t="b">
        <v>0</v>
      </c>
      <c r="M157" t="b">
        <v>0</v>
      </c>
    </row>
    <row r="158" spans="1:13">
      <c r="A158" s="1">
        <v>736</v>
      </c>
      <c r="B158">
        <v>736</v>
      </c>
      <c r="C158" t="s">
        <v>17</v>
      </c>
      <c r="D158" t="s">
        <v>173</v>
      </c>
      <c r="E158" s="2" t="s">
        <v>344</v>
      </c>
      <c r="F158" t="b">
        <v>0</v>
      </c>
      <c r="G158" t="b">
        <v>1</v>
      </c>
      <c r="H158" t="b">
        <v>0</v>
      </c>
      <c r="I158" t="b">
        <v>0</v>
      </c>
      <c r="J158" t="b">
        <v>0</v>
      </c>
      <c r="K158" t="b">
        <v>1</v>
      </c>
      <c r="L158" t="b">
        <v>0</v>
      </c>
      <c r="M158" t="b">
        <v>0</v>
      </c>
    </row>
    <row r="159" spans="1:13">
      <c r="A159" s="1">
        <v>741</v>
      </c>
      <c r="B159">
        <v>741</v>
      </c>
      <c r="C159" t="s">
        <v>17</v>
      </c>
      <c r="D159" t="s">
        <v>174</v>
      </c>
      <c r="E159" s="2" t="s">
        <v>344</v>
      </c>
      <c r="F159" t="b">
        <v>0</v>
      </c>
      <c r="G159" t="b">
        <v>1</v>
      </c>
      <c r="H159" t="b">
        <v>0</v>
      </c>
      <c r="I159" t="b">
        <v>0</v>
      </c>
      <c r="J159" t="b">
        <v>0</v>
      </c>
      <c r="K159" t="b">
        <v>1</v>
      </c>
      <c r="L159" t="b">
        <v>0</v>
      </c>
      <c r="M159" t="b">
        <v>0</v>
      </c>
    </row>
    <row r="160" spans="1:13">
      <c r="A160" s="1">
        <v>742</v>
      </c>
      <c r="B160">
        <v>742</v>
      </c>
      <c r="C160" t="s">
        <v>17</v>
      </c>
      <c r="D160" t="s">
        <v>175</v>
      </c>
      <c r="E160" s="2" t="s">
        <v>344</v>
      </c>
      <c r="F160" t="b">
        <v>0</v>
      </c>
      <c r="G160" t="b">
        <v>1</v>
      </c>
      <c r="H160" t="b">
        <v>0</v>
      </c>
      <c r="I160" t="b">
        <v>0</v>
      </c>
      <c r="J160" t="b">
        <v>0</v>
      </c>
      <c r="K160" t="b">
        <v>1</v>
      </c>
      <c r="L160" t="b">
        <v>0</v>
      </c>
      <c r="M160" t="b">
        <v>0</v>
      </c>
    </row>
    <row r="161" spans="1:13">
      <c r="A161" s="1">
        <v>747</v>
      </c>
      <c r="B161">
        <v>747</v>
      </c>
      <c r="C161" t="s">
        <v>17</v>
      </c>
      <c r="D161" t="s">
        <v>176</v>
      </c>
      <c r="E161" s="2" t="s">
        <v>344</v>
      </c>
      <c r="F161" t="b">
        <v>0</v>
      </c>
      <c r="G161" t="b">
        <v>1</v>
      </c>
      <c r="H161" t="b">
        <v>0</v>
      </c>
      <c r="I161" t="b">
        <v>0</v>
      </c>
      <c r="J161" t="b">
        <v>0</v>
      </c>
      <c r="K161" t="b">
        <v>1</v>
      </c>
      <c r="L161" t="b">
        <v>0</v>
      </c>
      <c r="M161" t="b">
        <v>0</v>
      </c>
    </row>
    <row r="162" spans="1:13">
      <c r="A162" s="1">
        <v>748</v>
      </c>
      <c r="B162">
        <v>748</v>
      </c>
      <c r="C162" t="s">
        <v>17</v>
      </c>
      <c r="D162" t="s">
        <v>177</v>
      </c>
      <c r="E162" s="2" t="s">
        <v>344</v>
      </c>
      <c r="F162" t="b">
        <v>0</v>
      </c>
      <c r="G162" t="b">
        <v>1</v>
      </c>
      <c r="H162" t="b">
        <v>0</v>
      </c>
      <c r="I162" t="b">
        <v>0</v>
      </c>
      <c r="J162" t="b">
        <v>0</v>
      </c>
      <c r="K162" t="b">
        <v>1</v>
      </c>
      <c r="L162" t="b">
        <v>0</v>
      </c>
      <c r="M162" t="b">
        <v>0</v>
      </c>
    </row>
    <row r="163" spans="1:13">
      <c r="A163" s="1">
        <v>749</v>
      </c>
      <c r="B163">
        <v>749</v>
      </c>
      <c r="C163" t="s">
        <v>17</v>
      </c>
      <c r="D163" t="s">
        <v>178</v>
      </c>
      <c r="E163" s="2" t="s">
        <v>344</v>
      </c>
      <c r="F163" t="b">
        <v>0</v>
      </c>
      <c r="G163" t="b">
        <v>1</v>
      </c>
      <c r="H163" t="b">
        <v>0</v>
      </c>
      <c r="I163" t="b">
        <v>0</v>
      </c>
      <c r="J163" t="b">
        <v>0</v>
      </c>
      <c r="K163" t="b">
        <v>1</v>
      </c>
      <c r="L163" t="b">
        <v>0</v>
      </c>
      <c r="M163" t="b">
        <v>0</v>
      </c>
    </row>
    <row r="164" spans="1:13">
      <c r="A164" s="1">
        <v>750</v>
      </c>
      <c r="B164">
        <v>750</v>
      </c>
      <c r="C164" t="s">
        <v>17</v>
      </c>
      <c r="D164" t="s">
        <v>179</v>
      </c>
      <c r="E164" s="2" t="s">
        <v>344</v>
      </c>
      <c r="F164" t="b">
        <v>0</v>
      </c>
      <c r="G164" t="b">
        <v>1</v>
      </c>
      <c r="H164" t="b">
        <v>0</v>
      </c>
      <c r="I164" t="b">
        <v>0</v>
      </c>
      <c r="J164" t="b">
        <v>0</v>
      </c>
      <c r="K164" t="b">
        <v>1</v>
      </c>
      <c r="L164" t="b">
        <v>0</v>
      </c>
      <c r="M164" t="b">
        <v>0</v>
      </c>
    </row>
    <row r="165" spans="1:13">
      <c r="A165" s="1">
        <v>751</v>
      </c>
      <c r="B165">
        <v>751</v>
      </c>
      <c r="C165" t="s">
        <v>17</v>
      </c>
      <c r="D165" t="s">
        <v>180</v>
      </c>
      <c r="E165" s="2" t="s">
        <v>344</v>
      </c>
      <c r="F165" t="b">
        <v>0</v>
      </c>
      <c r="G165" t="b">
        <v>1</v>
      </c>
      <c r="H165" t="b">
        <v>0</v>
      </c>
      <c r="I165" t="b">
        <v>0</v>
      </c>
      <c r="J165" t="b">
        <v>0</v>
      </c>
      <c r="K165" t="b">
        <v>1</v>
      </c>
      <c r="L165" t="b">
        <v>0</v>
      </c>
      <c r="M165" t="b">
        <v>0</v>
      </c>
    </row>
    <row r="166" spans="1:13">
      <c r="A166" s="1">
        <v>752</v>
      </c>
      <c r="B166">
        <v>752</v>
      </c>
      <c r="C166" t="s">
        <v>17</v>
      </c>
      <c r="D166" t="s">
        <v>181</v>
      </c>
      <c r="E166" s="2" t="s">
        <v>344</v>
      </c>
      <c r="F166" t="b">
        <v>0</v>
      </c>
      <c r="G166" t="b">
        <v>1</v>
      </c>
      <c r="H166" t="b">
        <v>0</v>
      </c>
      <c r="I166" t="b">
        <v>0</v>
      </c>
      <c r="J166" t="b">
        <v>0</v>
      </c>
      <c r="K166" t="b">
        <v>1</v>
      </c>
      <c r="L166" t="b">
        <v>0</v>
      </c>
      <c r="M166" t="b">
        <v>0</v>
      </c>
    </row>
    <row r="167" spans="1:13">
      <c r="A167" s="1">
        <v>801</v>
      </c>
      <c r="B167">
        <v>801</v>
      </c>
      <c r="C167" t="s">
        <v>18</v>
      </c>
      <c r="D167" t="s">
        <v>182</v>
      </c>
      <c r="E167" s="2" t="s">
        <v>345</v>
      </c>
      <c r="F167" t="b">
        <v>1</v>
      </c>
      <c r="G167" t="b">
        <v>0</v>
      </c>
      <c r="H167" t="b">
        <v>0</v>
      </c>
      <c r="I167" t="b">
        <v>0</v>
      </c>
      <c r="J167" t="b">
        <v>1</v>
      </c>
      <c r="K167" t="b">
        <v>0</v>
      </c>
      <c r="L167" t="b">
        <v>0</v>
      </c>
      <c r="M167" t="b">
        <v>0</v>
      </c>
    </row>
    <row r="168" spans="1:13">
      <c r="A168" s="1">
        <v>827</v>
      </c>
      <c r="B168">
        <v>827</v>
      </c>
      <c r="C168" t="s">
        <v>18</v>
      </c>
      <c r="D168" t="s">
        <v>183</v>
      </c>
      <c r="E168" s="2" t="s">
        <v>345</v>
      </c>
      <c r="F168" t="b">
        <v>1</v>
      </c>
      <c r="G168" t="b">
        <v>0</v>
      </c>
      <c r="H168" t="b">
        <v>0</v>
      </c>
      <c r="I168" t="b">
        <v>0</v>
      </c>
      <c r="J168" t="b">
        <v>1</v>
      </c>
      <c r="K168" t="b">
        <v>0</v>
      </c>
      <c r="L168" t="b">
        <v>0</v>
      </c>
      <c r="M168" t="b">
        <v>0</v>
      </c>
    </row>
    <row r="169" spans="1:13">
      <c r="A169" s="1">
        <v>828</v>
      </c>
      <c r="B169">
        <v>828</v>
      </c>
      <c r="C169" t="s">
        <v>18</v>
      </c>
      <c r="D169" t="s">
        <v>184</v>
      </c>
      <c r="E169" s="2" t="s">
        <v>345</v>
      </c>
      <c r="F169" t="b">
        <v>1</v>
      </c>
      <c r="G169" t="b">
        <v>0</v>
      </c>
      <c r="H169" t="b">
        <v>0</v>
      </c>
      <c r="I169" t="b">
        <v>0</v>
      </c>
      <c r="J169" t="b">
        <v>1</v>
      </c>
      <c r="K169" t="b">
        <v>0</v>
      </c>
      <c r="L169" t="b">
        <v>0</v>
      </c>
      <c r="M169" t="b">
        <v>0</v>
      </c>
    </row>
    <row r="170" spans="1:13">
      <c r="A170" s="1">
        <v>977</v>
      </c>
      <c r="B170">
        <v>977</v>
      </c>
      <c r="C170" t="s">
        <v>19</v>
      </c>
      <c r="D170">
        <f> Continuous controls monitoring =Advances in technology and data analysis have led to the development of numerous tools which can automatically evaluate the effectiveness of internal controls.</f>
        <v>0</v>
      </c>
      <c r="E170" s="2" t="s">
        <v>346</v>
      </c>
      <c r="F170" t="b">
        <v>0</v>
      </c>
      <c r="G170" t="b">
        <v>0</v>
      </c>
      <c r="H170" t="b">
        <v>1</v>
      </c>
      <c r="I170" t="b">
        <v>0</v>
      </c>
      <c r="J170" t="b">
        <v>0</v>
      </c>
      <c r="K170" t="b">
        <v>0</v>
      </c>
      <c r="L170" t="b">
        <v>1</v>
      </c>
      <c r="M170" t="b">
        <v>0</v>
      </c>
    </row>
    <row r="171" spans="1:13">
      <c r="A171" s="1">
        <v>978</v>
      </c>
      <c r="B171">
        <v>978</v>
      </c>
      <c r="C171" t="s">
        <v>19</v>
      </c>
      <c r="D171" t="s">
        <v>185</v>
      </c>
      <c r="E171" s="2" t="s">
        <v>346</v>
      </c>
      <c r="F171" t="b">
        <v>0</v>
      </c>
      <c r="G171" t="b">
        <v>0</v>
      </c>
      <c r="H171" t="b">
        <v>1</v>
      </c>
      <c r="I171" t="b">
        <v>0</v>
      </c>
      <c r="J171" t="b">
        <v>0</v>
      </c>
      <c r="K171" t="b">
        <v>0</v>
      </c>
      <c r="L171" t="b">
        <v>1</v>
      </c>
      <c r="M171" t="b">
        <v>0</v>
      </c>
    </row>
    <row r="172" spans="1:13">
      <c r="A172" s="1">
        <v>1072</v>
      </c>
      <c r="B172">
        <v>1072</v>
      </c>
      <c r="C172" t="s">
        <v>20</v>
      </c>
      <c r="D172" t="s">
        <v>186</v>
      </c>
      <c r="E172" s="2" t="s">
        <v>347</v>
      </c>
      <c r="F172" t="b">
        <v>0</v>
      </c>
      <c r="G172" t="b">
        <v>1</v>
      </c>
      <c r="H172" t="b">
        <v>0</v>
      </c>
      <c r="I172" t="b">
        <v>1</v>
      </c>
      <c r="J172" t="b">
        <v>0</v>
      </c>
      <c r="K172" t="b">
        <v>1</v>
      </c>
      <c r="L172" t="b">
        <v>0</v>
      </c>
      <c r="M172" t="b">
        <v>1</v>
      </c>
    </row>
    <row r="173" spans="1:13">
      <c r="A173" s="1">
        <v>1075</v>
      </c>
      <c r="B173">
        <v>1075</v>
      </c>
      <c r="C173" t="s">
        <v>20</v>
      </c>
      <c r="D173" t="s">
        <v>187</v>
      </c>
      <c r="E173" s="2" t="s">
        <v>347</v>
      </c>
      <c r="F173" t="b">
        <v>0</v>
      </c>
      <c r="G173" t="b">
        <v>1</v>
      </c>
      <c r="H173" t="b">
        <v>0</v>
      </c>
      <c r="I173" t="b">
        <v>0</v>
      </c>
      <c r="J173" t="b">
        <v>0</v>
      </c>
      <c r="K173" t="b">
        <v>1</v>
      </c>
      <c r="L173" t="b">
        <v>0</v>
      </c>
      <c r="M173" t="b">
        <v>0</v>
      </c>
    </row>
    <row r="174" spans="1:13">
      <c r="A174" s="1">
        <v>1076</v>
      </c>
      <c r="B174">
        <v>1076</v>
      </c>
      <c r="C174" t="s">
        <v>20</v>
      </c>
      <c r="D174" t="s">
        <v>188</v>
      </c>
      <c r="E174" s="2" t="s">
        <v>347</v>
      </c>
      <c r="F174" t="b">
        <v>0</v>
      </c>
      <c r="G174" t="b">
        <v>1</v>
      </c>
      <c r="H174" t="b">
        <v>0</v>
      </c>
      <c r="I174" t="b">
        <v>0</v>
      </c>
      <c r="J174" t="b">
        <v>0</v>
      </c>
      <c r="K174" t="b">
        <v>1</v>
      </c>
      <c r="L174" t="b">
        <v>0</v>
      </c>
      <c r="M174" t="b">
        <v>0</v>
      </c>
    </row>
    <row r="175" spans="1:13">
      <c r="A175" s="1">
        <v>1080</v>
      </c>
      <c r="B175">
        <v>1080</v>
      </c>
      <c r="C175" t="s">
        <v>20</v>
      </c>
      <c r="D175" t="s">
        <v>189</v>
      </c>
      <c r="E175" s="2" t="s">
        <v>347</v>
      </c>
      <c r="F175" t="b">
        <v>0</v>
      </c>
      <c r="G175" t="b">
        <v>1</v>
      </c>
      <c r="H175" t="b">
        <v>0</v>
      </c>
      <c r="I175" t="b">
        <v>0</v>
      </c>
      <c r="J175" t="b">
        <v>0</v>
      </c>
      <c r="K175" t="b">
        <v>1</v>
      </c>
      <c r="L175" t="b">
        <v>0</v>
      </c>
      <c r="M175" t="b">
        <v>0</v>
      </c>
    </row>
    <row r="176" spans="1:13">
      <c r="A176" s="1">
        <v>1081</v>
      </c>
      <c r="B176">
        <v>1081</v>
      </c>
      <c r="C176" t="s">
        <v>20</v>
      </c>
      <c r="D176" t="s">
        <v>190</v>
      </c>
      <c r="E176" s="2" t="s">
        <v>347</v>
      </c>
      <c r="F176" t="b">
        <v>0</v>
      </c>
      <c r="G176" t="b">
        <v>1</v>
      </c>
      <c r="H176" t="b">
        <v>0</v>
      </c>
      <c r="I176" t="b">
        <v>1</v>
      </c>
      <c r="J176" t="b">
        <v>0</v>
      </c>
      <c r="K176" t="b">
        <v>1</v>
      </c>
      <c r="L176" t="b">
        <v>0</v>
      </c>
      <c r="M176" t="b">
        <v>1</v>
      </c>
    </row>
    <row r="177" spans="1:13">
      <c r="A177" s="1">
        <v>1082</v>
      </c>
      <c r="B177">
        <v>1082</v>
      </c>
      <c r="C177" t="s">
        <v>20</v>
      </c>
      <c r="D177" t="s">
        <v>191</v>
      </c>
      <c r="E177" s="2" t="s">
        <v>347</v>
      </c>
      <c r="F177" t="b">
        <v>0</v>
      </c>
      <c r="G177" t="b">
        <v>1</v>
      </c>
      <c r="H177" t="b">
        <v>0</v>
      </c>
      <c r="I177" t="b">
        <v>1</v>
      </c>
      <c r="J177" t="b">
        <v>0</v>
      </c>
      <c r="K177" t="b">
        <v>1</v>
      </c>
      <c r="L177" t="b">
        <v>0</v>
      </c>
      <c r="M177" t="b">
        <v>1</v>
      </c>
    </row>
    <row r="178" spans="1:13">
      <c r="A178" s="1">
        <v>1083</v>
      </c>
      <c r="B178">
        <v>1083</v>
      </c>
      <c r="C178" t="s">
        <v>20</v>
      </c>
      <c r="D178" t="s">
        <v>192</v>
      </c>
      <c r="E178" s="2" t="s">
        <v>347</v>
      </c>
      <c r="F178" t="b">
        <v>0</v>
      </c>
      <c r="G178" t="b">
        <v>1</v>
      </c>
      <c r="H178" t="b">
        <v>0</v>
      </c>
      <c r="I178" t="b">
        <v>0</v>
      </c>
      <c r="J178" t="b">
        <v>0</v>
      </c>
      <c r="K178" t="b">
        <v>1</v>
      </c>
      <c r="L178" t="b">
        <v>0</v>
      </c>
      <c r="M178" t="b">
        <v>0</v>
      </c>
    </row>
    <row r="179" spans="1:13">
      <c r="A179" s="1">
        <v>1085</v>
      </c>
      <c r="B179">
        <v>1085</v>
      </c>
      <c r="C179" t="s">
        <v>20</v>
      </c>
      <c r="D179" t="s">
        <v>193</v>
      </c>
      <c r="E179" s="2" t="s">
        <v>347</v>
      </c>
      <c r="F179" t="b">
        <v>0</v>
      </c>
      <c r="G179" t="b">
        <v>1</v>
      </c>
      <c r="H179" t="b">
        <v>0</v>
      </c>
      <c r="I179" t="b">
        <v>0</v>
      </c>
      <c r="J179" t="b">
        <v>0</v>
      </c>
      <c r="K179" t="b">
        <v>1</v>
      </c>
      <c r="L179" t="b">
        <v>0</v>
      </c>
      <c r="M179" t="b">
        <v>0</v>
      </c>
    </row>
    <row r="180" spans="1:13">
      <c r="A180" s="1">
        <v>1087</v>
      </c>
      <c r="B180">
        <v>1087</v>
      </c>
      <c r="C180" t="s">
        <v>20</v>
      </c>
      <c r="D180" t="s">
        <v>194</v>
      </c>
      <c r="E180" s="2" t="s">
        <v>347</v>
      </c>
      <c r="F180" t="b">
        <v>0</v>
      </c>
      <c r="G180" t="b">
        <v>1</v>
      </c>
      <c r="H180" t="b">
        <v>0</v>
      </c>
      <c r="I180" t="b">
        <v>0</v>
      </c>
      <c r="J180" t="b">
        <v>0</v>
      </c>
      <c r="K180" t="b">
        <v>1</v>
      </c>
      <c r="L180" t="b">
        <v>0</v>
      </c>
      <c r="M180" t="b">
        <v>0</v>
      </c>
    </row>
    <row r="181" spans="1:13">
      <c r="A181" s="1">
        <v>1089</v>
      </c>
      <c r="B181">
        <v>1089</v>
      </c>
      <c r="C181" t="s">
        <v>20</v>
      </c>
      <c r="D181" t="s">
        <v>195</v>
      </c>
      <c r="E181" s="2" t="s">
        <v>347</v>
      </c>
      <c r="F181" t="b">
        <v>0</v>
      </c>
      <c r="G181" t="b">
        <v>1</v>
      </c>
      <c r="H181" t="b">
        <v>0</v>
      </c>
      <c r="I181" t="b">
        <v>0</v>
      </c>
      <c r="J181" t="b">
        <v>0</v>
      </c>
      <c r="K181" t="b">
        <v>1</v>
      </c>
      <c r="L181" t="b">
        <v>0</v>
      </c>
      <c r="M181" t="b">
        <v>0</v>
      </c>
    </row>
    <row r="182" spans="1:13">
      <c r="A182" s="1">
        <v>1090</v>
      </c>
      <c r="B182">
        <v>1090</v>
      </c>
      <c r="C182" t="s">
        <v>20</v>
      </c>
      <c r="D182" t="s">
        <v>196</v>
      </c>
      <c r="E182" s="2" t="s">
        <v>347</v>
      </c>
      <c r="F182" t="b">
        <v>0</v>
      </c>
      <c r="G182" t="b">
        <v>1</v>
      </c>
      <c r="H182" t="b">
        <v>0</v>
      </c>
      <c r="I182" t="b">
        <v>0</v>
      </c>
      <c r="J182" t="b">
        <v>0</v>
      </c>
      <c r="K182" t="b">
        <v>1</v>
      </c>
      <c r="L182" t="b">
        <v>0</v>
      </c>
      <c r="M182" t="b">
        <v>0</v>
      </c>
    </row>
    <row r="183" spans="1:13">
      <c r="A183" s="1">
        <v>1091</v>
      </c>
      <c r="B183">
        <v>1091</v>
      </c>
      <c r="C183" t="s">
        <v>20</v>
      </c>
      <c r="D183" t="s">
        <v>197</v>
      </c>
      <c r="E183" s="2" t="s">
        <v>347</v>
      </c>
      <c r="F183" t="b">
        <v>0</v>
      </c>
      <c r="G183" t="b">
        <v>1</v>
      </c>
      <c r="H183" t="b">
        <v>0</v>
      </c>
      <c r="I183" t="b">
        <v>0</v>
      </c>
      <c r="J183" t="b">
        <v>0</v>
      </c>
      <c r="K183" t="b">
        <v>1</v>
      </c>
      <c r="L183" t="b">
        <v>0</v>
      </c>
      <c r="M183" t="b">
        <v>0</v>
      </c>
    </row>
    <row r="184" spans="1:13">
      <c r="A184" s="1">
        <v>1093</v>
      </c>
      <c r="B184">
        <v>1093</v>
      </c>
      <c r="C184" t="s">
        <v>20</v>
      </c>
      <c r="D184" t="s">
        <v>198</v>
      </c>
      <c r="E184" s="2" t="s">
        <v>347</v>
      </c>
      <c r="F184" t="b">
        <v>0</v>
      </c>
      <c r="G184" t="b">
        <v>0</v>
      </c>
      <c r="H184" t="b">
        <v>0</v>
      </c>
      <c r="I184" t="b">
        <v>1</v>
      </c>
      <c r="J184" t="b">
        <v>0</v>
      </c>
      <c r="K184" t="b">
        <v>0</v>
      </c>
      <c r="L184" t="b">
        <v>0</v>
      </c>
      <c r="M184" t="b">
        <v>1</v>
      </c>
    </row>
    <row r="185" spans="1:13">
      <c r="A185" s="1">
        <v>1113</v>
      </c>
      <c r="B185">
        <v>1113</v>
      </c>
      <c r="C185" t="s">
        <v>20</v>
      </c>
      <c r="D185" t="s">
        <v>199</v>
      </c>
      <c r="E185" s="2" t="s">
        <v>347</v>
      </c>
      <c r="F185" t="b">
        <v>0</v>
      </c>
      <c r="G185" t="b">
        <v>1</v>
      </c>
      <c r="H185" t="b">
        <v>0</v>
      </c>
      <c r="I185" t="b">
        <v>0</v>
      </c>
      <c r="J185" t="b">
        <v>0</v>
      </c>
      <c r="K185" t="b">
        <v>1</v>
      </c>
      <c r="L185" t="b">
        <v>0</v>
      </c>
      <c r="M185" t="b">
        <v>0</v>
      </c>
    </row>
    <row r="186" spans="1:13">
      <c r="A186" s="1">
        <v>1119</v>
      </c>
      <c r="B186">
        <v>1119</v>
      </c>
      <c r="C186" t="s">
        <v>20</v>
      </c>
      <c r="D186" t="s">
        <v>200</v>
      </c>
      <c r="E186" s="2" t="s">
        <v>347</v>
      </c>
      <c r="F186" t="b">
        <v>0</v>
      </c>
      <c r="G186" t="b">
        <v>1</v>
      </c>
      <c r="H186" t="b">
        <v>0</v>
      </c>
      <c r="I186" t="b">
        <v>0</v>
      </c>
      <c r="J186" t="b">
        <v>0</v>
      </c>
      <c r="K186" t="b">
        <v>1</v>
      </c>
      <c r="L186" t="b">
        <v>0</v>
      </c>
      <c r="M186" t="b">
        <v>0</v>
      </c>
    </row>
    <row r="187" spans="1:13">
      <c r="A187" s="1">
        <v>1120</v>
      </c>
      <c r="B187">
        <v>1120</v>
      </c>
      <c r="C187" t="s">
        <v>20</v>
      </c>
      <c r="D187" t="s">
        <v>201</v>
      </c>
      <c r="E187" s="2" t="s">
        <v>347</v>
      </c>
      <c r="F187" t="b">
        <v>0</v>
      </c>
      <c r="G187" t="b">
        <v>1</v>
      </c>
      <c r="H187" t="b">
        <v>0</v>
      </c>
      <c r="I187" t="b">
        <v>0</v>
      </c>
      <c r="J187" t="b">
        <v>0</v>
      </c>
      <c r="K187" t="b">
        <v>1</v>
      </c>
      <c r="L187" t="b">
        <v>0</v>
      </c>
      <c r="M187" t="b">
        <v>0</v>
      </c>
    </row>
    <row r="188" spans="1:13">
      <c r="A188" s="1">
        <v>1123</v>
      </c>
      <c r="B188">
        <v>1123</v>
      </c>
      <c r="C188" t="s">
        <v>20</v>
      </c>
      <c r="D188" t="s">
        <v>202</v>
      </c>
      <c r="E188" s="2" t="s">
        <v>347</v>
      </c>
      <c r="F188" t="b">
        <v>0</v>
      </c>
      <c r="G188" t="b">
        <v>1</v>
      </c>
      <c r="H188" t="b">
        <v>0</v>
      </c>
      <c r="I188" t="b">
        <v>0</v>
      </c>
      <c r="J188" t="b">
        <v>0</v>
      </c>
      <c r="K188" t="b">
        <v>1</v>
      </c>
      <c r="L188" t="b">
        <v>0</v>
      </c>
      <c r="M188" t="b">
        <v>0</v>
      </c>
    </row>
    <row r="189" spans="1:13">
      <c r="A189" s="1">
        <v>1124</v>
      </c>
      <c r="B189">
        <v>1124</v>
      </c>
      <c r="C189" t="s">
        <v>20</v>
      </c>
      <c r="D189">
        <f> Child protection =Some child welfare agencies have started using predictive analytics to flag high risk cases.</f>
        <v>0</v>
      </c>
      <c r="E189" s="2" t="s">
        <v>347</v>
      </c>
      <c r="F189" t="b">
        <v>0</v>
      </c>
      <c r="G189" t="b">
        <v>1</v>
      </c>
      <c r="H189" t="b">
        <v>0</v>
      </c>
      <c r="I189" t="b">
        <v>0</v>
      </c>
      <c r="J189" t="b">
        <v>0</v>
      </c>
      <c r="K189" t="b">
        <v>1</v>
      </c>
      <c r="L189" t="b">
        <v>0</v>
      </c>
      <c r="M189" t="b">
        <v>0</v>
      </c>
    </row>
    <row r="190" spans="1:13">
      <c r="A190" s="1">
        <v>1127</v>
      </c>
      <c r="B190">
        <v>1127</v>
      </c>
      <c r="C190" t="s">
        <v>20</v>
      </c>
      <c r="D190" t="s">
        <v>203</v>
      </c>
      <c r="E190" s="2" t="s">
        <v>347</v>
      </c>
      <c r="F190" t="b">
        <v>0</v>
      </c>
      <c r="G190" t="b">
        <v>1</v>
      </c>
      <c r="H190" t="b">
        <v>0</v>
      </c>
      <c r="I190" t="b">
        <v>0</v>
      </c>
      <c r="J190" t="b">
        <v>0</v>
      </c>
      <c r="K190" t="b">
        <v>1</v>
      </c>
      <c r="L190" t="b">
        <v>0</v>
      </c>
      <c r="M190" t="b">
        <v>0</v>
      </c>
    </row>
    <row r="191" spans="1:13">
      <c r="A191" s="1">
        <v>1134</v>
      </c>
      <c r="B191">
        <v>1134</v>
      </c>
      <c r="C191" t="s">
        <v>20</v>
      </c>
      <c r="D191" t="s">
        <v>204</v>
      </c>
      <c r="E191" s="2" t="s">
        <v>347</v>
      </c>
      <c r="F191" t="b">
        <v>0</v>
      </c>
      <c r="G191" t="b">
        <v>1</v>
      </c>
      <c r="H191" t="b">
        <v>0</v>
      </c>
      <c r="I191" t="b">
        <v>0</v>
      </c>
      <c r="J191" t="b">
        <v>0</v>
      </c>
      <c r="K191" t="b">
        <v>1</v>
      </c>
      <c r="L191" t="b">
        <v>0</v>
      </c>
      <c r="M191" t="b">
        <v>0</v>
      </c>
    </row>
    <row r="192" spans="1:13">
      <c r="A192" s="1">
        <v>1137</v>
      </c>
      <c r="B192">
        <v>1137</v>
      </c>
      <c r="C192" t="s">
        <v>20</v>
      </c>
      <c r="D192" t="s">
        <v>205</v>
      </c>
      <c r="E192" s="2" t="s">
        <v>347</v>
      </c>
      <c r="F192" t="b">
        <v>0</v>
      </c>
      <c r="G192" t="b">
        <v>1</v>
      </c>
      <c r="H192" t="b">
        <v>0</v>
      </c>
      <c r="I192" t="b">
        <v>0</v>
      </c>
      <c r="J192" t="b">
        <v>0</v>
      </c>
      <c r="K192" t="b">
        <v>1</v>
      </c>
      <c r="L192" t="b">
        <v>0</v>
      </c>
      <c r="M192" t="b">
        <v>0</v>
      </c>
    </row>
    <row r="193" spans="1:13">
      <c r="A193" s="1">
        <v>1138</v>
      </c>
      <c r="B193">
        <v>1138</v>
      </c>
      <c r="C193" t="s">
        <v>20</v>
      </c>
      <c r="D193" t="s">
        <v>206</v>
      </c>
      <c r="E193" s="2" t="s">
        <v>347</v>
      </c>
      <c r="F193" t="b">
        <v>0</v>
      </c>
      <c r="G193" t="b">
        <v>1</v>
      </c>
      <c r="H193" t="b">
        <v>0</v>
      </c>
      <c r="I193" t="b">
        <v>0</v>
      </c>
      <c r="J193" t="b">
        <v>0</v>
      </c>
      <c r="K193" t="b">
        <v>1</v>
      </c>
      <c r="L193" t="b">
        <v>0</v>
      </c>
      <c r="M193" t="b">
        <v>0</v>
      </c>
    </row>
    <row r="194" spans="1:13">
      <c r="A194" s="1">
        <v>1139</v>
      </c>
      <c r="B194">
        <v>1139</v>
      </c>
      <c r="C194" t="s">
        <v>20</v>
      </c>
      <c r="D194" t="s">
        <v>207</v>
      </c>
      <c r="E194" s="2" t="s">
        <v>347</v>
      </c>
      <c r="F194" t="b">
        <v>0</v>
      </c>
      <c r="G194" t="b">
        <v>1</v>
      </c>
      <c r="H194" t="b">
        <v>0</v>
      </c>
      <c r="I194" t="b">
        <v>0</v>
      </c>
      <c r="J194" t="b">
        <v>0</v>
      </c>
      <c r="K194" t="b">
        <v>1</v>
      </c>
      <c r="L194" t="b">
        <v>0</v>
      </c>
      <c r="M194" t="b">
        <v>0</v>
      </c>
    </row>
    <row r="195" spans="1:13">
      <c r="A195" s="1">
        <v>1140</v>
      </c>
      <c r="B195">
        <v>1140</v>
      </c>
      <c r="C195" t="s">
        <v>20</v>
      </c>
      <c r="D195" t="s">
        <v>208</v>
      </c>
      <c r="E195" s="2" t="s">
        <v>347</v>
      </c>
      <c r="F195" t="b">
        <v>0</v>
      </c>
      <c r="G195" t="b">
        <v>1</v>
      </c>
      <c r="H195" t="b">
        <v>0</v>
      </c>
      <c r="I195" t="b">
        <v>0</v>
      </c>
      <c r="J195" t="b">
        <v>0</v>
      </c>
      <c r="K195" t="b">
        <v>1</v>
      </c>
      <c r="L195" t="b">
        <v>0</v>
      </c>
      <c r="M195" t="b">
        <v>0</v>
      </c>
    </row>
    <row r="196" spans="1:13">
      <c r="A196" s="1">
        <v>1145</v>
      </c>
      <c r="B196">
        <v>1145</v>
      </c>
      <c r="C196" t="s">
        <v>20</v>
      </c>
      <c r="D196" t="s">
        <v>209</v>
      </c>
      <c r="E196" s="2" t="s">
        <v>347</v>
      </c>
      <c r="F196" t="b">
        <v>0</v>
      </c>
      <c r="G196" t="b">
        <v>1</v>
      </c>
      <c r="H196" t="b">
        <v>0</v>
      </c>
      <c r="I196" t="b">
        <v>0</v>
      </c>
      <c r="J196" t="b">
        <v>0</v>
      </c>
      <c r="K196" t="b">
        <v>1</v>
      </c>
      <c r="L196" t="b">
        <v>0</v>
      </c>
      <c r="M196" t="b">
        <v>0</v>
      </c>
    </row>
    <row r="197" spans="1:13">
      <c r="A197" s="1">
        <v>1147</v>
      </c>
      <c r="B197">
        <v>1147</v>
      </c>
      <c r="C197" t="s">
        <v>20</v>
      </c>
      <c r="D197" t="s">
        <v>210</v>
      </c>
      <c r="E197" s="2" t="s">
        <v>347</v>
      </c>
      <c r="F197" t="b">
        <v>0</v>
      </c>
      <c r="G197" t="b">
        <v>1</v>
      </c>
      <c r="H197" t="b">
        <v>0</v>
      </c>
      <c r="I197" t="b">
        <v>0</v>
      </c>
      <c r="J197" t="b">
        <v>0</v>
      </c>
      <c r="K197" t="b">
        <v>1</v>
      </c>
      <c r="L197" t="b">
        <v>0</v>
      </c>
      <c r="M197" t="b">
        <v>0</v>
      </c>
    </row>
    <row r="198" spans="1:13">
      <c r="A198" s="1">
        <v>1148</v>
      </c>
      <c r="B198">
        <v>1148</v>
      </c>
      <c r="C198" t="s">
        <v>20</v>
      </c>
      <c r="D198" t="s">
        <v>211</v>
      </c>
      <c r="E198" s="2" t="s">
        <v>347</v>
      </c>
      <c r="F198" t="b">
        <v>0</v>
      </c>
      <c r="G198" t="b">
        <v>1</v>
      </c>
      <c r="H198" t="b">
        <v>0</v>
      </c>
      <c r="I198" t="b">
        <v>0</v>
      </c>
      <c r="J198" t="b">
        <v>0</v>
      </c>
      <c r="K198" t="b">
        <v>1</v>
      </c>
      <c r="L198" t="b">
        <v>0</v>
      </c>
      <c r="M198" t="b">
        <v>0</v>
      </c>
    </row>
    <row r="199" spans="1:13">
      <c r="A199" s="1">
        <v>1149</v>
      </c>
      <c r="B199">
        <v>1149</v>
      </c>
      <c r="C199" t="s">
        <v>20</v>
      </c>
      <c r="D199">
        <f> Regression techniques =Regression models are the mainstay of predictive analytics.</f>
        <v>0</v>
      </c>
      <c r="E199" s="2" t="s">
        <v>347</v>
      </c>
      <c r="F199" t="b">
        <v>0</v>
      </c>
      <c r="G199" t="b">
        <v>1</v>
      </c>
      <c r="H199" t="b">
        <v>0</v>
      </c>
      <c r="I199" t="b">
        <v>0</v>
      </c>
      <c r="J199" t="b">
        <v>0</v>
      </c>
      <c r="K199" t="b">
        <v>1</v>
      </c>
      <c r="L199" t="b">
        <v>0</v>
      </c>
      <c r="M199" t="b">
        <v>0</v>
      </c>
    </row>
    <row r="200" spans="1:13">
      <c r="A200" s="1">
        <v>1151</v>
      </c>
      <c r="B200">
        <v>1151</v>
      </c>
      <c r="C200" t="s">
        <v>20</v>
      </c>
      <c r="D200" t="s">
        <v>212</v>
      </c>
      <c r="E200" s="2" t="s">
        <v>347</v>
      </c>
      <c r="F200" t="b">
        <v>0</v>
      </c>
      <c r="G200" t="b">
        <v>1</v>
      </c>
      <c r="H200" t="b">
        <v>0</v>
      </c>
      <c r="I200" t="b">
        <v>0</v>
      </c>
      <c r="J200" t="b">
        <v>0</v>
      </c>
      <c r="K200" t="b">
        <v>1</v>
      </c>
      <c r="L200" t="b">
        <v>0</v>
      </c>
      <c r="M200" t="b">
        <v>0</v>
      </c>
    </row>
    <row r="201" spans="1:13">
      <c r="A201" s="1">
        <v>1158</v>
      </c>
      <c r="B201">
        <v>1158</v>
      </c>
      <c r="C201" t="s">
        <v>20</v>
      </c>
      <c r="D201" t="s">
        <v>213</v>
      </c>
      <c r="E201" s="2" t="s">
        <v>347</v>
      </c>
      <c r="F201" t="b">
        <v>0</v>
      </c>
      <c r="G201" t="b">
        <v>0</v>
      </c>
      <c r="H201" t="b">
        <v>1</v>
      </c>
      <c r="I201" t="b">
        <v>0</v>
      </c>
      <c r="J201" t="b">
        <v>0</v>
      </c>
      <c r="K201" t="b">
        <v>0</v>
      </c>
      <c r="L201" t="b">
        <v>1</v>
      </c>
      <c r="M201" t="b">
        <v>0</v>
      </c>
    </row>
    <row r="202" spans="1:13">
      <c r="A202" s="1">
        <v>1159</v>
      </c>
      <c r="B202">
        <v>1159</v>
      </c>
      <c r="C202" t="s">
        <v>20</v>
      </c>
      <c r="D202" t="s">
        <v>214</v>
      </c>
      <c r="E202" s="2" t="s">
        <v>347</v>
      </c>
      <c r="F202" t="b">
        <v>0</v>
      </c>
      <c r="G202" t="b">
        <v>0</v>
      </c>
      <c r="H202" t="b">
        <v>1</v>
      </c>
      <c r="I202" t="b">
        <v>0</v>
      </c>
      <c r="J202" t="b">
        <v>0</v>
      </c>
      <c r="K202" t="b">
        <v>0</v>
      </c>
      <c r="L202" t="b">
        <v>1</v>
      </c>
      <c r="M202" t="b">
        <v>0</v>
      </c>
    </row>
    <row r="203" spans="1:13">
      <c r="A203" s="1">
        <v>1163</v>
      </c>
      <c r="B203">
        <v>1163</v>
      </c>
      <c r="C203" t="s">
        <v>20</v>
      </c>
      <c r="D203" t="s">
        <v>215</v>
      </c>
      <c r="E203" s="2" t="s">
        <v>347</v>
      </c>
      <c r="F203" t="b">
        <v>0</v>
      </c>
      <c r="G203" t="b">
        <v>0</v>
      </c>
      <c r="H203" t="b">
        <v>1</v>
      </c>
      <c r="I203" t="b">
        <v>0</v>
      </c>
      <c r="J203" t="b">
        <v>0</v>
      </c>
      <c r="K203" t="b">
        <v>0</v>
      </c>
      <c r="L203" t="b">
        <v>1</v>
      </c>
      <c r="M203" t="b">
        <v>0</v>
      </c>
    </row>
    <row r="204" spans="1:13">
      <c r="A204" s="1">
        <v>1164</v>
      </c>
      <c r="B204">
        <v>1164</v>
      </c>
      <c r="C204" t="s">
        <v>20</v>
      </c>
      <c r="D204" t="s">
        <v>216</v>
      </c>
      <c r="E204" s="2" t="s">
        <v>347</v>
      </c>
      <c r="F204" t="b">
        <v>0</v>
      </c>
      <c r="G204" t="b">
        <v>0</v>
      </c>
      <c r="H204" t="b">
        <v>0</v>
      </c>
      <c r="I204" t="b">
        <v>1</v>
      </c>
      <c r="J204" t="b">
        <v>0</v>
      </c>
      <c r="K204" t="b">
        <v>0</v>
      </c>
      <c r="L204" t="b">
        <v>0</v>
      </c>
      <c r="M204" t="b">
        <v>1</v>
      </c>
    </row>
    <row r="205" spans="1:13">
      <c r="A205" s="1">
        <v>1186</v>
      </c>
      <c r="B205">
        <v>1186</v>
      </c>
      <c r="C205" t="s">
        <v>20</v>
      </c>
      <c r="D205" t="s">
        <v>217</v>
      </c>
      <c r="E205" s="2" t="s">
        <v>347</v>
      </c>
      <c r="F205" t="b">
        <v>0</v>
      </c>
      <c r="G205" t="b">
        <v>0</v>
      </c>
      <c r="H205" t="b">
        <v>0</v>
      </c>
      <c r="I205" t="b">
        <v>1</v>
      </c>
      <c r="J205" t="b">
        <v>0</v>
      </c>
      <c r="K205" t="b">
        <v>0</v>
      </c>
      <c r="L205" t="b">
        <v>0</v>
      </c>
      <c r="M205" t="b">
        <v>1</v>
      </c>
    </row>
    <row r="206" spans="1:13">
      <c r="A206" s="1">
        <v>1195</v>
      </c>
      <c r="B206">
        <v>1195</v>
      </c>
      <c r="C206" t="s">
        <v>20</v>
      </c>
      <c r="D206" t="s">
        <v>218</v>
      </c>
      <c r="E206" s="2" t="s">
        <v>347</v>
      </c>
      <c r="F206" t="b">
        <v>0</v>
      </c>
      <c r="G206" t="b">
        <v>1</v>
      </c>
      <c r="H206" t="b">
        <v>0</v>
      </c>
      <c r="I206" t="b">
        <v>0</v>
      </c>
      <c r="J206" t="b">
        <v>0</v>
      </c>
      <c r="K206" t="b">
        <v>1</v>
      </c>
      <c r="L206" t="b">
        <v>0</v>
      </c>
      <c r="M206" t="b">
        <v>0</v>
      </c>
    </row>
    <row r="207" spans="1:13">
      <c r="A207" s="1">
        <v>1199</v>
      </c>
      <c r="B207">
        <v>1199</v>
      </c>
      <c r="C207" t="s">
        <v>20</v>
      </c>
      <c r="D207">
        <f> Machine learning techniques =Machine learning includes a number of advanced statistical methods for regression and classification, and finds application in a wide variety of fields including medical diagnostics, credit card fraud detection, face and speech recognition and analysis of the stock market.</f>
        <v>0</v>
      </c>
      <c r="E207" s="2" t="s">
        <v>347</v>
      </c>
      <c r="F207" t="b">
        <v>0</v>
      </c>
      <c r="G207" t="b">
        <v>0</v>
      </c>
      <c r="H207" t="b">
        <v>0</v>
      </c>
      <c r="I207" t="b">
        <v>1</v>
      </c>
      <c r="J207" t="b">
        <v>0</v>
      </c>
      <c r="K207" t="b">
        <v>0</v>
      </c>
      <c r="L207" t="b">
        <v>0</v>
      </c>
      <c r="M207" t="b">
        <v>1</v>
      </c>
    </row>
    <row r="208" spans="1:13">
      <c r="A208" s="1">
        <v>1200</v>
      </c>
      <c r="B208">
        <v>1200</v>
      </c>
      <c r="C208" t="s">
        <v>20</v>
      </c>
      <c r="D208" t="s">
        <v>219</v>
      </c>
      <c r="E208" s="2" t="s">
        <v>347</v>
      </c>
      <c r="F208" t="b">
        <v>0</v>
      </c>
      <c r="G208" t="b">
        <v>1</v>
      </c>
      <c r="H208" t="b">
        <v>0</v>
      </c>
      <c r="I208" t="b">
        <v>0</v>
      </c>
      <c r="J208" t="b">
        <v>0</v>
      </c>
      <c r="K208" t="b">
        <v>1</v>
      </c>
      <c r="L208" t="b">
        <v>0</v>
      </c>
      <c r="M208" t="b">
        <v>0</v>
      </c>
    </row>
    <row r="209" spans="1:13">
      <c r="A209" s="1">
        <v>1201</v>
      </c>
      <c r="B209">
        <v>1201</v>
      </c>
      <c r="C209" t="s">
        <v>20</v>
      </c>
      <c r="D209" t="s">
        <v>220</v>
      </c>
      <c r="E209" s="2" t="s">
        <v>347</v>
      </c>
      <c r="F209" t="b">
        <v>0</v>
      </c>
      <c r="G209" t="b">
        <v>1</v>
      </c>
      <c r="H209" t="b">
        <v>0</v>
      </c>
      <c r="I209" t="b">
        <v>0</v>
      </c>
      <c r="J209" t="b">
        <v>0</v>
      </c>
      <c r="K209" t="b">
        <v>1</v>
      </c>
      <c r="L209" t="b">
        <v>0</v>
      </c>
      <c r="M209" t="b">
        <v>0</v>
      </c>
    </row>
    <row r="210" spans="1:13">
      <c r="A210" s="1">
        <v>1202</v>
      </c>
      <c r="B210">
        <v>1202</v>
      </c>
      <c r="C210" t="s">
        <v>20</v>
      </c>
      <c r="D210" t="s">
        <v>221</v>
      </c>
      <c r="E210" s="2" t="s">
        <v>347</v>
      </c>
      <c r="F210" t="b">
        <v>0</v>
      </c>
      <c r="G210" t="b">
        <v>1</v>
      </c>
      <c r="H210" t="b">
        <v>0</v>
      </c>
      <c r="I210" t="b">
        <v>0</v>
      </c>
      <c r="J210" t="b">
        <v>0</v>
      </c>
      <c r="K210" t="b">
        <v>1</v>
      </c>
      <c r="L210" t="b">
        <v>0</v>
      </c>
      <c r="M210" t="b">
        <v>0</v>
      </c>
    </row>
    <row r="211" spans="1:13">
      <c r="A211" s="1">
        <v>1205</v>
      </c>
      <c r="B211">
        <v>1205</v>
      </c>
      <c r="C211" t="s">
        <v>20</v>
      </c>
      <c r="D211" t="s">
        <v>222</v>
      </c>
      <c r="E211" s="2" t="s">
        <v>347</v>
      </c>
      <c r="F211" t="b">
        <v>0</v>
      </c>
      <c r="G211" t="b">
        <v>1</v>
      </c>
      <c r="H211" t="b">
        <v>0</v>
      </c>
      <c r="I211" t="b">
        <v>0</v>
      </c>
      <c r="J211" t="b">
        <v>0</v>
      </c>
      <c r="K211" t="b">
        <v>1</v>
      </c>
      <c r="L211" t="b">
        <v>0</v>
      </c>
      <c r="M211" t="b">
        <v>0</v>
      </c>
    </row>
    <row r="212" spans="1:13">
      <c r="A212" s="1">
        <v>1207</v>
      </c>
      <c r="B212">
        <v>1207</v>
      </c>
      <c r="C212" t="s">
        <v>20</v>
      </c>
      <c r="D212" t="s">
        <v>223</v>
      </c>
      <c r="E212" s="2" t="s">
        <v>347</v>
      </c>
      <c r="F212" t="b">
        <v>0</v>
      </c>
      <c r="G212" t="b">
        <v>1</v>
      </c>
      <c r="H212" t="b">
        <v>0</v>
      </c>
      <c r="I212" t="b">
        <v>0</v>
      </c>
      <c r="J212" t="b">
        <v>0</v>
      </c>
      <c r="K212" t="b">
        <v>1</v>
      </c>
      <c r="L212" t="b">
        <v>0</v>
      </c>
      <c r="M212" t="b">
        <v>0</v>
      </c>
    </row>
    <row r="213" spans="1:13">
      <c r="A213" s="1">
        <v>1221</v>
      </c>
      <c r="B213">
        <v>1221</v>
      </c>
      <c r="C213" t="s">
        <v>20</v>
      </c>
      <c r="D213" t="s">
        <v>224</v>
      </c>
      <c r="E213" s="2" t="s">
        <v>347</v>
      </c>
      <c r="F213" t="b">
        <v>0</v>
      </c>
      <c r="G213" t="b">
        <v>0</v>
      </c>
      <c r="H213" t="b">
        <v>0</v>
      </c>
      <c r="I213" t="b">
        <v>1</v>
      </c>
      <c r="J213" t="b">
        <v>0</v>
      </c>
      <c r="K213" t="b">
        <v>0</v>
      </c>
      <c r="L213" t="b">
        <v>0</v>
      </c>
      <c r="M213" t="b">
        <v>1</v>
      </c>
    </row>
    <row r="214" spans="1:13">
      <c r="A214" s="1">
        <v>1223</v>
      </c>
      <c r="B214">
        <v>1223</v>
      </c>
      <c r="C214" t="s">
        <v>20</v>
      </c>
      <c r="D214" t="s">
        <v>225</v>
      </c>
      <c r="E214" s="2" t="s">
        <v>347</v>
      </c>
      <c r="F214" t="b">
        <v>0</v>
      </c>
      <c r="G214" t="b">
        <v>1</v>
      </c>
      <c r="H214" t="b">
        <v>0</v>
      </c>
      <c r="I214" t="b">
        <v>1</v>
      </c>
      <c r="J214" t="b">
        <v>0</v>
      </c>
      <c r="K214" t="b">
        <v>1</v>
      </c>
      <c r="L214" t="b">
        <v>0</v>
      </c>
      <c r="M214" t="b">
        <v>1</v>
      </c>
    </row>
    <row r="215" spans="1:13">
      <c r="A215" s="1">
        <v>1255</v>
      </c>
      <c r="B215">
        <v>1255</v>
      </c>
      <c r="C215" t="s">
        <v>20</v>
      </c>
      <c r="D215" t="s">
        <v>226</v>
      </c>
      <c r="E215" s="2" t="s">
        <v>347</v>
      </c>
      <c r="F215" t="b">
        <v>0</v>
      </c>
      <c r="G215" t="b">
        <v>1</v>
      </c>
      <c r="H215" t="b">
        <v>0</v>
      </c>
      <c r="I215" t="b">
        <v>0</v>
      </c>
      <c r="J215" t="b">
        <v>0</v>
      </c>
      <c r="K215" t="b">
        <v>1</v>
      </c>
      <c r="L215" t="b">
        <v>0</v>
      </c>
      <c r="M215" t="b">
        <v>0</v>
      </c>
    </row>
    <row r="216" spans="1:13">
      <c r="A216" s="1">
        <v>1263</v>
      </c>
      <c r="B216">
        <v>1263</v>
      </c>
      <c r="C216" t="s">
        <v>20</v>
      </c>
      <c r="D216" t="s">
        <v>227</v>
      </c>
      <c r="E216" s="2" t="s">
        <v>347</v>
      </c>
      <c r="F216" t="b">
        <v>0</v>
      </c>
      <c r="G216" t="b">
        <v>1</v>
      </c>
      <c r="H216" t="b">
        <v>0</v>
      </c>
      <c r="I216" t="b">
        <v>0</v>
      </c>
      <c r="J216" t="b">
        <v>0</v>
      </c>
      <c r="K216" t="b">
        <v>1</v>
      </c>
      <c r="L216" t="b">
        <v>0</v>
      </c>
      <c r="M216" t="b">
        <v>0</v>
      </c>
    </row>
    <row r="217" spans="1:13">
      <c r="A217" s="1">
        <v>1351</v>
      </c>
      <c r="B217">
        <v>1351</v>
      </c>
      <c r="C217" t="s">
        <v>21</v>
      </c>
      <c r="D217" t="s">
        <v>228</v>
      </c>
      <c r="E217" s="2" t="s">
        <v>348</v>
      </c>
      <c r="F217" t="b">
        <v>1</v>
      </c>
      <c r="G217" t="b">
        <v>0</v>
      </c>
      <c r="H217" t="b">
        <v>0</v>
      </c>
      <c r="I217" t="b">
        <v>0</v>
      </c>
      <c r="J217" t="b">
        <v>1</v>
      </c>
      <c r="K217" t="b">
        <v>0</v>
      </c>
      <c r="L217" t="b">
        <v>0</v>
      </c>
      <c r="M217" t="b">
        <v>0</v>
      </c>
    </row>
    <row r="218" spans="1:13">
      <c r="A218" s="1">
        <v>1393</v>
      </c>
      <c r="B218">
        <v>1393</v>
      </c>
      <c r="C218" t="s">
        <v>22</v>
      </c>
      <c r="D218" t="s">
        <v>229</v>
      </c>
      <c r="E218" s="2" t="s">
        <v>349</v>
      </c>
      <c r="F218" t="b">
        <v>0</v>
      </c>
      <c r="G218" t="b">
        <v>1</v>
      </c>
      <c r="H218" t="b">
        <v>0</v>
      </c>
      <c r="I218" t="b">
        <v>0</v>
      </c>
      <c r="J218" t="b">
        <v>0</v>
      </c>
      <c r="K218" t="b">
        <v>1</v>
      </c>
      <c r="L218" t="b">
        <v>0</v>
      </c>
      <c r="M218" t="b">
        <v>0</v>
      </c>
    </row>
    <row r="219" spans="1:13">
      <c r="A219" s="1">
        <v>1396</v>
      </c>
      <c r="B219">
        <v>1396</v>
      </c>
      <c r="C219" t="s">
        <v>22</v>
      </c>
      <c r="D219" t="s">
        <v>230</v>
      </c>
      <c r="E219" s="2" t="s">
        <v>349</v>
      </c>
      <c r="F219" t="b">
        <v>0</v>
      </c>
      <c r="G219" t="b">
        <v>1</v>
      </c>
      <c r="H219" t="b">
        <v>0</v>
      </c>
      <c r="I219" t="b">
        <v>0</v>
      </c>
      <c r="J219" t="b">
        <v>0</v>
      </c>
      <c r="K219" t="b">
        <v>1</v>
      </c>
      <c r="L219" t="b">
        <v>0</v>
      </c>
      <c r="M219" t="b">
        <v>0</v>
      </c>
    </row>
    <row r="220" spans="1:13">
      <c r="A220" s="1">
        <v>1397</v>
      </c>
      <c r="B220">
        <v>1397</v>
      </c>
      <c r="C220" t="s">
        <v>22</v>
      </c>
      <c r="D220" t="s">
        <v>231</v>
      </c>
      <c r="E220" s="2" t="s">
        <v>349</v>
      </c>
      <c r="F220" t="b">
        <v>0</v>
      </c>
      <c r="G220" t="b">
        <v>1</v>
      </c>
      <c r="H220" t="b">
        <v>0</v>
      </c>
      <c r="I220" t="b">
        <v>0</v>
      </c>
      <c r="J220" t="b">
        <v>0</v>
      </c>
      <c r="K220" t="b">
        <v>1</v>
      </c>
      <c r="L220" t="b">
        <v>0</v>
      </c>
      <c r="M220" t="b">
        <v>0</v>
      </c>
    </row>
    <row r="221" spans="1:13">
      <c r="A221" s="1">
        <v>1398</v>
      </c>
      <c r="B221">
        <v>1398</v>
      </c>
      <c r="C221" t="s">
        <v>22</v>
      </c>
      <c r="D221" t="s">
        <v>232</v>
      </c>
      <c r="E221" s="2" t="s">
        <v>349</v>
      </c>
      <c r="F221" t="b">
        <v>0</v>
      </c>
      <c r="G221" t="b">
        <v>1</v>
      </c>
      <c r="H221" t="b">
        <v>0</v>
      </c>
      <c r="I221" t="b">
        <v>0</v>
      </c>
      <c r="J221" t="b">
        <v>0</v>
      </c>
      <c r="K221" t="b">
        <v>1</v>
      </c>
      <c r="L221" t="b">
        <v>0</v>
      </c>
      <c r="M221" t="b">
        <v>0</v>
      </c>
    </row>
    <row r="222" spans="1:13">
      <c r="A222" s="1">
        <v>1399</v>
      </c>
      <c r="B222">
        <v>1399</v>
      </c>
      <c r="C222" t="s">
        <v>22</v>
      </c>
      <c r="D222" t="s">
        <v>233</v>
      </c>
      <c r="E222" s="2" t="s">
        <v>349</v>
      </c>
      <c r="F222" t="b">
        <v>0</v>
      </c>
      <c r="G222" t="b">
        <v>1</v>
      </c>
      <c r="H222" t="b">
        <v>0</v>
      </c>
      <c r="I222" t="b">
        <v>0</v>
      </c>
      <c r="J222" t="b">
        <v>0</v>
      </c>
      <c r="K222" t="b">
        <v>1</v>
      </c>
      <c r="L222" t="b">
        <v>0</v>
      </c>
      <c r="M222" t="b">
        <v>0</v>
      </c>
    </row>
    <row r="223" spans="1:13">
      <c r="A223" s="1">
        <v>1400</v>
      </c>
      <c r="B223">
        <v>1400</v>
      </c>
      <c r="C223" t="s">
        <v>22</v>
      </c>
      <c r="D223" t="s">
        <v>234</v>
      </c>
      <c r="E223" s="2" t="s">
        <v>349</v>
      </c>
      <c r="F223" t="b">
        <v>0</v>
      </c>
      <c r="G223" t="b">
        <v>1</v>
      </c>
      <c r="H223" t="b">
        <v>0</v>
      </c>
      <c r="I223" t="b">
        <v>0</v>
      </c>
      <c r="J223" t="b">
        <v>0</v>
      </c>
      <c r="K223" t="b">
        <v>1</v>
      </c>
      <c r="L223" t="b">
        <v>0</v>
      </c>
      <c r="M223" t="b">
        <v>0</v>
      </c>
    </row>
    <row r="224" spans="1:13">
      <c r="A224" s="1">
        <v>1402</v>
      </c>
      <c r="B224">
        <v>1402</v>
      </c>
      <c r="C224" t="s">
        <v>22</v>
      </c>
      <c r="D224" t="s">
        <v>235</v>
      </c>
      <c r="E224" s="2" t="s">
        <v>349</v>
      </c>
      <c r="F224" t="b">
        <v>0</v>
      </c>
      <c r="G224" t="b">
        <v>1</v>
      </c>
      <c r="H224" t="b">
        <v>0</v>
      </c>
      <c r="I224" t="b">
        <v>0</v>
      </c>
      <c r="J224" t="b">
        <v>0</v>
      </c>
      <c r="K224" t="b">
        <v>1</v>
      </c>
      <c r="L224" t="b">
        <v>0</v>
      </c>
      <c r="M224" t="b">
        <v>0</v>
      </c>
    </row>
    <row r="225" spans="1:13">
      <c r="A225" s="1">
        <v>1403</v>
      </c>
      <c r="B225">
        <v>1403</v>
      </c>
      <c r="C225" t="s">
        <v>22</v>
      </c>
      <c r="D225" t="s">
        <v>236</v>
      </c>
      <c r="E225" s="2" t="s">
        <v>349</v>
      </c>
      <c r="F225" t="b">
        <v>0</v>
      </c>
      <c r="G225" t="b">
        <v>1</v>
      </c>
      <c r="H225" t="b">
        <v>0</v>
      </c>
      <c r="I225" t="b">
        <v>0</v>
      </c>
      <c r="J225" t="b">
        <v>0</v>
      </c>
      <c r="K225" t="b">
        <v>1</v>
      </c>
      <c r="L225" t="b">
        <v>0</v>
      </c>
      <c r="M225" t="b">
        <v>0</v>
      </c>
    </row>
    <row r="226" spans="1:13">
      <c r="A226" s="1">
        <v>1404</v>
      </c>
      <c r="B226">
        <v>1404</v>
      </c>
      <c r="C226" t="s">
        <v>22</v>
      </c>
      <c r="D226" t="s">
        <v>237</v>
      </c>
      <c r="E226" s="2" t="s">
        <v>349</v>
      </c>
      <c r="F226" t="b">
        <v>0</v>
      </c>
      <c r="G226" t="b">
        <v>1</v>
      </c>
      <c r="H226" t="b">
        <v>0</v>
      </c>
      <c r="I226" t="b">
        <v>0</v>
      </c>
      <c r="J226" t="b">
        <v>0</v>
      </c>
      <c r="K226" t="b">
        <v>1</v>
      </c>
      <c r="L226" t="b">
        <v>0</v>
      </c>
      <c r="M226" t="b">
        <v>0</v>
      </c>
    </row>
    <row r="227" spans="1:13">
      <c r="A227" s="1">
        <v>1407</v>
      </c>
      <c r="B227">
        <v>1407</v>
      </c>
      <c r="C227" t="s">
        <v>22</v>
      </c>
      <c r="D227" t="s">
        <v>238</v>
      </c>
      <c r="E227" s="2" t="s">
        <v>349</v>
      </c>
      <c r="F227" t="b">
        <v>0</v>
      </c>
      <c r="G227" t="b">
        <v>1</v>
      </c>
      <c r="H227" t="b">
        <v>0</v>
      </c>
      <c r="I227" t="b">
        <v>0</v>
      </c>
      <c r="J227" t="b">
        <v>0</v>
      </c>
      <c r="K227" t="b">
        <v>1</v>
      </c>
      <c r="L227" t="b">
        <v>0</v>
      </c>
      <c r="M227" t="b">
        <v>0</v>
      </c>
    </row>
    <row r="228" spans="1:13">
      <c r="A228" s="1">
        <v>1408</v>
      </c>
      <c r="B228">
        <v>1408</v>
      </c>
      <c r="C228" t="s">
        <v>22</v>
      </c>
      <c r="D228" t="s">
        <v>239</v>
      </c>
      <c r="E228" s="2" t="s">
        <v>349</v>
      </c>
      <c r="F228" t="b">
        <v>0</v>
      </c>
      <c r="G228" t="b">
        <v>1</v>
      </c>
      <c r="H228" t="b">
        <v>0</v>
      </c>
      <c r="I228" t="b">
        <v>0</v>
      </c>
      <c r="J228" t="b">
        <v>0</v>
      </c>
      <c r="K228" t="b">
        <v>1</v>
      </c>
      <c r="L228" t="b">
        <v>0</v>
      </c>
      <c r="M228" t="b">
        <v>0</v>
      </c>
    </row>
    <row r="229" spans="1:13">
      <c r="A229" s="1">
        <v>1410</v>
      </c>
      <c r="B229">
        <v>1410</v>
      </c>
      <c r="C229" t="s">
        <v>22</v>
      </c>
      <c r="D229" t="s">
        <v>240</v>
      </c>
      <c r="E229" s="2" t="s">
        <v>349</v>
      </c>
      <c r="F229" t="b">
        <v>0</v>
      </c>
      <c r="G229" t="b">
        <v>1</v>
      </c>
      <c r="H229" t="b">
        <v>0</v>
      </c>
      <c r="I229" t="b">
        <v>0</v>
      </c>
      <c r="J229" t="b">
        <v>0</v>
      </c>
      <c r="K229" t="b">
        <v>1</v>
      </c>
      <c r="L229" t="b">
        <v>0</v>
      </c>
      <c r="M229" t="b">
        <v>0</v>
      </c>
    </row>
    <row r="230" spans="1:13">
      <c r="A230" s="1">
        <v>1413</v>
      </c>
      <c r="B230">
        <v>1413</v>
      </c>
      <c r="C230" t="s">
        <v>22</v>
      </c>
      <c r="D230" t="s">
        <v>241</v>
      </c>
      <c r="E230" s="2" t="s">
        <v>349</v>
      </c>
      <c r="F230" t="b">
        <v>0</v>
      </c>
      <c r="G230" t="b">
        <v>1</v>
      </c>
      <c r="H230" t="b">
        <v>0</v>
      </c>
      <c r="I230" t="b">
        <v>0</v>
      </c>
      <c r="J230" t="b">
        <v>0</v>
      </c>
      <c r="K230" t="b">
        <v>1</v>
      </c>
      <c r="L230" t="b">
        <v>0</v>
      </c>
      <c r="M230" t="b">
        <v>0</v>
      </c>
    </row>
    <row r="231" spans="1:13">
      <c r="A231" s="1">
        <v>1415</v>
      </c>
      <c r="B231">
        <v>1415</v>
      </c>
      <c r="C231" t="s">
        <v>22</v>
      </c>
      <c r="D231" t="s">
        <v>242</v>
      </c>
      <c r="E231" s="2" t="s">
        <v>349</v>
      </c>
      <c r="F231" t="b">
        <v>0</v>
      </c>
      <c r="G231" t="b">
        <v>1</v>
      </c>
      <c r="H231" t="b">
        <v>0</v>
      </c>
      <c r="I231" t="b">
        <v>0</v>
      </c>
      <c r="J231" t="b">
        <v>0</v>
      </c>
      <c r="K231" t="b">
        <v>1</v>
      </c>
      <c r="L231" t="b">
        <v>0</v>
      </c>
      <c r="M231" t="b">
        <v>0</v>
      </c>
    </row>
    <row r="232" spans="1:13">
      <c r="A232" s="1">
        <v>1418</v>
      </c>
      <c r="B232">
        <v>1418</v>
      </c>
      <c r="C232" t="s">
        <v>22</v>
      </c>
      <c r="D232" t="s">
        <v>243</v>
      </c>
      <c r="E232" s="2" t="s">
        <v>349</v>
      </c>
      <c r="F232" t="b">
        <v>0</v>
      </c>
      <c r="G232" t="b">
        <v>1</v>
      </c>
      <c r="H232" t="b">
        <v>0</v>
      </c>
      <c r="I232" t="b">
        <v>0</v>
      </c>
      <c r="J232" t="b">
        <v>0</v>
      </c>
      <c r="K232" t="b">
        <v>1</v>
      </c>
      <c r="L232" t="b">
        <v>0</v>
      </c>
      <c r="M232" t="b">
        <v>0</v>
      </c>
    </row>
    <row r="233" spans="1:13">
      <c r="A233" s="1">
        <v>1419</v>
      </c>
      <c r="B233">
        <v>1419</v>
      </c>
      <c r="C233" t="s">
        <v>22</v>
      </c>
      <c r="D233" t="s">
        <v>244</v>
      </c>
      <c r="E233" s="2" t="s">
        <v>349</v>
      </c>
      <c r="F233" t="b">
        <v>0</v>
      </c>
      <c r="G233" t="b">
        <v>1</v>
      </c>
      <c r="H233" t="b">
        <v>0</v>
      </c>
      <c r="I233" t="b">
        <v>0</v>
      </c>
      <c r="J233" t="b">
        <v>0</v>
      </c>
      <c r="K233" t="b">
        <v>1</v>
      </c>
      <c r="L233" t="b">
        <v>0</v>
      </c>
      <c r="M233" t="b">
        <v>0</v>
      </c>
    </row>
    <row r="234" spans="1:13">
      <c r="A234" s="1">
        <v>1420</v>
      </c>
      <c r="B234">
        <v>1420</v>
      </c>
      <c r="C234" t="s">
        <v>22</v>
      </c>
      <c r="D234" t="s">
        <v>245</v>
      </c>
      <c r="E234" s="2" t="s">
        <v>349</v>
      </c>
      <c r="F234" t="b">
        <v>0</v>
      </c>
      <c r="G234" t="b">
        <v>1</v>
      </c>
      <c r="H234" t="b">
        <v>0</v>
      </c>
      <c r="I234" t="b">
        <v>0</v>
      </c>
      <c r="J234" t="b">
        <v>0</v>
      </c>
      <c r="K234" t="b">
        <v>1</v>
      </c>
      <c r="L234" t="b">
        <v>0</v>
      </c>
      <c r="M234" t="b">
        <v>0</v>
      </c>
    </row>
    <row r="235" spans="1:13">
      <c r="A235" s="1">
        <v>1422</v>
      </c>
      <c r="B235">
        <v>1422</v>
      </c>
      <c r="C235" t="s">
        <v>22</v>
      </c>
      <c r="D235" t="s">
        <v>246</v>
      </c>
      <c r="E235" s="2" t="s">
        <v>349</v>
      </c>
      <c r="F235" t="b">
        <v>0</v>
      </c>
      <c r="G235" t="b">
        <v>1</v>
      </c>
      <c r="H235" t="b">
        <v>0</v>
      </c>
      <c r="I235" t="b">
        <v>0</v>
      </c>
      <c r="J235" t="b">
        <v>0</v>
      </c>
      <c r="K235" t="b">
        <v>1</v>
      </c>
      <c r="L235" t="b">
        <v>0</v>
      </c>
      <c r="M235" t="b">
        <v>0</v>
      </c>
    </row>
    <row r="236" spans="1:13">
      <c r="A236" s="1">
        <v>1423</v>
      </c>
      <c r="B236">
        <v>1423</v>
      </c>
      <c r="C236" t="s">
        <v>22</v>
      </c>
      <c r="D236" t="s">
        <v>247</v>
      </c>
      <c r="E236" s="2" t="s">
        <v>349</v>
      </c>
      <c r="F236" t="b">
        <v>0</v>
      </c>
      <c r="G236" t="b">
        <v>1</v>
      </c>
      <c r="H236" t="b">
        <v>0</v>
      </c>
      <c r="I236" t="b">
        <v>0</v>
      </c>
      <c r="J236" t="b">
        <v>0</v>
      </c>
      <c r="K236" t="b">
        <v>1</v>
      </c>
      <c r="L236" t="b">
        <v>0</v>
      </c>
      <c r="M236" t="b">
        <v>0</v>
      </c>
    </row>
    <row r="237" spans="1:13">
      <c r="A237" s="1">
        <v>1426</v>
      </c>
      <c r="B237">
        <v>1426</v>
      </c>
      <c r="C237" t="s">
        <v>22</v>
      </c>
      <c r="D237">
        <f> People analytics =People Analytics is using behavioral data to understand how people work and change how companies are managed.</f>
        <v>0</v>
      </c>
      <c r="E237" s="2" t="s">
        <v>349</v>
      </c>
      <c r="F237" t="b">
        <v>0</v>
      </c>
      <c r="G237" t="b">
        <v>1</v>
      </c>
      <c r="H237" t="b">
        <v>0</v>
      </c>
      <c r="I237" t="b">
        <v>0</v>
      </c>
      <c r="J237" t="b">
        <v>0</v>
      </c>
      <c r="K237" t="b">
        <v>1</v>
      </c>
      <c r="L237" t="b">
        <v>0</v>
      </c>
      <c r="M237" t="b">
        <v>0</v>
      </c>
    </row>
    <row r="238" spans="1:13">
      <c r="A238" s="1">
        <v>1427</v>
      </c>
      <c r="B238">
        <v>1427</v>
      </c>
      <c r="C238" t="s">
        <v>22</v>
      </c>
      <c r="D238" t="s">
        <v>248</v>
      </c>
      <c r="E238" s="2" t="s">
        <v>349</v>
      </c>
      <c r="F238" t="b">
        <v>0</v>
      </c>
      <c r="G238" t="b">
        <v>1</v>
      </c>
      <c r="H238" t="b">
        <v>0</v>
      </c>
      <c r="I238" t="b">
        <v>0</v>
      </c>
      <c r="J238" t="b">
        <v>0</v>
      </c>
      <c r="K238" t="b">
        <v>1</v>
      </c>
      <c r="L238" t="b">
        <v>0</v>
      </c>
      <c r="M238" t="b">
        <v>0</v>
      </c>
    </row>
    <row r="239" spans="1:13">
      <c r="A239" s="1">
        <v>1428</v>
      </c>
      <c r="B239">
        <v>1428</v>
      </c>
      <c r="C239" t="s">
        <v>22</v>
      </c>
      <c r="D239" t="s">
        <v>249</v>
      </c>
      <c r="E239" s="2" t="s">
        <v>349</v>
      </c>
      <c r="F239" t="b">
        <v>0</v>
      </c>
      <c r="G239" t="b">
        <v>1</v>
      </c>
      <c r="H239" t="b">
        <v>0</v>
      </c>
      <c r="I239" t="b">
        <v>0</v>
      </c>
      <c r="J239" t="b">
        <v>0</v>
      </c>
      <c r="K239" t="b">
        <v>1</v>
      </c>
      <c r="L239" t="b">
        <v>0</v>
      </c>
      <c r="M239" t="b">
        <v>0</v>
      </c>
    </row>
    <row r="240" spans="1:13">
      <c r="A240" s="1">
        <v>1429</v>
      </c>
      <c r="B240">
        <v>1429</v>
      </c>
      <c r="C240" t="s">
        <v>22</v>
      </c>
      <c r="D240" t="s">
        <v>250</v>
      </c>
      <c r="E240" s="2" t="s">
        <v>349</v>
      </c>
      <c r="F240" t="b">
        <v>0</v>
      </c>
      <c r="G240" t="b">
        <v>1</v>
      </c>
      <c r="H240" t="b">
        <v>0</v>
      </c>
      <c r="I240" t="b">
        <v>0</v>
      </c>
      <c r="J240" t="b">
        <v>0</v>
      </c>
      <c r="K240" t="b">
        <v>1</v>
      </c>
      <c r="L240" t="b">
        <v>0</v>
      </c>
      <c r="M240" t="b">
        <v>0</v>
      </c>
    </row>
    <row r="241" spans="1:13">
      <c r="A241" s="1">
        <v>1431</v>
      </c>
      <c r="B241">
        <v>1431</v>
      </c>
      <c r="C241" t="s">
        <v>22</v>
      </c>
      <c r="D241" t="s">
        <v>251</v>
      </c>
      <c r="E241" s="2" t="s">
        <v>349</v>
      </c>
      <c r="F241" t="b">
        <v>0</v>
      </c>
      <c r="G241" t="b">
        <v>1</v>
      </c>
      <c r="H241" t="b">
        <v>0</v>
      </c>
      <c r="I241" t="b">
        <v>0</v>
      </c>
      <c r="J241" t="b">
        <v>0</v>
      </c>
      <c r="K241" t="b">
        <v>1</v>
      </c>
      <c r="L241" t="b">
        <v>0</v>
      </c>
      <c r="M241" t="b">
        <v>0</v>
      </c>
    </row>
    <row r="242" spans="1:13">
      <c r="A242" s="1">
        <v>1433</v>
      </c>
      <c r="B242">
        <v>1433</v>
      </c>
      <c r="C242" t="s">
        <v>22</v>
      </c>
      <c r="D242" t="s">
        <v>252</v>
      </c>
      <c r="E242" s="2" t="s">
        <v>349</v>
      </c>
      <c r="F242" t="b">
        <v>0</v>
      </c>
      <c r="G242" t="b">
        <v>1</v>
      </c>
      <c r="H242" t="b">
        <v>0</v>
      </c>
      <c r="I242" t="b">
        <v>0</v>
      </c>
      <c r="J242" t="b">
        <v>0</v>
      </c>
      <c r="K242" t="b">
        <v>1</v>
      </c>
      <c r="L242" t="b">
        <v>0</v>
      </c>
      <c r="M242" t="b">
        <v>0</v>
      </c>
    </row>
    <row r="243" spans="1:13">
      <c r="A243" s="1">
        <v>1434</v>
      </c>
      <c r="B243">
        <v>1434</v>
      </c>
      <c r="C243" t="s">
        <v>22</v>
      </c>
      <c r="D243" t="s">
        <v>253</v>
      </c>
      <c r="E243" s="2" t="s">
        <v>349</v>
      </c>
      <c r="F243" t="b">
        <v>0</v>
      </c>
      <c r="G243" t="b">
        <v>1</v>
      </c>
      <c r="H243" t="b">
        <v>0</v>
      </c>
      <c r="I243" t="b">
        <v>0</v>
      </c>
      <c r="J243" t="b">
        <v>0</v>
      </c>
      <c r="K243" t="b">
        <v>1</v>
      </c>
      <c r="L243" t="b">
        <v>0</v>
      </c>
      <c r="M243" t="b">
        <v>0</v>
      </c>
    </row>
    <row r="244" spans="1:13">
      <c r="A244" s="1">
        <v>1435</v>
      </c>
      <c r="B244">
        <v>1435</v>
      </c>
      <c r="C244" t="s">
        <v>22</v>
      </c>
      <c r="D244" t="s">
        <v>254</v>
      </c>
      <c r="E244" s="2" t="s">
        <v>349</v>
      </c>
      <c r="F244" t="b">
        <v>0</v>
      </c>
      <c r="G244" t="b">
        <v>1</v>
      </c>
      <c r="H244" t="b">
        <v>0</v>
      </c>
      <c r="I244" t="b">
        <v>0</v>
      </c>
      <c r="J244" t="b">
        <v>0</v>
      </c>
      <c r="K244" t="b">
        <v>1</v>
      </c>
      <c r="L244" t="b">
        <v>0</v>
      </c>
      <c r="M244" t="b">
        <v>0</v>
      </c>
    </row>
    <row r="245" spans="1:13">
      <c r="A245" s="1">
        <v>1436</v>
      </c>
      <c r="B245">
        <v>1436</v>
      </c>
      <c r="C245" t="s">
        <v>22</v>
      </c>
      <c r="D245">
        <f> Portfolio analytics =A common application of business analytics is portfolio analysis.</f>
        <v>0</v>
      </c>
      <c r="E245" s="2" t="s">
        <v>349</v>
      </c>
      <c r="F245" t="b">
        <v>0</v>
      </c>
      <c r="G245" t="b">
        <v>1</v>
      </c>
      <c r="H245" t="b">
        <v>0</v>
      </c>
      <c r="I245" t="b">
        <v>0</v>
      </c>
      <c r="J245" t="b">
        <v>0</v>
      </c>
      <c r="K245" t="b">
        <v>1</v>
      </c>
      <c r="L245" t="b">
        <v>0</v>
      </c>
      <c r="M245" t="b">
        <v>0</v>
      </c>
    </row>
    <row r="246" spans="1:13">
      <c r="A246" s="1">
        <v>1445</v>
      </c>
      <c r="B246">
        <v>1445</v>
      </c>
      <c r="C246" t="s">
        <v>22</v>
      </c>
      <c r="D246" t="s">
        <v>255</v>
      </c>
      <c r="E246" s="2" t="s">
        <v>349</v>
      </c>
      <c r="F246" t="b">
        <v>0</v>
      </c>
      <c r="G246" t="b">
        <v>1</v>
      </c>
      <c r="H246" t="b">
        <v>0</v>
      </c>
      <c r="I246" t="b">
        <v>0</v>
      </c>
      <c r="J246" t="b">
        <v>0</v>
      </c>
      <c r="K246" t="b">
        <v>1</v>
      </c>
      <c r="L246" t="b">
        <v>0</v>
      </c>
      <c r="M246" t="b">
        <v>0</v>
      </c>
    </row>
    <row r="247" spans="1:13">
      <c r="A247" s="1">
        <v>1446</v>
      </c>
      <c r="B247">
        <v>1446</v>
      </c>
      <c r="C247" t="s">
        <v>22</v>
      </c>
      <c r="D247">
        <f> Risk analytics =Predictive models in the banking industry are developed to bring certainty across the risk scores for individual customers.</f>
        <v>0</v>
      </c>
      <c r="E247" s="2" t="s">
        <v>349</v>
      </c>
      <c r="F247" t="b">
        <v>0</v>
      </c>
      <c r="G247" t="b">
        <v>1</v>
      </c>
      <c r="H247" t="b">
        <v>0</v>
      </c>
      <c r="I247" t="b">
        <v>0</v>
      </c>
      <c r="J247" t="b">
        <v>0</v>
      </c>
      <c r="K247" t="b">
        <v>1</v>
      </c>
      <c r="L247" t="b">
        <v>0</v>
      </c>
      <c r="M247" t="b">
        <v>0</v>
      </c>
    </row>
    <row r="248" spans="1:13">
      <c r="A248" s="1">
        <v>1453</v>
      </c>
      <c r="B248">
        <v>1453</v>
      </c>
      <c r="C248" t="s">
        <v>22</v>
      </c>
      <c r="D248">
        <f> Digital analytics =Digital analytics is a set of business and technical activities that define, create, collect, verify or transform digital data into reporting, research, analyses, recommendations, optimizations, predictions, and automations.</f>
        <v>0</v>
      </c>
      <c r="E248" s="2" t="s">
        <v>349</v>
      </c>
      <c r="F248" t="b">
        <v>0</v>
      </c>
      <c r="G248" t="b">
        <v>1</v>
      </c>
      <c r="H248" t="b">
        <v>0</v>
      </c>
      <c r="I248" t="b">
        <v>0</v>
      </c>
      <c r="J248" t="b">
        <v>0</v>
      </c>
      <c r="K248" t="b">
        <v>1</v>
      </c>
      <c r="L248" t="b">
        <v>0</v>
      </c>
      <c r="M248" t="b">
        <v>0</v>
      </c>
    </row>
    <row r="249" spans="1:13">
      <c r="A249" s="1">
        <v>1455</v>
      </c>
      <c r="B249">
        <v>1455</v>
      </c>
      <c r="C249" t="s">
        <v>22</v>
      </c>
      <c r="D249" t="s">
        <v>256</v>
      </c>
      <c r="E249" s="2" t="s">
        <v>349</v>
      </c>
      <c r="F249" t="b">
        <v>0</v>
      </c>
      <c r="G249" t="b">
        <v>1</v>
      </c>
      <c r="H249" t="b">
        <v>0</v>
      </c>
      <c r="I249" t="b">
        <v>0</v>
      </c>
      <c r="J249" t="b">
        <v>0</v>
      </c>
      <c r="K249" t="b">
        <v>1</v>
      </c>
      <c r="L249" t="b">
        <v>0</v>
      </c>
      <c r="M249" t="b">
        <v>0</v>
      </c>
    </row>
    <row r="250" spans="1:13">
      <c r="A250" s="1">
        <v>1456</v>
      </c>
      <c r="B250">
        <v>1456</v>
      </c>
      <c r="C250" t="s">
        <v>22</v>
      </c>
      <c r="D250" t="s">
        <v>257</v>
      </c>
      <c r="E250" s="2" t="s">
        <v>349</v>
      </c>
      <c r="F250" t="b">
        <v>0</v>
      </c>
      <c r="G250" t="b">
        <v>1</v>
      </c>
      <c r="H250" t="b">
        <v>0</v>
      </c>
      <c r="I250" t="b">
        <v>0</v>
      </c>
      <c r="J250" t="b">
        <v>0</v>
      </c>
      <c r="K250" t="b">
        <v>1</v>
      </c>
      <c r="L250" t="b">
        <v>0</v>
      </c>
      <c r="M250" t="b">
        <v>0</v>
      </c>
    </row>
    <row r="251" spans="1:13">
      <c r="A251" s="1">
        <v>1457</v>
      </c>
      <c r="B251">
        <v>1457</v>
      </c>
      <c r="C251" t="s">
        <v>22</v>
      </c>
      <c r="D251">
        <f> Security analytics =Security analytics refers to information technology (IT) to gather security events to understand and analyze events that pose the greatest risk.</f>
        <v>0</v>
      </c>
      <c r="E251" s="2" t="s">
        <v>349</v>
      </c>
      <c r="F251" t="b">
        <v>0</v>
      </c>
      <c r="G251" t="b">
        <v>1</v>
      </c>
      <c r="H251" t="b">
        <v>0</v>
      </c>
      <c r="I251" t="b">
        <v>0</v>
      </c>
      <c r="J251" t="b">
        <v>0</v>
      </c>
      <c r="K251" t="b">
        <v>1</v>
      </c>
      <c r="L251" t="b">
        <v>0</v>
      </c>
      <c r="M251" t="b">
        <v>0</v>
      </c>
    </row>
    <row r="252" spans="1:13">
      <c r="A252" s="1">
        <v>1458</v>
      </c>
      <c r="B252">
        <v>1458</v>
      </c>
      <c r="C252" t="s">
        <v>22</v>
      </c>
      <c r="D252" t="s">
        <v>258</v>
      </c>
      <c r="E252" s="2" t="s">
        <v>349</v>
      </c>
      <c r="F252" t="b">
        <v>0</v>
      </c>
      <c r="G252" t="b">
        <v>1</v>
      </c>
      <c r="H252" t="b">
        <v>0</v>
      </c>
      <c r="I252" t="b">
        <v>0</v>
      </c>
      <c r="J252" t="b">
        <v>0</v>
      </c>
      <c r="K252" t="b">
        <v>1</v>
      </c>
      <c r="L252" t="b">
        <v>0</v>
      </c>
      <c r="M252" t="b">
        <v>0</v>
      </c>
    </row>
    <row r="253" spans="1:13">
      <c r="A253" s="1">
        <v>1459</v>
      </c>
      <c r="B253">
        <v>1459</v>
      </c>
      <c r="C253" t="s">
        <v>22</v>
      </c>
      <c r="D253">
        <f> Software analytics =Software analytics is the process of collecting information about the way a piece of software is used and produced.</f>
        <v>0</v>
      </c>
      <c r="E253" s="2" t="s">
        <v>349</v>
      </c>
      <c r="F253" t="b">
        <v>0</v>
      </c>
      <c r="G253" t="b">
        <v>1</v>
      </c>
      <c r="H253" t="b">
        <v>0</v>
      </c>
      <c r="I253" t="b">
        <v>0</v>
      </c>
      <c r="J253" t="b">
        <v>0</v>
      </c>
      <c r="K253" t="b">
        <v>1</v>
      </c>
      <c r="L253" t="b">
        <v>0</v>
      </c>
      <c r="M253" t="b">
        <v>0</v>
      </c>
    </row>
    <row r="254" spans="1:13">
      <c r="A254" s="1">
        <v>1460</v>
      </c>
      <c r="B254">
        <v>1460</v>
      </c>
      <c r="C254" t="s">
        <v>22</v>
      </c>
      <c r="D254" t="s">
        <v>259</v>
      </c>
      <c r="E254" s="2" t="s">
        <v>349</v>
      </c>
      <c r="F254" t="b">
        <v>0</v>
      </c>
      <c r="G254" t="b">
        <v>1</v>
      </c>
      <c r="H254" t="b">
        <v>0</v>
      </c>
      <c r="I254" t="b">
        <v>0</v>
      </c>
      <c r="J254" t="b">
        <v>0</v>
      </c>
      <c r="K254" t="b">
        <v>1</v>
      </c>
      <c r="L254" t="b">
        <v>0</v>
      </c>
      <c r="M254" t="b">
        <v>0</v>
      </c>
    </row>
    <row r="255" spans="1:13">
      <c r="A255" s="1">
        <v>1469</v>
      </c>
      <c r="B255">
        <v>1469</v>
      </c>
      <c r="C255" t="s">
        <v>22</v>
      </c>
      <c r="D255" t="s">
        <v>260</v>
      </c>
      <c r="E255" s="2" t="s">
        <v>349</v>
      </c>
      <c r="F255" t="b">
        <v>0</v>
      </c>
      <c r="G255" t="b">
        <v>1</v>
      </c>
      <c r="H255" t="b">
        <v>0</v>
      </c>
      <c r="I255" t="b">
        <v>0</v>
      </c>
      <c r="J255" t="b">
        <v>0</v>
      </c>
      <c r="K255" t="b">
        <v>1</v>
      </c>
      <c r="L255" t="b">
        <v>0</v>
      </c>
      <c r="M255" t="b">
        <v>0</v>
      </c>
    </row>
    <row r="256" spans="1:13">
      <c r="A256" s="1">
        <v>1471</v>
      </c>
      <c r="B256">
        <v>1471</v>
      </c>
      <c r="C256" t="s">
        <v>22</v>
      </c>
      <c r="D256" t="s">
        <v>261</v>
      </c>
      <c r="E256" s="2" t="s">
        <v>349</v>
      </c>
      <c r="F256" t="b">
        <v>0</v>
      </c>
      <c r="G256" t="b">
        <v>1</v>
      </c>
      <c r="H256" t="b">
        <v>0</v>
      </c>
      <c r="I256" t="b">
        <v>0</v>
      </c>
      <c r="J256" t="b">
        <v>0</v>
      </c>
      <c r="K256" t="b">
        <v>1</v>
      </c>
      <c r="L256" t="b">
        <v>0</v>
      </c>
      <c r="M256" t="b">
        <v>0</v>
      </c>
    </row>
    <row r="257" spans="1:13">
      <c r="A257" s="1">
        <v>1472</v>
      </c>
      <c r="B257">
        <v>1472</v>
      </c>
      <c r="C257" t="s">
        <v>22</v>
      </c>
      <c r="D257" t="s">
        <v>262</v>
      </c>
      <c r="E257" s="2" t="s">
        <v>349</v>
      </c>
      <c r="F257" t="b">
        <v>0</v>
      </c>
      <c r="G257" t="b">
        <v>1</v>
      </c>
      <c r="H257" t="b">
        <v>0</v>
      </c>
      <c r="I257" t="b">
        <v>0</v>
      </c>
      <c r="J257" t="b">
        <v>0</v>
      </c>
      <c r="K257" t="b">
        <v>1</v>
      </c>
      <c r="L257" t="b">
        <v>0</v>
      </c>
      <c r="M257" t="b">
        <v>0</v>
      </c>
    </row>
    <row r="258" spans="1:13">
      <c r="A258" s="1">
        <v>1474</v>
      </c>
      <c r="B258">
        <v>1474</v>
      </c>
      <c r="C258" t="s">
        <v>22</v>
      </c>
      <c r="D258" t="s">
        <v>263</v>
      </c>
      <c r="E258" s="2" t="s">
        <v>349</v>
      </c>
      <c r="F258" t="b">
        <v>0</v>
      </c>
      <c r="G258" t="b">
        <v>1</v>
      </c>
      <c r="H258" t="b">
        <v>0</v>
      </c>
      <c r="I258" t="b">
        <v>0</v>
      </c>
      <c r="J258" t="b">
        <v>0</v>
      </c>
      <c r="K258" t="b">
        <v>1</v>
      </c>
      <c r="L258" t="b">
        <v>0</v>
      </c>
      <c r="M258" t="b">
        <v>0</v>
      </c>
    </row>
    <row r="259" spans="1:13">
      <c r="A259" s="1">
        <v>1477</v>
      </c>
      <c r="B259">
        <v>1477</v>
      </c>
      <c r="C259" t="s">
        <v>22</v>
      </c>
      <c r="D259" t="s">
        <v>264</v>
      </c>
      <c r="E259" s="2" t="s">
        <v>349</v>
      </c>
      <c r="F259" t="b">
        <v>0</v>
      </c>
      <c r="G259" t="b">
        <v>1</v>
      </c>
      <c r="H259" t="b">
        <v>0</v>
      </c>
      <c r="I259" t="b">
        <v>0</v>
      </c>
      <c r="J259" t="b">
        <v>0</v>
      </c>
      <c r="K259" t="b">
        <v>1</v>
      </c>
      <c r="L259" t="b">
        <v>0</v>
      </c>
      <c r="M259" t="b">
        <v>0</v>
      </c>
    </row>
    <row r="260" spans="1:13">
      <c r="A260" s="1">
        <v>1478</v>
      </c>
      <c r="B260">
        <v>1478</v>
      </c>
      <c r="C260" t="s">
        <v>22</v>
      </c>
      <c r="D260" t="s">
        <v>265</v>
      </c>
      <c r="E260" s="2" t="s">
        <v>349</v>
      </c>
      <c r="F260" t="b">
        <v>0</v>
      </c>
      <c r="G260" t="b">
        <v>0</v>
      </c>
      <c r="H260" t="b">
        <v>0</v>
      </c>
      <c r="I260" t="b">
        <v>1</v>
      </c>
      <c r="J260" t="b">
        <v>0</v>
      </c>
      <c r="K260" t="b">
        <v>0</v>
      </c>
      <c r="L260" t="b">
        <v>0</v>
      </c>
      <c r="M260" t="b">
        <v>1</v>
      </c>
    </row>
    <row r="261" spans="1:13">
      <c r="A261" s="1">
        <v>1483</v>
      </c>
      <c r="B261">
        <v>1483</v>
      </c>
      <c r="C261" t="s">
        <v>22</v>
      </c>
      <c r="D261" t="s">
        <v>266</v>
      </c>
      <c r="E261" s="2" t="s">
        <v>349</v>
      </c>
      <c r="F261" t="b">
        <v>0</v>
      </c>
      <c r="G261" t="b">
        <v>1</v>
      </c>
      <c r="H261" t="b">
        <v>0</v>
      </c>
      <c r="I261" t="b">
        <v>0</v>
      </c>
      <c r="J261" t="b">
        <v>0</v>
      </c>
      <c r="K261" t="b">
        <v>1</v>
      </c>
      <c r="L261" t="b">
        <v>0</v>
      </c>
      <c r="M261" t="b">
        <v>0</v>
      </c>
    </row>
    <row r="262" spans="1:13">
      <c r="A262" s="1">
        <v>1548</v>
      </c>
      <c r="B262">
        <v>1548</v>
      </c>
      <c r="C262" t="s">
        <v>23</v>
      </c>
      <c r="D262" t="s">
        <v>267</v>
      </c>
      <c r="E262" s="2" t="s">
        <v>350</v>
      </c>
      <c r="F262" t="b">
        <v>0</v>
      </c>
      <c r="G262" t="b">
        <v>0</v>
      </c>
      <c r="H262" t="b">
        <v>1</v>
      </c>
      <c r="I262" t="b">
        <v>0</v>
      </c>
      <c r="J262" t="b">
        <v>0</v>
      </c>
      <c r="K262" t="b">
        <v>0</v>
      </c>
      <c r="L262" t="b">
        <v>1</v>
      </c>
      <c r="M262" t="b">
        <v>0</v>
      </c>
    </row>
    <row r="263" spans="1:13">
      <c r="A263" s="1">
        <v>1549</v>
      </c>
      <c r="B263">
        <v>1549</v>
      </c>
      <c r="C263" t="s">
        <v>23</v>
      </c>
      <c r="D263" t="s">
        <v>268</v>
      </c>
      <c r="E263" s="2" t="s">
        <v>350</v>
      </c>
      <c r="F263" t="b">
        <v>0</v>
      </c>
      <c r="G263" t="b">
        <v>0</v>
      </c>
      <c r="H263" t="b">
        <v>1</v>
      </c>
      <c r="I263" t="b">
        <v>0</v>
      </c>
      <c r="J263" t="b">
        <v>0</v>
      </c>
      <c r="K263" t="b">
        <v>0</v>
      </c>
      <c r="L263" t="b">
        <v>1</v>
      </c>
      <c r="M263" t="b">
        <v>0</v>
      </c>
    </row>
    <row r="264" spans="1:13">
      <c r="A264" s="1">
        <v>1557</v>
      </c>
      <c r="B264">
        <v>1557</v>
      </c>
      <c r="C264" t="s">
        <v>23</v>
      </c>
      <c r="D264" t="s">
        <v>269</v>
      </c>
      <c r="E264" s="2" t="s">
        <v>350</v>
      </c>
      <c r="F264" t="b">
        <v>1</v>
      </c>
      <c r="G264" t="b">
        <v>0</v>
      </c>
      <c r="H264" t="b">
        <v>0</v>
      </c>
      <c r="I264" t="b">
        <v>0</v>
      </c>
      <c r="J264" t="b">
        <v>1</v>
      </c>
      <c r="K264" t="b">
        <v>0</v>
      </c>
      <c r="L264" t="b">
        <v>0</v>
      </c>
      <c r="M264" t="b">
        <v>0</v>
      </c>
    </row>
    <row r="265" spans="1:13">
      <c r="A265" s="1">
        <v>1595</v>
      </c>
      <c r="B265">
        <v>1595</v>
      </c>
      <c r="C265" t="s">
        <v>23</v>
      </c>
      <c r="D265" t="s">
        <v>270</v>
      </c>
      <c r="E265" s="2" t="s">
        <v>350</v>
      </c>
      <c r="F265" t="b">
        <v>0</v>
      </c>
      <c r="G265" t="b">
        <v>0</v>
      </c>
      <c r="H265" t="b">
        <v>1</v>
      </c>
      <c r="I265" t="b">
        <v>0</v>
      </c>
      <c r="J265" t="b">
        <v>0</v>
      </c>
      <c r="K265" t="b">
        <v>0</v>
      </c>
      <c r="L265" t="b">
        <v>1</v>
      </c>
      <c r="M265" t="b">
        <v>0</v>
      </c>
    </row>
    <row r="266" spans="1:13">
      <c r="A266" s="1">
        <v>1596</v>
      </c>
      <c r="B266">
        <v>1596</v>
      </c>
      <c r="C266" t="s">
        <v>23</v>
      </c>
      <c r="D266" t="s">
        <v>271</v>
      </c>
      <c r="E266" s="2" t="s">
        <v>350</v>
      </c>
      <c r="F266" t="b">
        <v>0</v>
      </c>
      <c r="G266" t="b">
        <v>0</v>
      </c>
      <c r="H266" t="b">
        <v>1</v>
      </c>
      <c r="I266" t="b">
        <v>0</v>
      </c>
      <c r="J266" t="b">
        <v>0</v>
      </c>
      <c r="K266" t="b">
        <v>0</v>
      </c>
      <c r="L266" t="b">
        <v>1</v>
      </c>
      <c r="M266" t="b">
        <v>0</v>
      </c>
    </row>
    <row r="267" spans="1:13">
      <c r="A267" s="1">
        <v>1649</v>
      </c>
      <c r="B267">
        <v>1649</v>
      </c>
      <c r="C267" t="s">
        <v>24</v>
      </c>
      <c r="D267" t="s">
        <v>272</v>
      </c>
      <c r="E267" s="2" t="s">
        <v>351</v>
      </c>
      <c r="F267" t="b">
        <v>0</v>
      </c>
      <c r="G267" t="b">
        <v>0</v>
      </c>
      <c r="H267" t="b">
        <v>1</v>
      </c>
      <c r="I267" t="b">
        <v>0</v>
      </c>
      <c r="J267" t="b">
        <v>0</v>
      </c>
      <c r="K267" t="b">
        <v>0</v>
      </c>
      <c r="L267" t="b">
        <v>1</v>
      </c>
      <c r="M267" t="b">
        <v>0</v>
      </c>
    </row>
    <row r="268" spans="1:13">
      <c r="A268" s="1">
        <v>1661</v>
      </c>
      <c r="B268">
        <v>1661</v>
      </c>
      <c r="C268" t="s">
        <v>25</v>
      </c>
      <c r="D268" t="s">
        <v>273</v>
      </c>
      <c r="E268" s="2" t="s">
        <v>352</v>
      </c>
      <c r="F268" t="b">
        <v>0</v>
      </c>
      <c r="G268" t="b">
        <v>1</v>
      </c>
      <c r="H268" t="b">
        <v>0</v>
      </c>
      <c r="I268" t="b">
        <v>0</v>
      </c>
      <c r="J268" t="b">
        <v>0</v>
      </c>
      <c r="K268" t="b">
        <v>1</v>
      </c>
      <c r="L268" t="b">
        <v>0</v>
      </c>
      <c r="M268" t="b">
        <v>0</v>
      </c>
    </row>
    <row r="269" spans="1:13">
      <c r="A269" s="1">
        <v>1662</v>
      </c>
      <c r="B269">
        <v>1662</v>
      </c>
      <c r="C269" t="s">
        <v>25</v>
      </c>
      <c r="D269" t="s">
        <v>274</v>
      </c>
      <c r="E269" s="2" t="s">
        <v>352</v>
      </c>
      <c r="F269" t="b">
        <v>0</v>
      </c>
      <c r="G269" t="b">
        <v>1</v>
      </c>
      <c r="H269" t="b">
        <v>0</v>
      </c>
      <c r="I269" t="b">
        <v>0</v>
      </c>
      <c r="J269" t="b">
        <v>0</v>
      </c>
      <c r="K269" t="b">
        <v>1</v>
      </c>
      <c r="L269" t="b">
        <v>0</v>
      </c>
      <c r="M269" t="b">
        <v>0</v>
      </c>
    </row>
    <row r="270" spans="1:13">
      <c r="A270" s="1">
        <v>1668</v>
      </c>
      <c r="B270">
        <v>1668</v>
      </c>
      <c r="C270" t="s">
        <v>25</v>
      </c>
      <c r="D270" t="s">
        <v>275</v>
      </c>
      <c r="E270" s="2" t="s">
        <v>352</v>
      </c>
      <c r="F270" t="b">
        <v>0</v>
      </c>
      <c r="G270" t="b">
        <v>1</v>
      </c>
      <c r="H270" t="b">
        <v>0</v>
      </c>
      <c r="I270" t="b">
        <v>0</v>
      </c>
      <c r="J270" t="b">
        <v>0</v>
      </c>
      <c r="K270" t="b">
        <v>1</v>
      </c>
      <c r="L270" t="b">
        <v>0</v>
      </c>
      <c r="M270" t="b">
        <v>0</v>
      </c>
    </row>
    <row r="271" spans="1:13">
      <c r="A271" s="1">
        <v>1671</v>
      </c>
      <c r="B271">
        <v>1671</v>
      </c>
      <c r="C271" t="s">
        <v>25</v>
      </c>
      <c r="D271" t="s">
        <v>276</v>
      </c>
      <c r="E271" s="2" t="s">
        <v>352</v>
      </c>
      <c r="F271" t="b">
        <v>0</v>
      </c>
      <c r="G271" t="b">
        <v>1</v>
      </c>
      <c r="H271" t="b">
        <v>0</v>
      </c>
      <c r="I271" t="b">
        <v>0</v>
      </c>
      <c r="J271" t="b">
        <v>0</v>
      </c>
      <c r="K271" t="b">
        <v>1</v>
      </c>
      <c r="L271" t="b">
        <v>0</v>
      </c>
      <c r="M271" t="b">
        <v>0</v>
      </c>
    </row>
    <row r="272" spans="1:13">
      <c r="A272" s="1">
        <v>1675</v>
      </c>
      <c r="B272">
        <v>1675</v>
      </c>
      <c r="C272" t="s">
        <v>25</v>
      </c>
      <c r="D272" t="s">
        <v>277</v>
      </c>
      <c r="E272" s="2" t="s">
        <v>352</v>
      </c>
      <c r="F272" t="b">
        <v>0</v>
      </c>
      <c r="G272" t="b">
        <v>1</v>
      </c>
      <c r="H272" t="b">
        <v>0</v>
      </c>
      <c r="I272" t="b">
        <v>0</v>
      </c>
      <c r="J272" t="b">
        <v>0</v>
      </c>
      <c r="K272" t="b">
        <v>1</v>
      </c>
      <c r="L272" t="b">
        <v>0</v>
      </c>
      <c r="M272" t="b">
        <v>0</v>
      </c>
    </row>
    <row r="273" spans="1:13">
      <c r="A273" s="1">
        <v>1677</v>
      </c>
      <c r="B273">
        <v>1677</v>
      </c>
      <c r="C273" t="s">
        <v>25</v>
      </c>
      <c r="D273" t="s">
        <v>278</v>
      </c>
      <c r="E273" s="2" t="s">
        <v>352</v>
      </c>
      <c r="F273" t="b">
        <v>0</v>
      </c>
      <c r="G273" t="b">
        <v>1</v>
      </c>
      <c r="H273" t="b">
        <v>0</v>
      </c>
      <c r="I273" t="b">
        <v>0</v>
      </c>
      <c r="J273" t="b">
        <v>0</v>
      </c>
      <c r="K273" t="b">
        <v>1</v>
      </c>
      <c r="L273" t="b">
        <v>0</v>
      </c>
      <c r="M273" t="b">
        <v>0</v>
      </c>
    </row>
    <row r="274" spans="1:13">
      <c r="A274" s="1">
        <v>1678</v>
      </c>
      <c r="B274">
        <v>1678</v>
      </c>
      <c r="C274" t="s">
        <v>25</v>
      </c>
      <c r="D274" t="s">
        <v>279</v>
      </c>
      <c r="E274" s="2" t="s">
        <v>352</v>
      </c>
      <c r="F274" t="b">
        <v>0</v>
      </c>
      <c r="G274" t="b">
        <v>1</v>
      </c>
      <c r="H274" t="b">
        <v>0</v>
      </c>
      <c r="I274" t="b">
        <v>0</v>
      </c>
      <c r="J274" t="b">
        <v>0</v>
      </c>
      <c r="K274" t="b">
        <v>1</v>
      </c>
      <c r="L274" t="b">
        <v>0</v>
      </c>
      <c r="M274" t="b">
        <v>0</v>
      </c>
    </row>
    <row r="275" spans="1:13">
      <c r="A275" s="1">
        <v>1679</v>
      </c>
      <c r="B275">
        <v>1679</v>
      </c>
      <c r="C275" t="s">
        <v>25</v>
      </c>
      <c r="D275" t="s">
        <v>280</v>
      </c>
      <c r="E275" s="2" t="s">
        <v>352</v>
      </c>
      <c r="F275" t="b">
        <v>0</v>
      </c>
      <c r="G275" t="b">
        <v>1</v>
      </c>
      <c r="H275" t="b">
        <v>0</v>
      </c>
      <c r="I275" t="b">
        <v>0</v>
      </c>
      <c r="J275" t="b">
        <v>0</v>
      </c>
      <c r="K275" t="b">
        <v>1</v>
      </c>
      <c r="L275" t="b">
        <v>0</v>
      </c>
      <c r="M275" t="b">
        <v>0</v>
      </c>
    </row>
    <row r="276" spans="1:13">
      <c r="A276" s="1">
        <v>1683</v>
      </c>
      <c r="B276">
        <v>1683</v>
      </c>
      <c r="C276" t="s">
        <v>26</v>
      </c>
      <c r="D276" t="s">
        <v>281</v>
      </c>
      <c r="E276" s="2" t="s">
        <v>353</v>
      </c>
      <c r="F276" t="b">
        <v>0</v>
      </c>
      <c r="G276" t="b">
        <v>1</v>
      </c>
      <c r="H276" t="b">
        <v>0</v>
      </c>
      <c r="I276" t="b">
        <v>0</v>
      </c>
      <c r="J276" t="b">
        <v>0</v>
      </c>
      <c r="K276" t="b">
        <v>1</v>
      </c>
      <c r="L276" t="b">
        <v>0</v>
      </c>
      <c r="M276" t="b">
        <v>0</v>
      </c>
    </row>
    <row r="277" spans="1:13">
      <c r="A277" s="1">
        <v>1685</v>
      </c>
      <c r="B277">
        <v>1685</v>
      </c>
      <c r="C277" t="s">
        <v>26</v>
      </c>
      <c r="D277" t="s">
        <v>282</v>
      </c>
      <c r="E277" s="2" t="s">
        <v>353</v>
      </c>
      <c r="F277" t="b">
        <v>0</v>
      </c>
      <c r="G277" t="b">
        <v>1</v>
      </c>
      <c r="H277" t="b">
        <v>0</v>
      </c>
      <c r="I277" t="b">
        <v>0</v>
      </c>
      <c r="J277" t="b">
        <v>0</v>
      </c>
      <c r="K277" t="b">
        <v>1</v>
      </c>
      <c r="L277" t="b">
        <v>0</v>
      </c>
      <c r="M277" t="b">
        <v>0</v>
      </c>
    </row>
    <row r="278" spans="1:13">
      <c r="A278" s="1">
        <v>1686</v>
      </c>
      <c r="B278">
        <v>1686</v>
      </c>
      <c r="C278" t="s">
        <v>26</v>
      </c>
      <c r="D278" t="s">
        <v>283</v>
      </c>
      <c r="E278" s="2" t="s">
        <v>353</v>
      </c>
      <c r="F278" t="b">
        <v>0</v>
      </c>
      <c r="G278" t="b">
        <v>1</v>
      </c>
      <c r="H278" t="b">
        <v>0</v>
      </c>
      <c r="I278" t="b">
        <v>0</v>
      </c>
      <c r="J278" t="b">
        <v>0</v>
      </c>
      <c r="K278" t="b">
        <v>1</v>
      </c>
      <c r="L278" t="b">
        <v>0</v>
      </c>
      <c r="M278" t="b">
        <v>0</v>
      </c>
    </row>
    <row r="279" spans="1:13">
      <c r="A279" s="1">
        <v>1687</v>
      </c>
      <c r="B279">
        <v>1687</v>
      </c>
      <c r="C279" t="s">
        <v>26</v>
      </c>
      <c r="D279" t="s">
        <v>284</v>
      </c>
      <c r="E279" s="2" t="s">
        <v>353</v>
      </c>
      <c r="F279" t="b">
        <v>0</v>
      </c>
      <c r="G279" t="b">
        <v>1</v>
      </c>
      <c r="H279" t="b">
        <v>0</v>
      </c>
      <c r="I279" t="b">
        <v>0</v>
      </c>
      <c r="J279" t="b">
        <v>0</v>
      </c>
      <c r="K279" t="b">
        <v>1</v>
      </c>
      <c r="L279" t="b">
        <v>0</v>
      </c>
      <c r="M279" t="b">
        <v>0</v>
      </c>
    </row>
    <row r="280" spans="1:13">
      <c r="A280" s="1">
        <v>1688</v>
      </c>
      <c r="B280">
        <v>1688</v>
      </c>
      <c r="C280" t="s">
        <v>26</v>
      </c>
      <c r="D280" t="s">
        <v>285</v>
      </c>
      <c r="E280" s="2" t="s">
        <v>353</v>
      </c>
      <c r="F280" t="b">
        <v>0</v>
      </c>
      <c r="G280" t="b">
        <v>1</v>
      </c>
      <c r="H280" t="b">
        <v>0</v>
      </c>
      <c r="I280" t="b">
        <v>0</v>
      </c>
      <c r="J280" t="b">
        <v>0</v>
      </c>
      <c r="K280" t="b">
        <v>1</v>
      </c>
      <c r="L280" t="b">
        <v>0</v>
      </c>
      <c r="M280" t="b">
        <v>0</v>
      </c>
    </row>
    <row r="281" spans="1:13">
      <c r="A281" s="1">
        <v>1692</v>
      </c>
      <c r="B281">
        <v>1692</v>
      </c>
      <c r="C281" t="s">
        <v>26</v>
      </c>
      <c r="D281" t="s">
        <v>286</v>
      </c>
      <c r="E281" s="2" t="s">
        <v>353</v>
      </c>
      <c r="F281" t="b">
        <v>0</v>
      </c>
      <c r="G281" t="b">
        <v>1</v>
      </c>
      <c r="H281" t="b">
        <v>0</v>
      </c>
      <c r="I281" t="b">
        <v>0</v>
      </c>
      <c r="J281" t="b">
        <v>0</v>
      </c>
      <c r="K281" t="b">
        <v>1</v>
      </c>
      <c r="L281" t="b">
        <v>0</v>
      </c>
      <c r="M281" t="b">
        <v>0</v>
      </c>
    </row>
    <row r="282" spans="1:13">
      <c r="A282" s="1">
        <v>1693</v>
      </c>
      <c r="B282">
        <v>1693</v>
      </c>
      <c r="C282" t="s">
        <v>26</v>
      </c>
      <c r="D282" t="s">
        <v>287</v>
      </c>
      <c r="E282" s="2" t="s">
        <v>353</v>
      </c>
      <c r="F282" t="b">
        <v>0</v>
      </c>
      <c r="G282" t="b">
        <v>1</v>
      </c>
      <c r="H282" t="b">
        <v>0</v>
      </c>
      <c r="I282" t="b">
        <v>0</v>
      </c>
      <c r="J282" t="b">
        <v>0</v>
      </c>
      <c r="K282" t="b">
        <v>1</v>
      </c>
      <c r="L282" t="b">
        <v>0</v>
      </c>
      <c r="M282" t="b">
        <v>0</v>
      </c>
    </row>
    <row r="283" spans="1:13">
      <c r="A283" s="1">
        <v>1695</v>
      </c>
      <c r="B283">
        <v>1695</v>
      </c>
      <c r="C283" t="s">
        <v>26</v>
      </c>
      <c r="D283" t="s">
        <v>288</v>
      </c>
      <c r="E283" s="2" t="s">
        <v>353</v>
      </c>
      <c r="F283" t="b">
        <v>0</v>
      </c>
      <c r="G283" t="b">
        <v>1</v>
      </c>
      <c r="H283" t="b">
        <v>0</v>
      </c>
      <c r="I283" t="b">
        <v>0</v>
      </c>
      <c r="J283" t="b">
        <v>0</v>
      </c>
      <c r="K283" t="b">
        <v>1</v>
      </c>
      <c r="L283" t="b">
        <v>0</v>
      </c>
      <c r="M283" t="b">
        <v>0</v>
      </c>
    </row>
    <row r="284" spans="1:13">
      <c r="A284" s="1">
        <v>1697</v>
      </c>
      <c r="B284">
        <v>1697</v>
      </c>
      <c r="C284" t="s">
        <v>26</v>
      </c>
      <c r="D284" t="s">
        <v>289</v>
      </c>
      <c r="E284" s="2" t="s">
        <v>353</v>
      </c>
      <c r="F284" t="b">
        <v>0</v>
      </c>
      <c r="G284" t="b">
        <v>1</v>
      </c>
      <c r="H284" t="b">
        <v>0</v>
      </c>
      <c r="I284" t="b">
        <v>0</v>
      </c>
      <c r="J284" t="b">
        <v>0</v>
      </c>
      <c r="K284" t="b">
        <v>1</v>
      </c>
      <c r="L284" t="b">
        <v>0</v>
      </c>
      <c r="M284" t="b">
        <v>0</v>
      </c>
    </row>
    <row r="285" spans="1:13">
      <c r="A285" s="1">
        <v>1701</v>
      </c>
      <c r="B285">
        <v>1701</v>
      </c>
      <c r="C285" t="s">
        <v>26</v>
      </c>
      <c r="D285" t="s">
        <v>290</v>
      </c>
      <c r="E285" s="2" t="s">
        <v>353</v>
      </c>
      <c r="F285" t="b">
        <v>0</v>
      </c>
      <c r="G285" t="b">
        <v>1</v>
      </c>
      <c r="H285" t="b">
        <v>0</v>
      </c>
      <c r="I285" t="b">
        <v>0</v>
      </c>
      <c r="J285" t="b">
        <v>0</v>
      </c>
      <c r="K285" t="b">
        <v>1</v>
      </c>
      <c r="L285" t="b">
        <v>0</v>
      </c>
      <c r="M285" t="b">
        <v>0</v>
      </c>
    </row>
    <row r="286" spans="1:13">
      <c r="A286" s="1">
        <v>1702</v>
      </c>
      <c r="B286">
        <v>1702</v>
      </c>
      <c r="C286" t="s">
        <v>26</v>
      </c>
      <c r="D286" t="s">
        <v>291</v>
      </c>
      <c r="E286" s="2" t="s">
        <v>353</v>
      </c>
      <c r="F286" t="b">
        <v>0</v>
      </c>
      <c r="G286" t="b">
        <v>1</v>
      </c>
      <c r="H286" t="b">
        <v>0</v>
      </c>
      <c r="I286" t="b">
        <v>0</v>
      </c>
      <c r="J286" t="b">
        <v>0</v>
      </c>
      <c r="K286" t="b">
        <v>1</v>
      </c>
      <c r="L286" t="b">
        <v>0</v>
      </c>
      <c r="M286" t="b">
        <v>0</v>
      </c>
    </row>
    <row r="287" spans="1:13">
      <c r="A287" s="1">
        <v>1707</v>
      </c>
      <c r="B287">
        <v>1707</v>
      </c>
      <c r="C287" t="s">
        <v>26</v>
      </c>
      <c r="D287" t="s">
        <v>292</v>
      </c>
      <c r="E287" s="2" t="s">
        <v>353</v>
      </c>
      <c r="F287" t="b">
        <v>0</v>
      </c>
      <c r="G287" t="b">
        <v>1</v>
      </c>
      <c r="H287" t="b">
        <v>0</v>
      </c>
      <c r="I287" t="b">
        <v>0</v>
      </c>
      <c r="J287" t="b">
        <v>0</v>
      </c>
      <c r="K287" t="b">
        <v>1</v>
      </c>
      <c r="L287" t="b">
        <v>0</v>
      </c>
      <c r="M287" t="b">
        <v>0</v>
      </c>
    </row>
    <row r="288" spans="1:13">
      <c r="A288" s="1">
        <v>1708</v>
      </c>
      <c r="B288">
        <v>1708</v>
      </c>
      <c r="C288" t="s">
        <v>26</v>
      </c>
      <c r="D288" t="s">
        <v>293</v>
      </c>
      <c r="E288" s="2" t="s">
        <v>353</v>
      </c>
      <c r="F288" t="b">
        <v>0</v>
      </c>
      <c r="G288" t="b">
        <v>1</v>
      </c>
      <c r="H288" t="b">
        <v>0</v>
      </c>
      <c r="I288" t="b">
        <v>0</v>
      </c>
      <c r="J288" t="b">
        <v>0</v>
      </c>
      <c r="K288" t="b">
        <v>1</v>
      </c>
      <c r="L288" t="b">
        <v>0</v>
      </c>
      <c r="M288" t="b">
        <v>0</v>
      </c>
    </row>
    <row r="289" spans="1:13">
      <c r="A289" s="1">
        <v>1713</v>
      </c>
      <c r="B289">
        <v>1713</v>
      </c>
      <c r="C289" t="s">
        <v>26</v>
      </c>
      <c r="D289" t="s">
        <v>294</v>
      </c>
      <c r="E289" s="2" t="s">
        <v>353</v>
      </c>
      <c r="F289" t="b">
        <v>0</v>
      </c>
      <c r="G289" t="b">
        <v>1</v>
      </c>
      <c r="H289" t="b">
        <v>0</v>
      </c>
      <c r="I289" t="b">
        <v>0</v>
      </c>
      <c r="J289" t="b">
        <v>0</v>
      </c>
      <c r="K289" t="b">
        <v>1</v>
      </c>
      <c r="L289" t="b">
        <v>0</v>
      </c>
      <c r="M289" t="b">
        <v>0</v>
      </c>
    </row>
    <row r="290" spans="1:13">
      <c r="A290" s="1">
        <v>1716</v>
      </c>
      <c r="B290">
        <v>1716</v>
      </c>
      <c r="C290" t="s">
        <v>26</v>
      </c>
      <c r="D290" t="s">
        <v>295</v>
      </c>
      <c r="E290" s="2" t="s">
        <v>353</v>
      </c>
      <c r="F290" t="b">
        <v>0</v>
      </c>
      <c r="G290" t="b">
        <v>1</v>
      </c>
      <c r="H290" t="b">
        <v>0</v>
      </c>
      <c r="I290" t="b">
        <v>0</v>
      </c>
      <c r="J290" t="b">
        <v>0</v>
      </c>
      <c r="K290" t="b">
        <v>1</v>
      </c>
      <c r="L290" t="b">
        <v>0</v>
      </c>
      <c r="M290" t="b">
        <v>0</v>
      </c>
    </row>
    <row r="291" spans="1:13">
      <c r="A291" s="1">
        <v>1717</v>
      </c>
      <c r="B291">
        <v>1717</v>
      </c>
      <c r="C291" t="s">
        <v>26</v>
      </c>
      <c r="D291" t="s">
        <v>296</v>
      </c>
      <c r="E291" s="2" t="s">
        <v>353</v>
      </c>
      <c r="F291" t="b">
        <v>0</v>
      </c>
      <c r="G291" t="b">
        <v>1</v>
      </c>
      <c r="H291" t="b">
        <v>0</v>
      </c>
      <c r="I291" t="b">
        <v>0</v>
      </c>
      <c r="J291" t="b">
        <v>0</v>
      </c>
      <c r="K291" t="b">
        <v>1</v>
      </c>
      <c r="L291" t="b">
        <v>0</v>
      </c>
      <c r="M291" t="b">
        <v>0</v>
      </c>
    </row>
    <row r="292" spans="1:13">
      <c r="A292" s="1">
        <v>1718</v>
      </c>
      <c r="B292">
        <v>1718</v>
      </c>
      <c r="C292" t="s">
        <v>26</v>
      </c>
      <c r="D292" t="s">
        <v>297</v>
      </c>
      <c r="E292" s="2" t="s">
        <v>353</v>
      </c>
      <c r="F292" t="b">
        <v>0</v>
      </c>
      <c r="G292" t="b">
        <v>1</v>
      </c>
      <c r="H292" t="b">
        <v>0</v>
      </c>
      <c r="I292" t="b">
        <v>0</v>
      </c>
      <c r="J292" t="b">
        <v>0</v>
      </c>
      <c r="K292" t="b">
        <v>1</v>
      </c>
      <c r="L292" t="b">
        <v>0</v>
      </c>
      <c r="M292" t="b">
        <v>0</v>
      </c>
    </row>
    <row r="293" spans="1:13">
      <c r="A293" s="1">
        <v>1720</v>
      </c>
      <c r="B293">
        <v>1720</v>
      </c>
      <c r="C293" t="s">
        <v>26</v>
      </c>
      <c r="D293" t="s">
        <v>298</v>
      </c>
      <c r="E293" s="2" t="s">
        <v>353</v>
      </c>
      <c r="F293" t="b">
        <v>0</v>
      </c>
      <c r="G293" t="b">
        <v>1</v>
      </c>
      <c r="H293" t="b">
        <v>0</v>
      </c>
      <c r="I293" t="b">
        <v>0</v>
      </c>
      <c r="J293" t="b">
        <v>0</v>
      </c>
      <c r="K293" t="b">
        <v>1</v>
      </c>
      <c r="L293" t="b">
        <v>0</v>
      </c>
      <c r="M293" t="b">
        <v>0</v>
      </c>
    </row>
    <row r="294" spans="1:13">
      <c r="A294" s="1">
        <v>1721</v>
      </c>
      <c r="B294">
        <v>1721</v>
      </c>
      <c r="C294" t="s">
        <v>26</v>
      </c>
      <c r="D294" t="s">
        <v>299</v>
      </c>
      <c r="E294" s="2" t="s">
        <v>353</v>
      </c>
      <c r="F294" t="b">
        <v>0</v>
      </c>
      <c r="G294" t="b">
        <v>1</v>
      </c>
      <c r="H294" t="b">
        <v>0</v>
      </c>
      <c r="I294" t="b">
        <v>0</v>
      </c>
      <c r="J294" t="b">
        <v>0</v>
      </c>
      <c r="K294" t="b">
        <v>1</v>
      </c>
      <c r="L294" t="b">
        <v>0</v>
      </c>
      <c r="M294" t="b">
        <v>0</v>
      </c>
    </row>
    <row r="295" spans="1:13">
      <c r="A295" s="1">
        <v>1722</v>
      </c>
      <c r="B295">
        <v>1722</v>
      </c>
      <c r="C295" t="s">
        <v>26</v>
      </c>
      <c r="D295" t="s">
        <v>300</v>
      </c>
      <c r="E295" s="2" t="s">
        <v>353</v>
      </c>
      <c r="F295" t="b">
        <v>0</v>
      </c>
      <c r="G295" t="b">
        <v>1</v>
      </c>
      <c r="H295" t="b">
        <v>0</v>
      </c>
      <c r="I295" t="b">
        <v>0</v>
      </c>
      <c r="J295" t="b">
        <v>0</v>
      </c>
      <c r="K295" t="b">
        <v>1</v>
      </c>
      <c r="L295" t="b">
        <v>0</v>
      </c>
      <c r="M295" t="b">
        <v>0</v>
      </c>
    </row>
    <row r="296" spans="1:13">
      <c r="A296" s="1">
        <v>1724</v>
      </c>
      <c r="B296">
        <v>1724</v>
      </c>
      <c r="C296" t="s">
        <v>26</v>
      </c>
      <c r="D296" t="s">
        <v>301</v>
      </c>
      <c r="E296" s="2" t="s">
        <v>353</v>
      </c>
      <c r="F296" t="b">
        <v>0</v>
      </c>
      <c r="G296" t="b">
        <v>1</v>
      </c>
      <c r="H296" t="b">
        <v>0</v>
      </c>
      <c r="I296" t="b">
        <v>0</v>
      </c>
      <c r="J296" t="b">
        <v>0</v>
      </c>
      <c r="K296" t="b">
        <v>1</v>
      </c>
      <c r="L296" t="b">
        <v>0</v>
      </c>
      <c r="M296" t="b">
        <v>0</v>
      </c>
    </row>
    <row r="297" spans="1:13">
      <c r="A297" s="1">
        <v>1725</v>
      </c>
      <c r="B297">
        <v>1725</v>
      </c>
      <c r="C297" t="s">
        <v>26</v>
      </c>
      <c r="D297" t="s">
        <v>302</v>
      </c>
      <c r="E297" s="2" t="s">
        <v>353</v>
      </c>
      <c r="F297" t="b">
        <v>0</v>
      </c>
      <c r="G297" t="b">
        <v>1</v>
      </c>
      <c r="H297" t="b">
        <v>0</v>
      </c>
      <c r="I297" t="b">
        <v>0</v>
      </c>
      <c r="J297" t="b">
        <v>0</v>
      </c>
      <c r="K297" t="b">
        <v>1</v>
      </c>
      <c r="L297" t="b">
        <v>0</v>
      </c>
      <c r="M297" t="b">
        <v>0</v>
      </c>
    </row>
    <row r="298" spans="1:13">
      <c r="A298" s="1">
        <v>1726</v>
      </c>
      <c r="B298">
        <v>1726</v>
      </c>
      <c r="C298" t="s">
        <v>26</v>
      </c>
      <c r="D298" t="s">
        <v>303</v>
      </c>
      <c r="E298" s="2" t="s">
        <v>353</v>
      </c>
      <c r="F298" t="b">
        <v>0</v>
      </c>
      <c r="G298" t="b">
        <v>1</v>
      </c>
      <c r="H298" t="b">
        <v>0</v>
      </c>
      <c r="I298" t="b">
        <v>0</v>
      </c>
      <c r="J298" t="b">
        <v>0</v>
      </c>
      <c r="K298" t="b">
        <v>1</v>
      </c>
      <c r="L298" t="b">
        <v>0</v>
      </c>
      <c r="M298" t="b">
        <v>0</v>
      </c>
    </row>
    <row r="299" spans="1:13">
      <c r="A299" s="1">
        <v>1734</v>
      </c>
      <c r="B299">
        <v>1734</v>
      </c>
      <c r="C299" t="s">
        <v>26</v>
      </c>
      <c r="D299" t="s">
        <v>304</v>
      </c>
      <c r="E299" s="2" t="s">
        <v>353</v>
      </c>
      <c r="F299" t="b">
        <v>0</v>
      </c>
      <c r="G299" t="b">
        <v>1</v>
      </c>
      <c r="H299" t="b">
        <v>0</v>
      </c>
      <c r="I299" t="b">
        <v>0</v>
      </c>
      <c r="J299" t="b">
        <v>0</v>
      </c>
      <c r="K299" t="b">
        <v>1</v>
      </c>
      <c r="L299" t="b">
        <v>0</v>
      </c>
      <c r="M299" t="b">
        <v>0</v>
      </c>
    </row>
    <row r="300" spans="1:13">
      <c r="A300" s="1">
        <v>1735</v>
      </c>
      <c r="B300">
        <v>1735</v>
      </c>
      <c r="C300" t="s">
        <v>26</v>
      </c>
      <c r="D300" t="s">
        <v>305</v>
      </c>
      <c r="E300" s="2" t="s">
        <v>353</v>
      </c>
      <c r="F300" t="b">
        <v>0</v>
      </c>
      <c r="G300" t="b">
        <v>1</v>
      </c>
      <c r="H300" t="b">
        <v>0</v>
      </c>
      <c r="I300" t="b">
        <v>0</v>
      </c>
      <c r="J300" t="b">
        <v>0</v>
      </c>
      <c r="K300" t="b">
        <v>1</v>
      </c>
      <c r="L300" t="b">
        <v>0</v>
      </c>
      <c r="M300" t="b">
        <v>0</v>
      </c>
    </row>
    <row r="301" spans="1:13">
      <c r="A301" s="1">
        <v>1738</v>
      </c>
      <c r="B301">
        <v>1738</v>
      </c>
      <c r="C301" t="s">
        <v>26</v>
      </c>
      <c r="D301" t="s">
        <v>306</v>
      </c>
      <c r="E301" s="2" t="s">
        <v>353</v>
      </c>
      <c r="F301" t="b">
        <v>0</v>
      </c>
      <c r="G301" t="b">
        <v>1</v>
      </c>
      <c r="H301" t="b">
        <v>0</v>
      </c>
      <c r="I301" t="b">
        <v>0</v>
      </c>
      <c r="J301" t="b">
        <v>0</v>
      </c>
      <c r="K301" t="b">
        <v>1</v>
      </c>
      <c r="L301" t="b">
        <v>0</v>
      </c>
      <c r="M301" t="b">
        <v>0</v>
      </c>
    </row>
    <row r="302" spans="1:13">
      <c r="A302" s="1">
        <v>1742</v>
      </c>
      <c r="B302">
        <v>1742</v>
      </c>
      <c r="C302" t="s">
        <v>26</v>
      </c>
      <c r="D302">
        <f> Limitations =In addition, Google Analytics for Mobile Package allows Google Analytics to be applied to mobile websites.</f>
        <v>0</v>
      </c>
      <c r="E302" s="2" t="s">
        <v>353</v>
      </c>
      <c r="F302" t="b">
        <v>0</v>
      </c>
      <c r="G302" t="b">
        <v>1</v>
      </c>
      <c r="H302" t="b">
        <v>0</v>
      </c>
      <c r="I302" t="b">
        <v>0</v>
      </c>
      <c r="J302" t="b">
        <v>0</v>
      </c>
      <c r="K302" t="b">
        <v>1</v>
      </c>
      <c r="L302" t="b">
        <v>0</v>
      </c>
      <c r="M302" t="b">
        <v>0</v>
      </c>
    </row>
    <row r="303" spans="1:13">
      <c r="A303" s="1">
        <v>1745</v>
      </c>
      <c r="B303">
        <v>1745</v>
      </c>
      <c r="C303" t="s">
        <v>26</v>
      </c>
      <c r="D303" t="s">
        <v>307</v>
      </c>
      <c r="E303" s="2" t="s">
        <v>353</v>
      </c>
      <c r="F303" t="b">
        <v>0</v>
      </c>
      <c r="G303" t="b">
        <v>1</v>
      </c>
      <c r="H303" t="b">
        <v>0</v>
      </c>
      <c r="I303" t="b">
        <v>0</v>
      </c>
      <c r="J303" t="b">
        <v>0</v>
      </c>
      <c r="K303" t="b">
        <v>1</v>
      </c>
      <c r="L303" t="b">
        <v>0</v>
      </c>
      <c r="M303" t="b">
        <v>0</v>
      </c>
    </row>
    <row r="304" spans="1:13">
      <c r="A304" s="1">
        <v>1750</v>
      </c>
      <c r="B304">
        <v>1750</v>
      </c>
      <c r="C304" t="s">
        <v>26</v>
      </c>
      <c r="D304" t="s">
        <v>308</v>
      </c>
      <c r="E304" s="2" t="s">
        <v>353</v>
      </c>
      <c r="F304" t="b">
        <v>0</v>
      </c>
      <c r="G304" t="b">
        <v>1</v>
      </c>
      <c r="H304" t="b">
        <v>0</v>
      </c>
      <c r="I304" t="b">
        <v>0</v>
      </c>
      <c r="J304" t="b">
        <v>0</v>
      </c>
      <c r="K304" t="b">
        <v>1</v>
      </c>
      <c r="L304" t="b">
        <v>0</v>
      </c>
      <c r="M304" t="b">
        <v>0</v>
      </c>
    </row>
    <row r="305" spans="1:13">
      <c r="A305" s="1">
        <v>1751</v>
      </c>
      <c r="B305">
        <v>1751</v>
      </c>
      <c r="C305" t="s">
        <v>26</v>
      </c>
      <c r="D305" t="s">
        <v>309</v>
      </c>
      <c r="E305" s="2" t="s">
        <v>353</v>
      </c>
      <c r="F305" t="b">
        <v>0</v>
      </c>
      <c r="G305" t="b">
        <v>1</v>
      </c>
      <c r="H305" t="b">
        <v>0</v>
      </c>
      <c r="I305" t="b">
        <v>0</v>
      </c>
      <c r="J305" t="b">
        <v>0</v>
      </c>
      <c r="K305" t="b">
        <v>1</v>
      </c>
      <c r="L305" t="b">
        <v>0</v>
      </c>
      <c r="M305" t="b">
        <v>0</v>
      </c>
    </row>
    <row r="306" spans="1:13">
      <c r="A306" s="1">
        <v>1752</v>
      </c>
      <c r="B306">
        <v>1752</v>
      </c>
      <c r="C306" t="s">
        <v>26</v>
      </c>
      <c r="D306" t="s">
        <v>310</v>
      </c>
      <c r="E306" s="2" t="s">
        <v>353</v>
      </c>
      <c r="F306" t="b">
        <v>0</v>
      </c>
      <c r="G306" t="b">
        <v>1</v>
      </c>
      <c r="H306" t="b">
        <v>0</v>
      </c>
      <c r="I306" t="b">
        <v>0</v>
      </c>
      <c r="J306" t="b">
        <v>0</v>
      </c>
      <c r="K306" t="b">
        <v>1</v>
      </c>
      <c r="L306" t="b">
        <v>0</v>
      </c>
      <c r="M306" t="b">
        <v>0</v>
      </c>
    </row>
    <row r="307" spans="1:13">
      <c r="A307" s="1">
        <v>1754</v>
      </c>
      <c r="B307">
        <v>1754</v>
      </c>
      <c r="C307" t="s">
        <v>26</v>
      </c>
      <c r="D307" t="s">
        <v>311</v>
      </c>
      <c r="E307" s="2" t="s">
        <v>353</v>
      </c>
      <c r="F307" t="b">
        <v>0</v>
      </c>
      <c r="G307" t="b">
        <v>1</v>
      </c>
      <c r="H307" t="b">
        <v>0</v>
      </c>
      <c r="I307" t="b">
        <v>0</v>
      </c>
      <c r="J307" t="b">
        <v>0</v>
      </c>
      <c r="K307" t="b">
        <v>1</v>
      </c>
      <c r="L307" t="b">
        <v>0</v>
      </c>
      <c r="M307" t="b">
        <v>0</v>
      </c>
    </row>
    <row r="308" spans="1:13">
      <c r="A308" s="1">
        <v>1755</v>
      </c>
      <c r="B308">
        <v>1755</v>
      </c>
      <c r="C308" t="s">
        <v>26</v>
      </c>
      <c r="D308" t="s">
        <v>312</v>
      </c>
      <c r="E308" s="2" t="s">
        <v>353</v>
      </c>
      <c r="F308" t="b">
        <v>0</v>
      </c>
      <c r="G308" t="b">
        <v>1</v>
      </c>
      <c r="H308" t="b">
        <v>0</v>
      </c>
      <c r="I308" t="b">
        <v>0</v>
      </c>
      <c r="J308" t="b">
        <v>0</v>
      </c>
      <c r="K308" t="b">
        <v>1</v>
      </c>
      <c r="L308" t="b">
        <v>0</v>
      </c>
      <c r="M308" t="b">
        <v>0</v>
      </c>
    </row>
    <row r="309" spans="1:13">
      <c r="A309" s="1">
        <v>1756</v>
      </c>
      <c r="B309">
        <v>1756</v>
      </c>
      <c r="C309" t="s">
        <v>26</v>
      </c>
      <c r="D309" t="s">
        <v>313</v>
      </c>
      <c r="E309" s="2" t="s">
        <v>353</v>
      </c>
      <c r="F309" t="b">
        <v>0</v>
      </c>
      <c r="G309" t="b">
        <v>1</v>
      </c>
      <c r="H309" t="b">
        <v>0</v>
      </c>
      <c r="I309" t="b">
        <v>0</v>
      </c>
      <c r="J309" t="b">
        <v>0</v>
      </c>
      <c r="K309" t="b">
        <v>1</v>
      </c>
      <c r="L309" t="b">
        <v>0</v>
      </c>
      <c r="M309" t="b">
        <v>0</v>
      </c>
    </row>
    <row r="310" spans="1:13">
      <c r="A310" s="1">
        <v>1757</v>
      </c>
      <c r="B310">
        <v>1757</v>
      </c>
      <c r="C310" t="s">
        <v>26</v>
      </c>
      <c r="D310" t="s">
        <v>314</v>
      </c>
      <c r="E310" s="2" t="s">
        <v>353</v>
      </c>
      <c r="F310" t="b">
        <v>0</v>
      </c>
      <c r="G310" t="b">
        <v>1</v>
      </c>
      <c r="H310" t="b">
        <v>0</v>
      </c>
      <c r="I310" t="b">
        <v>0</v>
      </c>
      <c r="J310" t="b">
        <v>0</v>
      </c>
      <c r="K310" t="b">
        <v>1</v>
      </c>
      <c r="L310" t="b">
        <v>0</v>
      </c>
      <c r="M310" t="b">
        <v>0</v>
      </c>
    </row>
    <row r="311" spans="1:13">
      <c r="A311" s="1">
        <v>1759</v>
      </c>
      <c r="B311">
        <v>1759</v>
      </c>
      <c r="C311" t="s">
        <v>26</v>
      </c>
      <c r="D311" t="s">
        <v>315</v>
      </c>
      <c r="E311" s="2" t="s">
        <v>353</v>
      </c>
      <c r="F311" t="b">
        <v>0</v>
      </c>
      <c r="G311" t="b">
        <v>1</v>
      </c>
      <c r="H311" t="b">
        <v>0</v>
      </c>
      <c r="I311" t="b">
        <v>0</v>
      </c>
      <c r="J311" t="b">
        <v>0</v>
      </c>
      <c r="K311" t="b">
        <v>1</v>
      </c>
      <c r="L311" t="b">
        <v>0</v>
      </c>
      <c r="M311" t="b">
        <v>0</v>
      </c>
    </row>
    <row r="312" spans="1:13">
      <c r="A312" s="1">
        <v>1762</v>
      </c>
      <c r="B312">
        <v>1762</v>
      </c>
      <c r="C312" t="s">
        <v>26</v>
      </c>
      <c r="D312" t="s">
        <v>316</v>
      </c>
      <c r="E312" s="2" t="s">
        <v>353</v>
      </c>
      <c r="F312" t="b">
        <v>0</v>
      </c>
      <c r="G312" t="b">
        <v>1</v>
      </c>
      <c r="H312" t="b">
        <v>0</v>
      </c>
      <c r="I312" t="b">
        <v>0</v>
      </c>
      <c r="J312" t="b">
        <v>0</v>
      </c>
      <c r="K312" t="b">
        <v>1</v>
      </c>
      <c r="L312" t="b">
        <v>0</v>
      </c>
      <c r="M312" t="b">
        <v>0</v>
      </c>
    </row>
    <row r="313" spans="1:13">
      <c r="A313" s="1">
        <v>1763</v>
      </c>
      <c r="B313">
        <v>1763</v>
      </c>
      <c r="C313" t="s">
        <v>26</v>
      </c>
      <c r="D313" t="s">
        <v>317</v>
      </c>
      <c r="E313" s="2" t="s">
        <v>353</v>
      </c>
      <c r="F313" t="b">
        <v>0</v>
      </c>
      <c r="G313" t="b">
        <v>1</v>
      </c>
      <c r="H313" t="b">
        <v>0</v>
      </c>
      <c r="I313" t="b">
        <v>0</v>
      </c>
      <c r="J313" t="b">
        <v>0</v>
      </c>
      <c r="K313" t="b">
        <v>1</v>
      </c>
      <c r="L313" t="b">
        <v>0</v>
      </c>
      <c r="M313" t="b">
        <v>0</v>
      </c>
    </row>
    <row r="314" spans="1:13">
      <c r="A314" s="1">
        <v>1764</v>
      </c>
      <c r="B314">
        <v>1764</v>
      </c>
      <c r="C314" t="s">
        <v>26</v>
      </c>
      <c r="D314" t="s">
        <v>318</v>
      </c>
      <c r="E314" s="2" t="s">
        <v>353</v>
      </c>
      <c r="F314" t="b">
        <v>0</v>
      </c>
      <c r="G314" t="b">
        <v>1</v>
      </c>
      <c r="H314" t="b">
        <v>0</v>
      </c>
      <c r="I314" t="b">
        <v>0</v>
      </c>
      <c r="J314" t="b">
        <v>0</v>
      </c>
      <c r="K314" t="b">
        <v>1</v>
      </c>
      <c r="L314" t="b">
        <v>0</v>
      </c>
      <c r="M314" t="b">
        <v>0</v>
      </c>
    </row>
    <row r="315" spans="1:13">
      <c r="A315" s="1">
        <v>1768</v>
      </c>
      <c r="B315">
        <v>1768</v>
      </c>
      <c r="C315" t="s">
        <v>26</v>
      </c>
      <c r="D315" t="s">
        <v>319</v>
      </c>
      <c r="E315" s="2" t="s">
        <v>353</v>
      </c>
      <c r="F315" t="b">
        <v>0</v>
      </c>
      <c r="G315" t="b">
        <v>1</v>
      </c>
      <c r="H315" t="b">
        <v>0</v>
      </c>
      <c r="I315" t="b">
        <v>0</v>
      </c>
      <c r="J315" t="b">
        <v>0</v>
      </c>
      <c r="K315" t="b">
        <v>1</v>
      </c>
      <c r="L315" t="b">
        <v>0</v>
      </c>
      <c r="M315" t="b">
        <v>0</v>
      </c>
    </row>
    <row r="316" spans="1:13">
      <c r="A316" s="1">
        <v>1771</v>
      </c>
      <c r="B316">
        <v>1771</v>
      </c>
      <c r="C316" t="s">
        <v>26</v>
      </c>
      <c r="D316" t="s">
        <v>320</v>
      </c>
      <c r="E316" s="2" t="s">
        <v>353</v>
      </c>
      <c r="F316" t="b">
        <v>0</v>
      </c>
      <c r="G316" t="b">
        <v>1</v>
      </c>
      <c r="H316" t="b">
        <v>0</v>
      </c>
      <c r="I316" t="b">
        <v>0</v>
      </c>
      <c r="J316" t="b">
        <v>0</v>
      </c>
      <c r="K316" t="b">
        <v>1</v>
      </c>
      <c r="L316" t="b">
        <v>0</v>
      </c>
      <c r="M316" t="b">
        <v>0</v>
      </c>
    </row>
    <row r="317" spans="1:13">
      <c r="A317" s="1">
        <v>1772</v>
      </c>
      <c r="B317">
        <v>1772</v>
      </c>
      <c r="C317" t="s">
        <v>26</v>
      </c>
      <c r="D317" t="s">
        <v>321</v>
      </c>
      <c r="E317" s="2" t="s">
        <v>353</v>
      </c>
      <c r="F317" t="b">
        <v>0</v>
      </c>
      <c r="G317" t="b">
        <v>1</v>
      </c>
      <c r="H317" t="b">
        <v>0</v>
      </c>
      <c r="I317" t="b">
        <v>0</v>
      </c>
      <c r="J317" t="b">
        <v>0</v>
      </c>
      <c r="K317" t="b">
        <v>1</v>
      </c>
      <c r="L317" t="b">
        <v>0</v>
      </c>
      <c r="M317" t="b">
        <v>0</v>
      </c>
    </row>
    <row r="318" spans="1:13">
      <c r="A318" s="1">
        <v>1773</v>
      </c>
      <c r="B318">
        <v>1773</v>
      </c>
      <c r="C318" t="s">
        <v>26</v>
      </c>
      <c r="D318" t="s">
        <v>322</v>
      </c>
      <c r="E318" s="2" t="s">
        <v>353</v>
      </c>
      <c r="F318" t="b">
        <v>0</v>
      </c>
      <c r="G318" t="b">
        <v>1</v>
      </c>
      <c r="H318" t="b">
        <v>0</v>
      </c>
      <c r="I318" t="b">
        <v>0</v>
      </c>
      <c r="J318" t="b">
        <v>0</v>
      </c>
      <c r="K318" t="b">
        <v>1</v>
      </c>
      <c r="L318" t="b">
        <v>0</v>
      </c>
      <c r="M318" t="b">
        <v>0</v>
      </c>
    </row>
    <row r="319" spans="1:13">
      <c r="A319" s="1">
        <v>1774</v>
      </c>
      <c r="B319">
        <v>1774</v>
      </c>
      <c r="C319" t="s">
        <v>26</v>
      </c>
      <c r="D319" t="s">
        <v>323</v>
      </c>
      <c r="E319" s="2" t="s">
        <v>353</v>
      </c>
      <c r="F319" t="b">
        <v>0</v>
      </c>
      <c r="G319" t="b">
        <v>1</v>
      </c>
      <c r="H319" t="b">
        <v>0</v>
      </c>
      <c r="I319" t="b">
        <v>0</v>
      </c>
      <c r="J319" t="b">
        <v>0</v>
      </c>
      <c r="K319" t="b">
        <v>1</v>
      </c>
      <c r="L319" t="b">
        <v>0</v>
      </c>
      <c r="M319" t="b">
        <v>0</v>
      </c>
    </row>
    <row r="320" spans="1:13">
      <c r="A320" s="1">
        <v>1775</v>
      </c>
      <c r="B320">
        <v>1775</v>
      </c>
      <c r="C320" t="s">
        <v>26</v>
      </c>
      <c r="D320" t="s">
        <v>324</v>
      </c>
      <c r="E320" s="2" t="s">
        <v>353</v>
      </c>
      <c r="F320" t="b">
        <v>0</v>
      </c>
      <c r="G320" t="b">
        <v>1</v>
      </c>
      <c r="H320" t="b">
        <v>0</v>
      </c>
      <c r="I320" t="b">
        <v>0</v>
      </c>
      <c r="J320" t="b">
        <v>0</v>
      </c>
      <c r="K320" t="b">
        <v>1</v>
      </c>
      <c r="L320" t="b">
        <v>0</v>
      </c>
      <c r="M320" t="b">
        <v>0</v>
      </c>
    </row>
    <row r="321" spans="1:13">
      <c r="A321" s="1">
        <v>1776</v>
      </c>
      <c r="B321">
        <v>1776</v>
      </c>
      <c r="C321" t="s">
        <v>26</v>
      </c>
      <c r="D321" t="s">
        <v>325</v>
      </c>
      <c r="E321" s="2" t="s">
        <v>353</v>
      </c>
      <c r="F321" t="b">
        <v>0</v>
      </c>
      <c r="G321" t="b">
        <v>1</v>
      </c>
      <c r="H321" t="b">
        <v>0</v>
      </c>
      <c r="I321" t="b">
        <v>0</v>
      </c>
      <c r="J321" t="b">
        <v>0</v>
      </c>
      <c r="K321" t="b">
        <v>1</v>
      </c>
      <c r="L321" t="b">
        <v>0</v>
      </c>
      <c r="M321" t="b">
        <v>0</v>
      </c>
    </row>
    <row r="322" spans="1:13">
      <c r="A322" s="1">
        <v>1777</v>
      </c>
      <c r="B322">
        <v>1777</v>
      </c>
      <c r="C322" t="s">
        <v>26</v>
      </c>
      <c r="D322" t="s">
        <v>326</v>
      </c>
      <c r="E322" s="2" t="s">
        <v>353</v>
      </c>
      <c r="F322" t="b">
        <v>0</v>
      </c>
      <c r="G322" t="b">
        <v>1</v>
      </c>
      <c r="H322" t="b">
        <v>0</v>
      </c>
      <c r="I322" t="b">
        <v>0</v>
      </c>
      <c r="J322" t="b">
        <v>0</v>
      </c>
      <c r="K322" t="b">
        <v>1</v>
      </c>
      <c r="L322" t="b">
        <v>0</v>
      </c>
      <c r="M322" t="b">
        <v>0</v>
      </c>
    </row>
    <row r="323" spans="1:13">
      <c r="A323" s="1">
        <v>1780</v>
      </c>
      <c r="B323">
        <v>1780</v>
      </c>
      <c r="C323" t="s">
        <v>26</v>
      </c>
      <c r="D323" t="s">
        <v>327</v>
      </c>
      <c r="E323" s="2" t="s">
        <v>353</v>
      </c>
      <c r="F323" t="b">
        <v>0</v>
      </c>
      <c r="G323" t="b">
        <v>1</v>
      </c>
      <c r="H323" t="b">
        <v>0</v>
      </c>
      <c r="I323" t="b">
        <v>0</v>
      </c>
      <c r="J323" t="b">
        <v>0</v>
      </c>
      <c r="K323" t="b">
        <v>1</v>
      </c>
      <c r="L323" t="b">
        <v>0</v>
      </c>
      <c r="M323" t="b">
        <v>0</v>
      </c>
    </row>
    <row r="324" spans="1:13">
      <c r="A324" s="1">
        <v>1782</v>
      </c>
      <c r="B324">
        <v>1782</v>
      </c>
      <c r="C324" t="s">
        <v>26</v>
      </c>
      <c r="D324" t="s">
        <v>328</v>
      </c>
      <c r="E324" s="2" t="s">
        <v>353</v>
      </c>
      <c r="F324" t="b">
        <v>0</v>
      </c>
      <c r="G324" t="b">
        <v>1</v>
      </c>
      <c r="H324" t="b">
        <v>0</v>
      </c>
      <c r="I324" t="b">
        <v>0</v>
      </c>
      <c r="J324" t="b">
        <v>0</v>
      </c>
      <c r="K324" t="b">
        <v>1</v>
      </c>
      <c r="L324" t="b">
        <v>0</v>
      </c>
      <c r="M324" t="b">
        <v>0</v>
      </c>
    </row>
    <row r="325" spans="1:13">
      <c r="A325" s="1">
        <v>1783</v>
      </c>
      <c r="B325">
        <v>1783</v>
      </c>
      <c r="C325" t="s">
        <v>26</v>
      </c>
      <c r="D325" t="s">
        <v>329</v>
      </c>
      <c r="E325" s="2" t="s">
        <v>353</v>
      </c>
      <c r="F325" t="b">
        <v>0</v>
      </c>
      <c r="G325" t="b">
        <v>1</v>
      </c>
      <c r="H325" t="b">
        <v>0</v>
      </c>
      <c r="I325" t="b">
        <v>0</v>
      </c>
      <c r="J325" t="b">
        <v>0</v>
      </c>
      <c r="K325" t="b">
        <v>1</v>
      </c>
      <c r="L325" t="b">
        <v>0</v>
      </c>
      <c r="M325" t="b">
        <v>0</v>
      </c>
    </row>
    <row r="326" spans="1:13">
      <c r="A326" s="1">
        <v>1784</v>
      </c>
      <c r="B326">
        <v>1784</v>
      </c>
      <c r="C326" t="s">
        <v>26</v>
      </c>
      <c r="D326" t="s">
        <v>330</v>
      </c>
      <c r="E326" s="2" t="s">
        <v>353</v>
      </c>
      <c r="F326" t="b">
        <v>0</v>
      </c>
      <c r="G326" t="b">
        <v>1</v>
      </c>
      <c r="H326" t="b">
        <v>0</v>
      </c>
      <c r="I326" t="b">
        <v>0</v>
      </c>
      <c r="J326" t="b">
        <v>0</v>
      </c>
      <c r="K326" t="b">
        <v>1</v>
      </c>
      <c r="L326" t="b">
        <v>0</v>
      </c>
      <c r="M326" t="b">
        <v>0</v>
      </c>
    </row>
    <row r="327" spans="1:13">
      <c r="A327" s="1">
        <v>1786</v>
      </c>
      <c r="B327">
        <v>1786</v>
      </c>
      <c r="C327" t="s">
        <v>26</v>
      </c>
      <c r="D327" t="s">
        <v>331</v>
      </c>
      <c r="E327" s="2" t="s">
        <v>353</v>
      </c>
      <c r="F327" t="b">
        <v>0</v>
      </c>
      <c r="G327" t="b">
        <v>1</v>
      </c>
      <c r="H327" t="b">
        <v>0</v>
      </c>
      <c r="I327" t="b">
        <v>0</v>
      </c>
      <c r="J327" t="b">
        <v>0</v>
      </c>
      <c r="K327" t="b">
        <v>1</v>
      </c>
      <c r="L327" t="b">
        <v>0</v>
      </c>
      <c r="M327" t="b">
        <v>0</v>
      </c>
    </row>
    <row r="328" spans="1:13">
      <c r="A328" s="1">
        <v>1787</v>
      </c>
      <c r="B328">
        <v>1787</v>
      </c>
      <c r="C328" t="s">
        <v>26</v>
      </c>
      <c r="D328" t="s">
        <v>332</v>
      </c>
      <c r="E328" s="2" t="s">
        <v>353</v>
      </c>
      <c r="F328" t="b">
        <v>0</v>
      </c>
      <c r="G328" t="b">
        <v>1</v>
      </c>
      <c r="H328" t="b">
        <v>0</v>
      </c>
      <c r="I328" t="b">
        <v>0</v>
      </c>
      <c r="J328" t="b">
        <v>0</v>
      </c>
      <c r="K328" t="b">
        <v>1</v>
      </c>
      <c r="L328" t="b">
        <v>0</v>
      </c>
      <c r="M328" t="b">
        <v>0</v>
      </c>
    </row>
    <row r="329" spans="1:13">
      <c r="A329" s="1">
        <v>1788</v>
      </c>
      <c r="B329">
        <v>1788</v>
      </c>
      <c r="C329" t="s">
        <v>26</v>
      </c>
      <c r="D329" t="s">
        <v>333</v>
      </c>
      <c r="E329" s="2" t="s">
        <v>353</v>
      </c>
      <c r="F329" t="b">
        <v>0</v>
      </c>
      <c r="G329" t="b">
        <v>1</v>
      </c>
      <c r="H329" t="b">
        <v>0</v>
      </c>
      <c r="I329" t="b">
        <v>0</v>
      </c>
      <c r="J329" t="b">
        <v>0</v>
      </c>
      <c r="K329" t="b">
        <v>1</v>
      </c>
      <c r="L329" t="b">
        <v>0</v>
      </c>
      <c r="M329" t="b">
        <v>0</v>
      </c>
    </row>
    <row r="330" spans="1:13">
      <c r="A330" s="1">
        <v>2320</v>
      </c>
      <c r="B330">
        <v>2320</v>
      </c>
      <c r="C330" t="s">
        <v>27</v>
      </c>
      <c r="D330" t="s">
        <v>334</v>
      </c>
      <c r="E330" s="2" t="s">
        <v>354</v>
      </c>
      <c r="F330" t="b">
        <v>0</v>
      </c>
      <c r="G330" t="b">
        <v>0</v>
      </c>
      <c r="H330" t="b">
        <v>1</v>
      </c>
      <c r="I330" t="b">
        <v>0</v>
      </c>
      <c r="J330" t="b">
        <v>0</v>
      </c>
      <c r="K330" t="b">
        <v>0</v>
      </c>
      <c r="L330" t="b">
        <v>1</v>
      </c>
      <c r="M330" t="b">
        <v>0</v>
      </c>
    </row>
    <row r="331" spans="1:13">
      <c r="A331" s="1">
        <v>2393</v>
      </c>
      <c r="B331">
        <v>2393</v>
      </c>
      <c r="C331" t="s">
        <v>28</v>
      </c>
      <c r="D331" t="s">
        <v>40</v>
      </c>
      <c r="E331" s="2" t="s">
        <v>340</v>
      </c>
      <c r="F331" t="b">
        <v>0</v>
      </c>
      <c r="G331" t="b">
        <v>0</v>
      </c>
      <c r="H331" t="b">
        <v>0</v>
      </c>
      <c r="I331" t="b">
        <v>1</v>
      </c>
      <c r="J331" t="b">
        <v>0</v>
      </c>
      <c r="K331" t="b">
        <v>0</v>
      </c>
      <c r="L331" t="b">
        <v>0</v>
      </c>
      <c r="M331" t="b">
        <v>1</v>
      </c>
    </row>
    <row r="332" spans="1:13">
      <c r="A332" s="1">
        <v>2590</v>
      </c>
      <c r="B332">
        <v>2590</v>
      </c>
      <c r="C332" t="s">
        <v>29</v>
      </c>
      <c r="D332" t="s">
        <v>335</v>
      </c>
      <c r="E332" s="2" t="s">
        <v>355</v>
      </c>
      <c r="F332" t="b">
        <v>0</v>
      </c>
      <c r="G332" t="b">
        <v>0</v>
      </c>
      <c r="H332" t="b">
        <v>1</v>
      </c>
      <c r="I332" t="b">
        <v>0</v>
      </c>
      <c r="J332" t="b">
        <v>0</v>
      </c>
      <c r="K332" t="b">
        <v>0</v>
      </c>
      <c r="L332" t="b">
        <v>1</v>
      </c>
      <c r="M332" t="b">
        <v>0</v>
      </c>
    </row>
    <row r="333" spans="1:13">
      <c r="A333" s="1">
        <v>2612</v>
      </c>
      <c r="B333">
        <v>2612</v>
      </c>
      <c r="C333" t="s">
        <v>29</v>
      </c>
      <c r="D333" t="s">
        <v>336</v>
      </c>
      <c r="E333" s="2" t="s">
        <v>355</v>
      </c>
      <c r="F333" t="b">
        <v>0</v>
      </c>
      <c r="G333" t="b">
        <v>1</v>
      </c>
      <c r="H333" t="b">
        <v>0</v>
      </c>
      <c r="I333" t="b">
        <v>1</v>
      </c>
      <c r="J333" t="b">
        <v>0</v>
      </c>
      <c r="K333" t="b">
        <v>1</v>
      </c>
      <c r="L333" t="b">
        <v>0</v>
      </c>
      <c r="M333" t="b">
        <v>1</v>
      </c>
    </row>
    <row r="334" spans="1:13">
      <c r="A334" s="1">
        <v>3047</v>
      </c>
      <c r="B334">
        <v>3047</v>
      </c>
      <c r="C334" t="s">
        <v>30</v>
      </c>
      <c r="D334" t="s">
        <v>337</v>
      </c>
      <c r="E334" s="2" t="s">
        <v>356</v>
      </c>
      <c r="F334" t="b">
        <v>0</v>
      </c>
      <c r="G334" t="b">
        <v>0</v>
      </c>
      <c r="H334" t="b">
        <v>0</v>
      </c>
      <c r="I334" t="b">
        <v>1</v>
      </c>
      <c r="J334" t="b">
        <v>0</v>
      </c>
      <c r="K334" t="b">
        <v>0</v>
      </c>
      <c r="L334" t="b">
        <v>0</v>
      </c>
      <c r="M334" t="b">
        <v>1</v>
      </c>
    </row>
    <row r="335" spans="1:13">
      <c r="A335" s="1">
        <v>3257</v>
      </c>
      <c r="B335">
        <v>3257</v>
      </c>
      <c r="C335" t="s">
        <v>31</v>
      </c>
      <c r="D335" t="s">
        <v>338</v>
      </c>
      <c r="E335" s="2" t="s">
        <v>357</v>
      </c>
      <c r="F335" t="b">
        <v>0</v>
      </c>
      <c r="G335" t="b">
        <v>1</v>
      </c>
      <c r="H335" t="b">
        <v>0</v>
      </c>
      <c r="I335" t="b">
        <v>0</v>
      </c>
      <c r="J335" t="b">
        <v>0</v>
      </c>
      <c r="K335" t="b">
        <v>1</v>
      </c>
      <c r="L335" t="b">
        <v>0</v>
      </c>
      <c r="M335" t="b">
        <v>0</v>
      </c>
    </row>
    <row r="336" spans="1:13">
      <c r="A336" s="1">
        <v>3478</v>
      </c>
      <c r="B336">
        <v>3478</v>
      </c>
      <c r="C336" t="s">
        <v>32</v>
      </c>
      <c r="D336" t="s">
        <v>40</v>
      </c>
      <c r="E336" s="2" t="s">
        <v>340</v>
      </c>
      <c r="F336" t="b">
        <v>0</v>
      </c>
      <c r="G336" t="b">
        <v>0</v>
      </c>
      <c r="H336" t="b">
        <v>0</v>
      </c>
      <c r="I336" t="b">
        <v>1</v>
      </c>
      <c r="J336" t="b">
        <v>0</v>
      </c>
      <c r="K336" t="b">
        <v>0</v>
      </c>
      <c r="L336" t="b">
        <v>0</v>
      </c>
      <c r="M336" t="b">
        <v>1</v>
      </c>
    </row>
    <row r="337" spans="1:13">
      <c r="A337" s="1">
        <v>4174</v>
      </c>
      <c r="B337">
        <v>4174</v>
      </c>
      <c r="C337" t="s">
        <v>33</v>
      </c>
      <c r="D337">
        <f> Shot noise =Shot noise is a type of electronic noise that occurs when the finite number of particles (such as electrons in an electronic circuit or photons in an optical device) is small enough to give rise to statistical fluctuations in a signal.</f>
        <v>0</v>
      </c>
      <c r="E337" s="2" t="s">
        <v>358</v>
      </c>
      <c r="F337" t="b">
        <v>0</v>
      </c>
      <c r="G337" t="b">
        <v>0</v>
      </c>
      <c r="H337" t="b">
        <v>0</v>
      </c>
      <c r="I337" t="b">
        <v>1</v>
      </c>
      <c r="J337" t="b">
        <v>0</v>
      </c>
      <c r="K337" t="b">
        <v>0</v>
      </c>
      <c r="L337" t="b">
        <v>0</v>
      </c>
      <c r="M337" t="b">
        <v>1</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 ref="E258" r:id="rId257"/>
    <hyperlink ref="E259" r:id="rId258"/>
    <hyperlink ref="E260" r:id="rId259"/>
    <hyperlink ref="E261" r:id="rId260"/>
    <hyperlink ref="E262" r:id="rId261"/>
    <hyperlink ref="E263" r:id="rId262"/>
    <hyperlink ref="E264" r:id="rId263"/>
    <hyperlink ref="E265" r:id="rId264"/>
    <hyperlink ref="E266" r:id="rId265"/>
    <hyperlink ref="E267" r:id="rId266"/>
    <hyperlink ref="E268" r:id="rId267"/>
    <hyperlink ref="E269" r:id="rId268"/>
    <hyperlink ref="E270" r:id="rId269"/>
    <hyperlink ref="E271" r:id="rId270"/>
    <hyperlink ref="E272" r:id="rId271"/>
    <hyperlink ref="E273" r:id="rId272"/>
    <hyperlink ref="E274" r:id="rId273"/>
    <hyperlink ref="E275" r:id="rId274"/>
    <hyperlink ref="E276" r:id="rId275"/>
    <hyperlink ref="E277" r:id="rId276"/>
    <hyperlink ref="E278" r:id="rId277"/>
    <hyperlink ref="E279" r:id="rId278"/>
    <hyperlink ref="E280" r:id="rId279"/>
    <hyperlink ref="E281" r:id="rId280"/>
    <hyperlink ref="E282" r:id="rId281"/>
    <hyperlink ref="E283" r:id="rId282"/>
    <hyperlink ref="E284" r:id="rId283"/>
    <hyperlink ref="E285" r:id="rId284"/>
    <hyperlink ref="E286" r:id="rId285"/>
    <hyperlink ref="E287" r:id="rId286"/>
    <hyperlink ref="E288" r:id="rId287"/>
    <hyperlink ref="E289" r:id="rId288"/>
    <hyperlink ref="E290" r:id="rId289"/>
    <hyperlink ref="E291" r:id="rId290"/>
    <hyperlink ref="E292" r:id="rId291"/>
    <hyperlink ref="E293" r:id="rId292"/>
    <hyperlink ref="E294" r:id="rId293"/>
    <hyperlink ref="E295" r:id="rId294"/>
    <hyperlink ref="E296" r:id="rId295"/>
    <hyperlink ref="E297" r:id="rId296"/>
    <hyperlink ref="E298" r:id="rId297"/>
    <hyperlink ref="E299" r:id="rId298"/>
    <hyperlink ref="E300" r:id="rId299"/>
    <hyperlink ref="E301" r:id="rId300"/>
    <hyperlink ref="E302" r:id="rId301"/>
    <hyperlink ref="E303" r:id="rId302"/>
    <hyperlink ref="E304" r:id="rId303"/>
    <hyperlink ref="E305" r:id="rId304"/>
    <hyperlink ref="E306" r:id="rId305"/>
    <hyperlink ref="E307" r:id="rId306"/>
    <hyperlink ref="E308" r:id="rId307"/>
    <hyperlink ref="E309" r:id="rId308"/>
    <hyperlink ref="E310" r:id="rId309"/>
    <hyperlink ref="E311" r:id="rId310"/>
    <hyperlink ref="E312" r:id="rId311"/>
    <hyperlink ref="E313" r:id="rId312"/>
    <hyperlink ref="E314" r:id="rId313"/>
    <hyperlink ref="E315" r:id="rId314"/>
    <hyperlink ref="E316" r:id="rId315"/>
    <hyperlink ref="E317" r:id="rId316"/>
    <hyperlink ref="E318" r:id="rId317"/>
    <hyperlink ref="E319" r:id="rId318"/>
    <hyperlink ref="E320" r:id="rId319"/>
    <hyperlink ref="E321" r:id="rId320"/>
    <hyperlink ref="E322" r:id="rId321"/>
    <hyperlink ref="E323" r:id="rId322"/>
    <hyperlink ref="E324" r:id="rId323"/>
    <hyperlink ref="E325" r:id="rId324"/>
    <hyperlink ref="E326" r:id="rId325"/>
    <hyperlink ref="E327" r:id="rId326"/>
    <hyperlink ref="E328" r:id="rId327"/>
    <hyperlink ref="E329" r:id="rId328"/>
    <hyperlink ref="E330" r:id="rId329"/>
    <hyperlink ref="E331" r:id="rId330"/>
    <hyperlink ref="E332" r:id="rId331"/>
    <hyperlink ref="E333" r:id="rId332"/>
    <hyperlink ref="E334" r:id="rId333"/>
    <hyperlink ref="E335" r:id="rId334"/>
    <hyperlink ref="E336" r:id="rId335"/>
    <hyperlink ref="E337" r:id="rId3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2020-10-04T15:21:23Z</dcterms:created>
  <dcterms:modified xsi:type="dcterms:W3CDTF">2020-10-04T15:21:23Z</dcterms:modified>
</cp:coreProperties>
</file>