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showInkAnnotation="0" codeName="ThisWorkbook" defaultThemeVersion="166925"/>
  <mc:AlternateContent xmlns:mc="http://schemas.openxmlformats.org/markup-compatibility/2006">
    <mc:Choice Requires="x15">
      <x15ac:absPath xmlns:x15ac="http://schemas.microsoft.com/office/spreadsheetml/2010/11/ac" url="C:\Users\juane\GitHub\stixls\"/>
    </mc:Choice>
  </mc:AlternateContent>
  <xr:revisionPtr revIDLastSave="0" documentId="13_ncr:1_{3F971C9C-C390-4D43-9CD7-FB56684E1D81}" xr6:coauthVersionLast="34" xr6:coauthVersionMax="34" xr10:uidLastSave="{00000000-0000-0000-0000-000000000000}"/>
  <bookViews>
    <workbookView xWindow="825" yWindow="1560" windowWidth="14535" windowHeight="2070" tabRatio="803" firstSheet="2" activeTab="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DataXY" sheetId="51" r:id="rId11"/>
    <sheet name="Icons" sheetId="62" r:id="rId12"/>
  </sheets>
  <functionGroups builtInGroupCount="19"/>
  <definedNames>
    <definedName name="Template1">Template1!$B$2:$H$14</definedName>
    <definedName name="Template2">Template2!$B$2:$H$14</definedName>
  </definedNames>
  <calcPr calcId="179021"/>
</workbook>
</file>

<file path=xl/calcChain.xml><?xml version="1.0" encoding="utf-8"?>
<calcChain xmlns="http://schemas.openxmlformats.org/spreadsheetml/2006/main">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P12" i="50"/>
  <c r="N12" i="50"/>
  <c r="M12" i="50"/>
  <c r="L12" i="50"/>
  <c r="P11" i="50"/>
  <c r="N11" i="50"/>
  <c r="M11" i="50"/>
  <c r="L11" i="50"/>
  <c r="P10" i="50"/>
  <c r="N10" i="50"/>
  <c r="M10" i="50"/>
  <c r="L10" i="50"/>
  <c r="P9" i="50"/>
  <c r="N9" i="50"/>
  <c r="M9" i="50"/>
  <c r="L9" i="50"/>
  <c r="P8" i="50"/>
  <c r="N8" i="50"/>
  <c r="M8" i="50"/>
  <c r="L8" i="50"/>
  <c r="P7" i="50"/>
  <c r="N7" i="50"/>
  <c r="M7" i="50"/>
  <c r="L7" i="50"/>
  <c r="P6" i="50"/>
  <c r="N6" i="50"/>
  <c r="M6" i="50"/>
  <c r="L6" i="50"/>
  <c r="P5" i="50"/>
  <c r="N5" i="50"/>
  <c r="M5" i="50"/>
  <c r="L5" i="50"/>
  <c r="P4" i="50"/>
  <c r="N4" i="50"/>
  <c r="M4" i="50"/>
  <c r="L4" i="50"/>
  <c r="P3" i="50"/>
  <c r="N3" i="50"/>
  <c r="M3" i="50"/>
  <c r="L3" i="50"/>
  <c r="P2" i="50"/>
  <c r="N2" i="50"/>
  <c r="M2" i="50"/>
  <c r="L2" i="50"/>
  <c r="H2" i="50"/>
  <c r="I2" i="50" s="1"/>
  <c r="J2" i="50" s="1"/>
  <c r="H3" i="50" l="1"/>
  <c r="I3" i="50" s="1"/>
  <c r="J3" i="50" s="1"/>
  <c r="H4" i="50" l="1"/>
  <c r="I4" i="50" s="1"/>
  <c r="J4" i="50" s="1"/>
  <c r="H5" i="50" l="1"/>
  <c r="I5" i="50" s="1"/>
  <c r="H6" i="50" s="1"/>
  <c r="I6" i="50" s="1"/>
  <c r="J5" i="50" l="1"/>
  <c r="J6" i="50"/>
  <c r="H7" i="50"/>
  <c r="I7" i="50" s="1"/>
  <c r="H8" i="50" l="1"/>
  <c r="I8" i="50" s="1"/>
  <c r="J7" i="50"/>
  <c r="J8" i="50" l="1"/>
  <c r="H9" i="50"/>
  <c r="I9" i="50" s="1"/>
  <c r="H10" i="50" l="1"/>
  <c r="I10" i="50" s="1"/>
  <c r="J9" i="50"/>
  <c r="H11" i="50" l="1"/>
  <c r="I11" i="50" s="1"/>
  <c r="J10" i="50"/>
  <c r="H12" i="50" l="1"/>
  <c r="I12" i="50" s="1"/>
  <c r="J12" i="50" s="1"/>
  <c r="J1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E9C880F9-B2FC-4674-87BE-F00BF2334FF9}">
      <text>
        <r>
          <rPr>
            <b/>
            <sz val="9"/>
            <color indexed="81"/>
            <rFont val="Tahoma"/>
            <charset val="1"/>
          </rPr>
          <t>Column to be used for the note text field. If invalid the app_default_ShapeTextField value will be used</t>
        </r>
      </text>
    </comment>
    <comment ref="A17" authorId="1" shapeId="0" xr:uid="{00000000-0006-0000-0400-000001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64BA3C3-9292-4AEA-B450-D1B294CE9EC3}">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444E9A79-9341-4B05-A8DB-7840D634EF16}">
      <text>
        <r>
          <rPr>
            <b/>
            <sz val="9"/>
            <color indexed="81"/>
            <rFont val="Tahoma"/>
            <charset val="1"/>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<sst xmlns="http://schemas.openxmlformats.org/spreadsheetml/2006/main" count="231" uniqueCount="122">
  <si>
    <t>c:\temp</t>
  </si>
  <si>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</si>
  <si>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</si>
  <si>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</si>
  <si>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</si>
  <si>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</si>
  <si>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</si>
  <si>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</si>
  <si>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</si>
  <si>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</si>
  <si>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</si>
  <si>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</si>
  <si>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</si>
  <si>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</si>
  <si>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</si>
  <si>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</si>
  <si>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</si>
  <si>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</si>
  <si>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</si>
  <si>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</si>
  <si>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</si>
  <si>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</si>
  <si>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</si>
  <si>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</si>
  <si>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</si>
  <si>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</si>
  <si>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</si>
  <si>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</si>
  <si>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</si>
  <si>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</si>
  <si>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</si>
  <si>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</si>
  <si>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</si>
  <si>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</si>
  <si>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</si>
  <si>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</si>
  <si>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</si>
  <si>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</si>
  <si>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</si>
  <si>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</si>
  <si>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</si>
  <si>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Signed off</t>
  </si>
  <si>
    <t>UpdateDatafromText</t>
  </si>
  <si>
    <t>UpdateDataFromPosition</t>
  </si>
  <si>
    <t>Steerco end of month, Business Case to be approved</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</si>
  <si>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</si>
  <si>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</si>
  <si>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</si>
  <si>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</si>
  <si>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</si>
  <si>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</si>
  <si>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</si>
  <si>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</si>
  <si>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</si>
  <si>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</si>
  <si>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</si>
  <si>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</si>
  <si>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</si>
  <si>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</si>
  <si>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</si>
  <si>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</si>
  <si>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</si>
  <si>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</si>
  <si>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Frontend</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</si>
  <si>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</si>
  <si>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</si>
  <si>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</si>
  <si>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</si>
  <si>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</si>
  <si>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</si>
  <si>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</si>
  <si>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</si>
  <si>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</si>
  <si>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</si>
  <si>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</si>
  <si>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</si>
  <si>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</si>
  <si>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</si>
  <si>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</si>
  <si>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</si>
  <si>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</si>
  <si>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</si>
  <si>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</si>
  <si>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</si>
  <si>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</si>
  <si>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</si>
  <si>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</si>
  <si>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</si>
  <si>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</si>
  <si>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</si>
  <si>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</si>
  <si>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</si>
  <si>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</si>
  <si>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</si>
  <si>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</si>
  <si>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</si>
  <si>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</si>
  <si>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</si>
  <si>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</si>
  <si>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</si>
  <si>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</si>
  <si>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</si>
  <si>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</si>
  <si>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</si>
  <si>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</si>
  <si>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</si>
  <si>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</si>
  <si>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</si>
  <si>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</si>
  <si>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</si>
  <si>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</si>
  <si>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</si>
  <si>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</si>
  <si>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</si>
  <si>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</si>
  <si>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</si>
  <si>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</si>
  <si>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</si>
  <si>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</si>
  <si>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</si>
  <si>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</si>
  <si>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Board20180819225726.xlsx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</si>
</sst>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topLeftCell="XDY1" zoomScale="70" zoomScaleNormal="70" workbookViewId="0">
      <selection activeCell="XFD5" sqref="XFD5"/>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P12"/>
  <sheetViews>
    <sheetView zoomScale="85" zoomScaleNormal="85" workbookViewId="0">
      <selection activeCell="E19" sqref="E19"/>
    </sheetView>
  </sheetViews>
  <sheetFormatPr defaultRowHeight="15" x14ac:dyDescent="0.25"/>
  <cols>
    <col min="1" max="1" width="4.85546875" bestFit="1" customWidth="1"/>
    <col min="2" max="2" width="3.7109375" bestFit="1" customWidth="1"/>
    <col min="3" max="3" width="9.42578125" bestFit="1" customWidth="1"/>
    <col min="4" max="4" width="9.7109375" bestFit="1" customWidth="1"/>
    <col min="5" max="5" width="10.140625" bestFit="1" customWidth="1"/>
    <col min="6" max="6" width="10.42578125" bestFit="1" customWidth="1"/>
    <col min="7" max="7" width="9.42578125" bestFit="1" customWidth="1"/>
    <col min="8" max="9" width="10.85546875" bestFit="1" customWidth="1"/>
    <col min="10" max="10" width="7.85546875" bestFit="1" customWidth="1"/>
    <col min="11" max="11" width="25.140625" customWidth="1"/>
    <col min="12" max="12" width="26.140625" customWidth="1"/>
    <col min="13" max="13" width="32.28515625" bestFit="1" customWidth="1"/>
    <col min="14" max="14" width="42.42578125" customWidth="1"/>
    <col min="15" max="15" width="13.42578125" bestFit="1" customWidth="1"/>
  </cols>
  <sheetData>
    <row r="1" spans="1:16" x14ac:dyDescent="0.25">
      <c r="A1" t="s">
        <v>32</v>
      </c>
      <c r="B1" t="s">
        <v>2</v>
      </c>
      <c r="C1" t="s">
        <v>3</v>
      </c>
      <c r="D1" t="s">
        <v>80</v>
      </c>
      <c r="E1" t="s">
        <v>4</v>
      </c>
      <c r="F1" t="s">
        <v>7</v>
      </c>
      <c r="G1" t="s">
        <v>8</v>
      </c>
      <c r="H1" t="s">
        <v>5</v>
      </c>
      <c r="I1" t="s">
        <v>6</v>
      </c>
      <c r="J1" t="s">
        <v>9</v>
      </c>
      <c r="K1" t="s">
        <v>36</v>
      </c>
      <c r="L1" t="s">
        <v>40</v>
      </c>
      <c r="M1" t="s">
        <v>48</v>
      </c>
      <c r="N1" t="s">
        <v>79</v>
      </c>
      <c r="O1" t="s">
        <v>16</v>
      </c>
      <c r="P1" t="s">
        <v>81</v>
      </c>
    </row>
    <row r="2" spans="1:16" x14ac:dyDescent="0.25">
      <c r="A2">
        <v>2</v>
      </c>
      <c r="B2">
        <v>1</v>
      </c>
      <c r="C2" t="s">
        <v>55</v>
      </c>
      <c r="D2" t="s">
        <v>76</v>
      </c>
      <c r="E2" t="s">
        <v>28</v>
      </c>
      <c r="F2" t="s">
        <v>90</v>
      </c>
      <c r="G2" t="s">
        <v>10</v>
      </c>
      <c r="H2" s="18">
        <f ca="1">DATE(YEAR(NOW()),1,1)</f>
        <v>43101</v>
      </c>
      <c r="I2" s="18">
        <f ca="1">H2+ROUND(RANDBETWEEN(1,60),0)</f>
        <v>43142</v>
      </c>
      <c r="J2" t="str">
        <f ca="1">IF(AND(I2&lt;NOW(),F2&lt;&gt;"COMPLETED"),"Yes","No")</f>
        <v>Yes</v>
      </c>
      <c r="K2" t="s">
        <v>44</v>
      </c>
      <c r="L2" t="str">
        <f>B2&amp;" "&amp;C2&amp;CHAR(10)&amp;K2</f>
        <v>1 Requirement gathering
Steerco end of month, Business Case to be approved</v>
      </c>
      <c r="M2" t="str">
        <f>"AssignedTo:"&amp;E2&amp;CHAR(10)&amp;"Product:"&amp;D2</f>
        <v>AssignedTo:ANNA
Product:Product A</v>
      </c>
      <c r="N2" t="str">
        <f>"Product:"&amp;D2&amp;CHAR(10) &amp;"Stage:"&amp;F2</f>
        <v>Product:Product A
Stage:PIPELINE</v>
      </c>
      <c r="P2" t="str">
        <f>IF(UPPER(F2)="IN PROGRESS",G2,IF(UPPER(F2)="COMPLETED","BLUE","DEFAULT"))</f>
        <v>DEFAULT</v>
      </c>
    </row>
    <row r="3" spans="1:16" x14ac:dyDescent="0.25">
      <c r="A3">
        <v>3</v>
      </c>
      <c r="B3">
        <v>2</v>
      </c>
      <c r="C3" t="s">
        <v>56</v>
      </c>
      <c r="D3" t="s">
        <v>76</v>
      </c>
      <c r="E3" t="s">
        <v>29</v>
      </c>
      <c r="F3" t="s">
        <v>26</v>
      </c>
      <c r="G3" t="s">
        <v>10</v>
      </c>
      <c r="H3" s="18">
        <f ca="1">I2</f>
        <v>43142</v>
      </c>
      <c r="I3" s="18">
        <f t="shared" ref="I3:I12" ca="1" si="0">H3+ROUND(RANDBETWEEN(1,60),0)</f>
        <v>43192</v>
      </c>
      <c r="J3" t="str">
        <f t="shared" ref="J3:J12" ca="1" si="1">IF(AND(I3&lt;NOW(),F3&lt;&gt;"COMPLETED"),"Yes","No")</f>
        <v>Yes</v>
      </c>
      <c r="L3" t="str">
        <f t="shared" ref="L3:L12" si="2">B3&amp;" "&amp;C3&amp;CHAR(10)&amp;K3</f>
        <v xml:space="preserve">2 Proof of concept
</v>
      </c>
      <c r="M3" t="str">
        <f t="shared" ref="M3:M12" si="3">"AssignedTo:"&amp;E3&amp;CHAR(10)&amp;"Product:"&amp;D3</f>
        <v>AssignedTo:BOB
Product:Product A</v>
      </c>
      <c r="N3" t="str">
        <f t="shared" ref="N3:N12" si="4">"Product:"&amp;D3&amp;CHAR(10) &amp;"Stage:"&amp;F3</f>
        <v>Product:Product A
Stage:IN PROGRESS</v>
      </c>
      <c r="P3" t="str">
        <f t="shared" ref="P3:P12" si="5">IF(UPPER(F3)="IN PROGRESS",G3,IF(UPPER(F3)="COMPLETED","BLUE","DEFAULT"))</f>
        <v>Green</v>
      </c>
    </row>
    <row r="4" spans="1:16" x14ac:dyDescent="0.25">
      <c r="A4">
        <v>4</v>
      </c>
      <c r="B4">
        <v>3</v>
      </c>
      <c r="C4" t="s">
        <v>57</v>
      </c>
      <c r="D4" t="s">
        <v>77</v>
      </c>
      <c r="E4" t="s">
        <v>30</v>
      </c>
      <c r="F4" t="s">
        <v>26</v>
      </c>
      <c r="G4" t="s">
        <v>10</v>
      </c>
      <c r="H4" s="18">
        <f t="shared" ref="H4:H12" ca="1" si="6">I3</f>
        <v>43192</v>
      </c>
      <c r="I4" s="18">
        <f t="shared" ca="1" si="0"/>
        <v>43221</v>
      </c>
      <c r="J4" t="str">
        <f t="shared" ca="1" si="1"/>
        <v>Yes</v>
      </c>
      <c r="L4" t="str">
        <f t="shared" si="2"/>
        <v xml:space="preserve">3 PID and Business case formally approved
</v>
      </c>
      <c r="M4" t="str">
        <f t="shared" si="3"/>
        <v>AssignedTo:CHARLES
Product:Product B</v>
      </c>
      <c r="N4" t="str">
        <f t="shared" si="4"/>
        <v>Product:Product B
Stage:IN PROGRESS</v>
      </c>
      <c r="P4" t="str">
        <f t="shared" si="5"/>
        <v>Green</v>
      </c>
    </row>
    <row r="5" spans="1:16" x14ac:dyDescent="0.25">
      <c r="A5">
        <v>5</v>
      </c>
      <c r="B5">
        <v>4</v>
      </c>
      <c r="C5" t="s">
        <v>58</v>
      </c>
      <c r="D5" t="s">
        <v>76</v>
      </c>
      <c r="E5" t="s">
        <v>29</v>
      </c>
      <c r="F5" t="s">
        <v>26</v>
      </c>
      <c r="G5" t="s">
        <v>33</v>
      </c>
      <c r="H5" s="18">
        <f t="shared" ca="1" si="6"/>
        <v>43221</v>
      </c>
      <c r="I5" s="18">
        <f t="shared" ca="1" si="0"/>
        <v>43261</v>
      </c>
      <c r="J5" t="str">
        <f t="shared" ca="1" si="1"/>
        <v>Yes</v>
      </c>
      <c r="L5" t="str">
        <f t="shared" si="2"/>
        <v xml:space="preserve">4 First MVP
</v>
      </c>
      <c r="M5" t="str">
        <f t="shared" si="3"/>
        <v>AssignedTo:BOB
Product:Product A</v>
      </c>
      <c r="N5" t="str">
        <f t="shared" si="4"/>
        <v>Product:Product A
Stage:IN PROGRESS</v>
      </c>
      <c r="P5" t="str">
        <f t="shared" si="5"/>
        <v>Red</v>
      </c>
    </row>
    <row r="6" spans="1:16" x14ac:dyDescent="0.25">
      <c r="A6">
        <v>6</v>
      </c>
      <c r="B6">
        <v>5</v>
      </c>
      <c r="C6" t="s">
        <v>59</v>
      </c>
      <c r="D6" t="s">
        <v>76</v>
      </c>
      <c r="E6" t="s">
        <v>28</v>
      </c>
      <c r="F6" t="s">
        <v>26</v>
      </c>
      <c r="G6" t="s">
        <v>38</v>
      </c>
      <c r="H6" s="18">
        <f t="shared" ca="1" si="6"/>
        <v>43261</v>
      </c>
      <c r="I6" s="18">
        <f t="shared" ca="1" si="0"/>
        <v>43304</v>
      </c>
      <c r="J6" t="str">
        <f t="shared" ca="1" si="1"/>
        <v>Yes</v>
      </c>
      <c r="L6" t="str">
        <f t="shared" si="2"/>
        <v xml:space="preserve">5 UAT activities
</v>
      </c>
      <c r="M6" t="str">
        <f t="shared" si="3"/>
        <v>AssignedTo:ANNA
Product:Product A</v>
      </c>
      <c r="N6" t="str">
        <f t="shared" si="4"/>
        <v>Product:Product A
Stage:IN PROGRESS</v>
      </c>
      <c r="P6" t="str">
        <f t="shared" si="5"/>
        <v>Amber</v>
      </c>
    </row>
    <row r="7" spans="1:16" x14ac:dyDescent="0.25">
      <c r="A7">
        <v>7</v>
      </c>
      <c r="B7">
        <v>6</v>
      </c>
      <c r="C7" t="s">
        <v>60</v>
      </c>
      <c r="D7" t="s">
        <v>77</v>
      </c>
      <c r="E7" t="s">
        <v>28</v>
      </c>
      <c r="F7" t="s">
        <v>90</v>
      </c>
      <c r="G7" t="s">
        <v>38</v>
      </c>
      <c r="H7" s="18">
        <f t="shared" ca="1" si="6"/>
        <v>43304</v>
      </c>
      <c r="I7" s="18">
        <f t="shared" ca="1" si="0"/>
        <v>43341</v>
      </c>
      <c r="J7" t="str">
        <f t="shared" ca="1" si="1"/>
        <v>No</v>
      </c>
      <c r="L7" t="str">
        <f t="shared" si="2"/>
        <v xml:space="preserve">6 Focus groups
</v>
      </c>
      <c r="M7" t="str">
        <f t="shared" si="3"/>
        <v>AssignedTo:ANNA
Product:Product B</v>
      </c>
      <c r="N7" t="str">
        <f t="shared" si="4"/>
        <v>Product:Product B
Stage:PIPELINE</v>
      </c>
      <c r="P7" t="str">
        <f t="shared" si="5"/>
        <v>DEFAULT</v>
      </c>
    </row>
    <row r="8" spans="1:16" x14ac:dyDescent="0.25">
      <c r="A8">
        <v>8</v>
      </c>
      <c r="B8">
        <v>7</v>
      </c>
      <c r="C8" t="s">
        <v>61</v>
      </c>
      <c r="D8" t="s">
        <v>77</v>
      </c>
      <c r="E8" t="s">
        <v>68</v>
      </c>
      <c r="F8" t="s">
        <v>27</v>
      </c>
      <c r="G8" t="s">
        <v>38</v>
      </c>
      <c r="H8" s="18">
        <f t="shared" ca="1" si="6"/>
        <v>43341</v>
      </c>
      <c r="I8" s="18">
        <f t="shared" ca="1" si="0"/>
        <v>43360</v>
      </c>
      <c r="J8" t="str">
        <f t="shared" ca="1" si="1"/>
        <v>No</v>
      </c>
      <c r="K8" t="s">
        <v>41</v>
      </c>
      <c r="L8" t="str">
        <f t="shared" si="2"/>
        <v>7 UX and Branding
Signed off</v>
      </c>
      <c r="M8" t="str">
        <f t="shared" si="3"/>
        <v>AssignedTo:YODA
Product:Product B</v>
      </c>
      <c r="N8" t="str">
        <f t="shared" si="4"/>
        <v>Product:Product B
Stage:COMPLETED</v>
      </c>
      <c r="P8" t="str">
        <f t="shared" si="5"/>
        <v>BLUE</v>
      </c>
    </row>
    <row r="9" spans="1:16" x14ac:dyDescent="0.25">
      <c r="A9">
        <v>9</v>
      </c>
      <c r="B9">
        <v>8</v>
      </c>
      <c r="C9" t="s">
        <v>62</v>
      </c>
      <c r="D9" t="s">
        <v>77</v>
      </c>
      <c r="E9" t="s">
        <v>29</v>
      </c>
      <c r="F9" t="s">
        <v>26</v>
      </c>
      <c r="G9" t="s">
        <v>10</v>
      </c>
      <c r="H9" s="18">
        <f t="shared" ca="1" si="6"/>
        <v>43360</v>
      </c>
      <c r="I9" s="18">
        <f t="shared" ca="1" si="0"/>
        <v>43404</v>
      </c>
      <c r="J9" t="str">
        <f t="shared" ca="1" si="1"/>
        <v>No</v>
      </c>
      <c r="L9" t="str">
        <f t="shared" si="2"/>
        <v xml:space="preserve">8 Backend and Devops
</v>
      </c>
      <c r="M9" t="str">
        <f t="shared" si="3"/>
        <v>AssignedTo:BOB
Product:Product B</v>
      </c>
      <c r="N9" t="str">
        <f t="shared" si="4"/>
        <v>Product:Product B
Stage:IN PROGRESS</v>
      </c>
      <c r="P9" t="str">
        <f t="shared" si="5"/>
        <v>Green</v>
      </c>
    </row>
    <row r="10" spans="1:16" x14ac:dyDescent="0.25">
      <c r="A10">
        <v>10</v>
      </c>
      <c r="B10">
        <v>9</v>
      </c>
      <c r="C10" t="s">
        <v>63</v>
      </c>
      <c r="D10" t="s">
        <v>77</v>
      </c>
      <c r="E10" t="s">
        <v>66</v>
      </c>
      <c r="F10" t="s">
        <v>26</v>
      </c>
      <c r="G10" t="s">
        <v>10</v>
      </c>
      <c r="H10" s="18">
        <f t="shared" ca="1" si="6"/>
        <v>43404</v>
      </c>
      <c r="I10" s="18">
        <f t="shared" ca="1" si="0"/>
        <v>43420</v>
      </c>
      <c r="J10" t="str">
        <f t="shared" ca="1" si="1"/>
        <v>No</v>
      </c>
      <c r="L10" t="str">
        <f t="shared" si="2"/>
        <v xml:space="preserve">9 Frontend
</v>
      </c>
      <c r="M10" t="str">
        <f t="shared" si="3"/>
        <v>AssignedTo:PATRICK
Product:Product B</v>
      </c>
      <c r="N10" t="str">
        <f t="shared" si="4"/>
        <v>Product:Product B
Stage:IN PROGRESS</v>
      </c>
      <c r="P10" t="str">
        <f t="shared" si="5"/>
        <v>Green</v>
      </c>
    </row>
    <row r="11" spans="1:16" x14ac:dyDescent="0.25">
      <c r="A11">
        <v>11</v>
      </c>
      <c r="B11">
        <v>10</v>
      </c>
      <c r="C11" t="s">
        <v>64</v>
      </c>
      <c r="D11" t="s">
        <v>77</v>
      </c>
      <c r="E11" t="s">
        <v>66</v>
      </c>
      <c r="F11" t="s">
        <v>26</v>
      </c>
      <c r="G11" t="s">
        <v>10</v>
      </c>
      <c r="H11" s="18">
        <f t="shared" ca="1" si="6"/>
        <v>43420</v>
      </c>
      <c r="I11" s="18">
        <f t="shared" ca="1" si="0"/>
        <v>43442</v>
      </c>
      <c r="J11" t="str">
        <f t="shared" ca="1" si="1"/>
        <v>No</v>
      </c>
      <c r="L11" t="str">
        <f t="shared" si="2"/>
        <v xml:space="preserve">10 Release 1
</v>
      </c>
      <c r="M11" t="str">
        <f t="shared" si="3"/>
        <v>AssignedTo:PATRICK
Product:Product B</v>
      </c>
      <c r="N11" t="str">
        <f t="shared" si="4"/>
        <v>Product:Product B
Stage:IN PROGRESS</v>
      </c>
      <c r="P11" t="str">
        <f t="shared" si="5"/>
        <v>Green</v>
      </c>
    </row>
    <row r="12" spans="1:16" x14ac:dyDescent="0.25">
      <c r="A12">
        <v>12</v>
      </c>
      <c r="B12">
        <v>11</v>
      </c>
      <c r="C12" t="s">
        <v>65</v>
      </c>
      <c r="D12" t="s">
        <v>77</v>
      </c>
      <c r="E12" t="s">
        <v>68</v>
      </c>
      <c r="F12" t="s">
        <v>26</v>
      </c>
      <c r="G12" t="s">
        <v>10</v>
      </c>
      <c r="H12" s="18">
        <f t="shared" ca="1" si="6"/>
        <v>43442</v>
      </c>
      <c r="I12" s="18">
        <f t="shared" ca="1" si="0"/>
        <v>43459</v>
      </c>
      <c r="J12" t="str">
        <f t="shared" ca="1" si="1"/>
        <v>No</v>
      </c>
      <c r="L12" t="str">
        <f t="shared" si="2"/>
        <v xml:space="preserve">11 Release 2
</v>
      </c>
      <c r="M12" t="str">
        <f t="shared" si="3"/>
        <v>AssignedTo:YODA
Product:Product B</v>
      </c>
      <c r="N12" t="str">
        <f t="shared" si="4"/>
        <v>Product:Product B
Stage:IN PROGRESS</v>
      </c>
      <c r="P12" t="str">
        <f t="shared" si="5"/>
        <v>Green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C7" sqref="C7"/>
    </sheetView>
  </sheetViews>
  <sheetFormatPr defaultRowHeight="15" x14ac:dyDescent="0.25"/>
  <cols>
    <col min="1" max="1" width="28.28515625" customWidth="1"/>
    <col min="2" max="2" width="32.5703125" customWidth="1"/>
    <col min="3" max="3" width="85" bestFit="1" customWidth="1"/>
  </cols>
  <sheetData>
    <row r="1" spans="1:3" x14ac:dyDescent="0.25">
      <c r="A1" t="s">
        <v>106</v>
      </c>
      <c r="B1" t="s">
        <v>1</v>
      </c>
      <c r="C1" t="s">
        <v>108</v>
      </c>
    </row>
    <row r="2" spans="1:3" x14ac:dyDescent="0.25">
      <c r="A2" t="s">
        <v>105</v>
      </c>
      <c r="B2" t="s">
        <v>0</v>
      </c>
      <c r="C2" t="s">
        <v>109</v>
      </c>
    </row>
    <row r="3" spans="1:3" x14ac:dyDescent="0.25">
      <c r="A3" t="s">
        <v>104</v>
      </c>
      <c r="B3" t="s">
        <v>121</v>
      </c>
      <c r="C3" t="s">
        <v>110</v>
      </c>
    </row>
    <row r="4" spans="1:3" x14ac:dyDescent="0.25">
      <c r="A4" t="s">
        <v>91</v>
      </c>
      <c r="B4" t="s">
        <v>86</v>
      </c>
      <c r="C4" t="s">
        <v>111</v>
      </c>
    </row>
    <row r="5" spans="1:3" x14ac:dyDescent="0.25">
      <c r="A5" t="s">
        <v>103</v>
      </c>
      <c r="B5" t="s">
        <v>0</v>
      </c>
      <c r="C5" t="s">
        <v>112</v>
      </c>
    </row>
    <row r="6" spans="1:3" x14ac:dyDescent="0.25">
      <c r="A6" t="s">
        <v>37</v>
      </c>
      <c r="B6">
        <v>1.2</v>
      </c>
      <c r="C6" t="s">
        <v>113</v>
      </c>
    </row>
    <row r="7" spans="1:3" x14ac:dyDescent="0.25">
      <c r="A7" t="s">
        <v>102</v>
      </c>
      <c r="B7" t="s">
        <v>40</v>
      </c>
      <c r="C7" t="s">
        <v>114</v>
      </c>
    </row>
    <row r="12" spans="1:3" x14ac:dyDescent="0.25">
      <c r="A12"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tabSelected="1" zoomScale="130" zoomScaleNormal="130" workbookViewId="0">
      <selection activeCell="A15" sqref="A15"/>
    </sheetView>
  </sheetViews>
  <sheetFormatPr defaultRowHeight="15" x14ac:dyDescent="0.25"/>
  <cols>
    <col min="1" max="1" width="20.140625" bestFit="1" customWidth="1"/>
    <col min="3" max="3" width="21.7109375" bestFit="1" customWidth="1"/>
  </cols>
  <sheetData>
    <row r="1" spans="1:3" x14ac:dyDescent="0.25">
      <c r="A1" t="s">
        <v>34</v>
      </c>
      <c r="B1" t="s">
        <v>3</v>
      </c>
      <c r="C1" t="s">
        <v>50</v>
      </c>
    </row>
    <row r="2" spans="1:3" x14ac:dyDescent="0.25">
      <c r="A2" t="s">
        <v>35</v>
      </c>
      <c r="B2" t="s">
        <v>36</v>
      </c>
      <c r="C2" t="s">
        <v>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E27"/>
  <sheetViews>
    <sheetView zoomScale="85" zoomScaleNormal="85" workbookViewId="0">
      <selection activeCell="B12" sqref="B12"/>
    </sheetView>
  </sheetViews>
  <sheetFormatPr defaultRowHeight="15" x14ac:dyDescent="0.25"/>
  <cols>
    <col min="1" max="1" width="25.5703125" bestFit="1" customWidth="1"/>
    <col min="2" max="3" width="17" bestFit="1" customWidth="1"/>
  </cols>
  <sheetData>
    <row r="1" spans="1:5" x14ac:dyDescent="0.25">
      <c r="A1" t="s">
        <v>11</v>
      </c>
      <c r="B1" t="s">
        <v>12</v>
      </c>
      <c r="C1" t="s">
        <v>74</v>
      </c>
    </row>
    <row r="2" spans="1:5" x14ac:dyDescent="0.25">
      <c r="A2" t="s">
        <v>13</v>
      </c>
      <c r="B2" t="s">
        <v>107</v>
      </c>
      <c r="C2" t="s">
        <v>83</v>
      </c>
    </row>
    <row r="3" spans="1:5" x14ac:dyDescent="0.25">
      <c r="A3" t="s">
        <v>84</v>
      </c>
      <c r="B3" t="s">
        <v>85</v>
      </c>
      <c r="C3" t="s">
        <v>85</v>
      </c>
    </row>
    <row r="4" spans="1:5" x14ac:dyDescent="0.25">
      <c r="A4" t="s">
        <v>24</v>
      </c>
      <c r="B4" t="s">
        <v>31</v>
      </c>
      <c r="C4" t="s">
        <v>75</v>
      </c>
    </row>
    <row r="5" spans="1:5" x14ac:dyDescent="0.25">
      <c r="A5" t="s">
        <v>99</v>
      </c>
    </row>
    <row r="6" spans="1:5" x14ac:dyDescent="0.25">
      <c r="A6" t="s">
        <v>100</v>
      </c>
    </row>
    <row r="7" spans="1:5" x14ac:dyDescent="0.25">
      <c r="A7" t="s">
        <v>101</v>
      </c>
    </row>
    <row r="8" spans="1:5" x14ac:dyDescent="0.25">
      <c r="A8" t="s">
        <v>14</v>
      </c>
      <c r="B8" s="15" t="s">
        <v>81</v>
      </c>
      <c r="C8" s="15" t="s">
        <v>81</v>
      </c>
      <c r="D8" s="15"/>
      <c r="E8" s="15"/>
    </row>
    <row r="9" spans="1:5" x14ac:dyDescent="0.25">
      <c r="A9" t="s">
        <v>15</v>
      </c>
      <c r="B9" s="15" t="s">
        <v>16</v>
      </c>
      <c r="C9" s="15" t="s">
        <v>16</v>
      </c>
      <c r="D9" s="15"/>
      <c r="E9" s="15"/>
    </row>
    <row r="10" spans="1:5" x14ac:dyDescent="0.25">
      <c r="A10" t="s">
        <v>17</v>
      </c>
      <c r="B10" s="15" t="s">
        <v>18</v>
      </c>
      <c r="C10" s="15" t="s">
        <v>18</v>
      </c>
      <c r="D10" s="15"/>
      <c r="E10" s="15"/>
    </row>
    <row r="11" spans="1:5" x14ac:dyDescent="0.25">
      <c r="A11" t="s">
        <v>19</v>
      </c>
      <c r="B11" s="15" t="s">
        <v>9</v>
      </c>
      <c r="C11" s="15" t="s">
        <v>9</v>
      </c>
      <c r="D11" s="15"/>
      <c r="E11" s="15"/>
    </row>
    <row r="12" spans="1:5" x14ac:dyDescent="0.25">
      <c r="A12" t="s">
        <v>20</v>
      </c>
      <c r="B12" s="15" t="s">
        <v>18</v>
      </c>
      <c r="C12" s="15" t="s">
        <v>18</v>
      </c>
      <c r="D12" s="15"/>
      <c r="E12" s="15"/>
    </row>
    <row r="13" spans="1:5" x14ac:dyDescent="0.25">
      <c r="A13" t="s">
        <v>73</v>
      </c>
      <c r="B13" s="15"/>
      <c r="C13" s="15" t="s">
        <v>4</v>
      </c>
      <c r="D13" s="15"/>
      <c r="E13" s="15"/>
    </row>
    <row r="14" spans="1:5" x14ac:dyDescent="0.25">
      <c r="A14" t="s">
        <v>49</v>
      </c>
      <c r="B14" s="15"/>
      <c r="C14" s="15"/>
      <c r="D14" s="15"/>
      <c r="E14" s="15"/>
    </row>
    <row r="15" spans="1:5" x14ac:dyDescent="0.25">
      <c r="A15" t="s">
        <v>69</v>
      </c>
      <c r="B15" s="15" t="s">
        <v>86</v>
      </c>
      <c r="C15" s="15" t="s">
        <v>86</v>
      </c>
      <c r="D15" s="15"/>
      <c r="E15" s="15"/>
    </row>
    <row r="16" spans="1:5" x14ac:dyDescent="0.25">
      <c r="A16" t="s">
        <v>42</v>
      </c>
      <c r="B16" s="15" t="s">
        <v>18</v>
      </c>
      <c r="C16" s="15" t="s">
        <v>18</v>
      </c>
      <c r="D16" s="15"/>
      <c r="E16" s="15"/>
    </row>
    <row r="17" spans="1:5" x14ac:dyDescent="0.25">
      <c r="A17" t="s">
        <v>43</v>
      </c>
      <c r="B17" s="15" t="s">
        <v>18</v>
      </c>
      <c r="C17" s="15" t="s">
        <v>18</v>
      </c>
      <c r="D17" s="15"/>
      <c r="E17" s="15"/>
    </row>
    <row r="18" spans="1:5" x14ac:dyDescent="0.25">
      <c r="A18" t="s">
        <v>98</v>
      </c>
    </row>
    <row r="19" spans="1:5" x14ac:dyDescent="0.25">
      <c r="A19" t="s">
        <v>47</v>
      </c>
      <c r="B19" s="15" t="s">
        <v>48</v>
      </c>
      <c r="C19" s="15" t="s">
        <v>79</v>
      </c>
      <c r="D19" s="15"/>
      <c r="E19" s="15"/>
    </row>
    <row r="20" spans="1:5" x14ac:dyDescent="0.25">
      <c r="A20" t="s">
        <v>95</v>
      </c>
      <c r="B20" s="15">
        <v>13</v>
      </c>
      <c r="C20" s="15">
        <v>13</v>
      </c>
      <c r="D20" s="15"/>
      <c r="E20" s="15"/>
    </row>
    <row r="21" spans="1:5" x14ac:dyDescent="0.25">
      <c r="A21" t="s">
        <v>93</v>
      </c>
    </row>
    <row r="22" spans="1:5" x14ac:dyDescent="0.25">
      <c r="A22" t="s">
        <v>94</v>
      </c>
    </row>
    <row r="23" spans="1:5" x14ac:dyDescent="0.25">
      <c r="A23" t="s">
        <v>92</v>
      </c>
      <c r="C23" s="15"/>
      <c r="D23" s="15"/>
      <c r="E23" s="15"/>
    </row>
    <row r="24" spans="1:5" x14ac:dyDescent="0.25">
      <c r="A24" t="s">
        <v>96</v>
      </c>
    </row>
    <row r="25" spans="1:5" x14ac:dyDescent="0.25">
      <c r="A25" t="s">
        <v>97</v>
      </c>
    </row>
    <row r="26" spans="1:5" x14ac:dyDescent="0.25">
      <c r="A26" t="s">
        <v>21</v>
      </c>
      <c r="B26" s="16"/>
      <c r="C26" s="16"/>
      <c r="D26" s="16"/>
      <c r="E26" s="16"/>
    </row>
    <row r="27" spans="1:5" x14ac:dyDescent="0.25">
      <c r="A27" t="s">
        <v>22</v>
      </c>
      <c r="B27" s="15"/>
      <c r="C27" s="15"/>
      <c r="D27" s="15"/>
      <c r="E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C4" sqref="C4"/>
    </sheetView>
  </sheetViews>
  <sheetFormatPr defaultRowHeight="15" x14ac:dyDescent="0.25"/>
  <cols>
    <col min="1" max="1" width="24.28515625" bestFit="1" customWidth="1"/>
  </cols>
  <sheetData>
    <row r="1" spans="1:3" x14ac:dyDescent="0.25">
      <c r="A1" t="s">
        <v>70</v>
      </c>
      <c r="B1">
        <v>130</v>
      </c>
      <c r="C1" t="s">
        <v>116</v>
      </c>
    </row>
    <row r="2" spans="1:3" x14ac:dyDescent="0.25">
      <c r="A2" t="s">
        <v>71</v>
      </c>
      <c r="B2">
        <v>80</v>
      </c>
      <c r="C2" t="s">
        <v>115</v>
      </c>
    </row>
    <row r="3" spans="1:3" x14ac:dyDescent="0.25">
      <c r="A3" t="s">
        <v>72</v>
      </c>
      <c r="B3">
        <v>10</v>
      </c>
      <c r="C3" t="s">
        <v>120</v>
      </c>
    </row>
    <row r="4" spans="1:3" x14ac:dyDescent="0.25">
      <c r="A4" t="s">
        <v>23</v>
      </c>
      <c r="B4">
        <v>1</v>
      </c>
      <c r="C4" t="s">
        <v>117</v>
      </c>
    </row>
    <row r="5" spans="1:3" x14ac:dyDescent="0.25">
      <c r="A5" t="s">
        <v>39</v>
      </c>
      <c r="B5">
        <v>1.2</v>
      </c>
      <c r="C5" t="s">
        <v>118</v>
      </c>
    </row>
    <row r="6" spans="1:3" x14ac:dyDescent="0.25">
      <c r="A6" t="s">
        <v>46</v>
      </c>
      <c r="B6">
        <v>0.2</v>
      </c>
      <c r="C6" t="s">
        <v>119</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E17" sqref="E17"/>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107</v>
      </c>
      <c r="C2" s="12"/>
      <c r="D2" s="11"/>
      <c r="E2" s="11"/>
      <c r="F2" s="11"/>
      <c r="G2" s="11"/>
      <c r="H2" s="11"/>
    </row>
    <row r="3" spans="1:8" ht="92.25" customHeight="1" thickBot="1" x14ac:dyDescent="0.75">
      <c r="B3" s="10"/>
      <c r="C3" s="10" t="s">
        <v>76</v>
      </c>
      <c r="D3" s="10"/>
      <c r="E3" s="10" t="s">
        <v>77</v>
      </c>
      <c r="F3" s="10"/>
      <c r="G3" s="12" t="s">
        <v>78</v>
      </c>
      <c r="H3" s="10"/>
    </row>
    <row r="4" spans="1:8" ht="81" customHeight="1" x14ac:dyDescent="0.7">
      <c r="B4" s="10" t="s">
        <v>28</v>
      </c>
      <c r="C4" s="9"/>
      <c r="D4" s="8"/>
      <c r="E4" s="8"/>
      <c r="F4" s="8"/>
      <c r="G4" s="8"/>
      <c r="H4" s="7"/>
    </row>
    <row r="5" spans="1:8" ht="81" customHeight="1" x14ac:dyDescent="0.7">
      <c r="B5" s="10"/>
      <c r="C5" s="6"/>
      <c r="D5" s="5"/>
      <c r="E5" s="5"/>
      <c r="F5" s="5"/>
      <c r="G5" s="5"/>
      <c r="H5" s="4"/>
    </row>
    <row r="6" spans="1:8" ht="81" customHeight="1" x14ac:dyDescent="0.7">
      <c r="B6" s="10" t="s">
        <v>29</v>
      </c>
      <c r="C6" s="6"/>
      <c r="D6" s="5"/>
      <c r="E6" s="5"/>
      <c r="F6" s="5"/>
      <c r="G6" s="5"/>
      <c r="H6" s="4"/>
    </row>
    <row r="7" spans="1:8" ht="81" customHeight="1" x14ac:dyDescent="0.7">
      <c r="B7" s="10"/>
      <c r="C7" s="6"/>
      <c r="D7" s="5"/>
      <c r="E7" s="5"/>
      <c r="F7" s="5"/>
      <c r="G7" s="5"/>
      <c r="H7" s="4"/>
    </row>
    <row r="8" spans="1:8" ht="92.25" customHeight="1" x14ac:dyDescent="0.7">
      <c r="B8" s="10" t="s">
        <v>30</v>
      </c>
      <c r="C8" s="6"/>
      <c r="D8" s="5"/>
      <c r="E8" s="5"/>
      <c r="F8" s="5"/>
      <c r="G8" s="5"/>
      <c r="H8" s="4"/>
    </row>
    <row r="9" spans="1:8" ht="78.75" customHeight="1" x14ac:dyDescent="0.7">
      <c r="B9" s="10"/>
      <c r="C9" s="6"/>
      <c r="D9" s="5"/>
      <c r="E9" s="5"/>
      <c r="F9" s="5"/>
      <c r="G9" s="5"/>
      <c r="H9" s="4"/>
    </row>
    <row r="10" spans="1:8" ht="78.75" customHeight="1" x14ac:dyDescent="0.7">
      <c r="B10" s="10" t="s">
        <v>68</v>
      </c>
      <c r="C10" s="6"/>
      <c r="D10" s="5"/>
      <c r="E10" s="5"/>
      <c r="F10" s="5"/>
      <c r="G10" s="5"/>
      <c r="H10" s="4"/>
    </row>
    <row r="11" spans="1:8" ht="78.75" customHeight="1" x14ac:dyDescent="0.7">
      <c r="B11" s="10"/>
      <c r="C11" s="6"/>
      <c r="D11" s="5"/>
      <c r="E11" s="5"/>
      <c r="F11" s="5"/>
      <c r="G11" s="5"/>
      <c r="H11" s="4"/>
    </row>
    <row r="12" spans="1:8" ht="78.75" customHeight="1" x14ac:dyDescent="0.7">
      <c r="B12" s="10" t="s">
        <v>66</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25</v>
      </c>
      <c r="C2" s="12" t="s">
        <v>80</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76</v>
      </c>
      <c r="D3" s="10" t="s">
        <v>76</v>
      </c>
      <c r="E3" s="10" t="s">
        <v>77</v>
      </c>
      <c r="F3" s="10" t="s">
        <v>77</v>
      </c>
      <c r="G3" s="10" t="s">
        <v>78</v>
      </c>
      <c r="H3" s="10" t="s">
        <v>78</v>
      </c>
    </row>
    <row r="4" spans="1:8" ht="81" customHeight="1" x14ac:dyDescent="0.7">
      <c r="A4" s="21" t="s">
        <v>82</v>
      </c>
      <c r="B4" s="10" t="s">
        <v>28</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28</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29</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29</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30</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30</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68</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68</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66</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66</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B2" sqref="B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83</v>
      </c>
      <c r="C2" s="12"/>
      <c r="D2" s="11"/>
      <c r="E2" s="11"/>
      <c r="F2" s="11"/>
      <c r="G2" s="11"/>
      <c r="H2" s="11"/>
    </row>
    <row r="3" spans="1:8" ht="92.25" customHeight="1" thickBot="1" x14ac:dyDescent="0.75">
      <c r="B3" s="10"/>
      <c r="C3" s="10" t="s">
        <v>90</v>
      </c>
      <c r="D3" s="10" t="s">
        <v>88</v>
      </c>
      <c r="E3" s="10" t="s">
        <v>26</v>
      </c>
      <c r="F3" s="10" t="s">
        <v>89</v>
      </c>
      <c r="G3" s="12" t="s">
        <v>27</v>
      </c>
      <c r="H3" s="10" t="s">
        <v>87</v>
      </c>
    </row>
    <row r="4" spans="1:8" ht="97.9" customHeight="1" x14ac:dyDescent="0.7">
      <c r="B4" s="10" t="s">
        <v>76</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77</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78</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B3" sqref="B3"/>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83</v>
      </c>
      <c r="C2" s="12" t="s">
        <v>7</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90</v>
      </c>
      <c r="D3" s="10" t="s">
        <v>88</v>
      </c>
      <c r="E3" s="10" t="s">
        <v>26</v>
      </c>
      <c r="F3" s="10" t="s">
        <v>89</v>
      </c>
      <c r="G3" s="10" t="s">
        <v>27</v>
      </c>
      <c r="H3" s="10" t="s">
        <v>27</v>
      </c>
    </row>
    <row r="4" spans="1:8" ht="81" customHeight="1" x14ac:dyDescent="0.7">
      <c r="A4" s="21" t="s">
        <v>80</v>
      </c>
      <c r="B4" s="10" t="s">
        <v>76</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76</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76</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76</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77</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77</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77</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77</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78</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78</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FF00"/>
  </sheetPr>
  <dimension ref="A1"/>
  <sheetViews>
    <sheetView zoomScale="10" zoomScaleNormal="10" workbookViewId="0">
      <selection activeCell="A31" sqref="A31"/>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33</v>
      </c>
      <c r="B1" s="15" t="s">
        <v>38</v>
      </c>
      <c r="C1" s="15" t="s">
        <v>10</v>
      </c>
      <c r="E1" s="15" t="s">
        <v>28</v>
      </c>
      <c r="F1" s="15" t="s">
        <v>52</v>
      </c>
      <c r="G1" s="15" t="s">
        <v>53</v>
      </c>
      <c r="H1" s="15" t="s">
        <v>54</v>
      </c>
      <c r="I1" s="15" t="s">
        <v>67</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Board</vt:lpstr>
      <vt:lpstr>Data</vt:lpstr>
      <vt:lpstr>AppConfig</vt:lpstr>
      <vt:lpstr>DataConfig</vt:lpstr>
      <vt:lpstr>LayoutConfig</vt:lpstr>
      <vt:lpstr>BoardConfig</vt:lpstr>
      <vt:lpstr>Template1</vt:lpstr>
      <vt:lpstr>Template1Data</vt:lpstr>
      <vt:lpstr>Template2</vt:lpstr>
      <vt:lpstr>Template2Data</vt:lpstr>
      <vt:lpstr>DataXY</vt:lpstr>
      <vt:lpstr>Icons</vt:lpstr>
      <vt:lpstr>Template1</vt:lpstr>
      <vt:lpstr>Template2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2018-08-21T05:33:40Z</dcterms:modified>
</cp:coreProperties>
</file>