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IN PROGRESS\24890_General Dynamics Montreal\Parts\Costing\"/>
    </mc:Choice>
  </mc:AlternateContent>
  <bookViews>
    <workbookView xWindow="0" yWindow="0" windowWidth="21600" windowHeight="9510" activeTab="1"/>
  </bookViews>
  <sheets>
    <sheet name="Job 3647" sheetId="2" r:id="rId1"/>
    <sheet name="IO Def" sheetId="5" r:id="rId2"/>
  </sheets>
  <definedNames>
    <definedName name="_xlnm.Print_Area" localSheetId="0">'Job 3647'!$A$1:$J$81</definedName>
    <definedName name="_xlnm.Print_Titles" localSheetId="0">'Job 3647'!$1:$1</definedName>
  </definedNames>
  <calcPr calcId="171027"/>
</workbook>
</file>

<file path=xl/calcChain.xml><?xml version="1.0" encoding="utf-8"?>
<calcChain xmlns="http://schemas.openxmlformats.org/spreadsheetml/2006/main">
  <c r="D38" i="2" l="1"/>
  <c r="D8" i="2" l="1"/>
  <c r="D9" i="2"/>
  <c r="D10" i="2"/>
  <c r="D63" i="2" l="1"/>
  <c r="D58" i="2"/>
  <c r="D55" i="2" l="1"/>
  <c r="D56" i="2"/>
  <c r="D57" i="2"/>
  <c r="D53" i="2"/>
  <c r="D54" i="2"/>
  <c r="D52" i="2"/>
  <c r="D51" i="2"/>
  <c r="D69" i="2" l="1"/>
  <c r="D19" i="2" l="1"/>
  <c r="D20" i="2"/>
  <c r="D21" i="2"/>
  <c r="D18" i="2"/>
  <c r="D17" i="2"/>
  <c r="D14" i="2"/>
  <c r="D16" i="2"/>
  <c r="D15" i="2"/>
  <c r="D43" i="2"/>
  <c r="D42" i="2"/>
  <c r="D41" i="2"/>
  <c r="D49" i="2" l="1"/>
  <c r="D50" i="2"/>
  <c r="D44" i="2" l="1"/>
  <c r="D35" i="2" l="1"/>
  <c r="D7" i="2"/>
  <c r="D36" i="2"/>
  <c r="D34" i="2"/>
  <c r="D6" i="2"/>
  <c r="D61" i="2"/>
  <c r="D62" i="2"/>
  <c r="D64" i="2"/>
  <c r="D48" i="2"/>
  <c r="D65" i="2"/>
  <c r="D47" i="2"/>
  <c r="D66" i="2"/>
  <c r="D45" i="2"/>
  <c r="D46" i="2"/>
  <c r="D76" i="2"/>
  <c r="D73" i="2"/>
  <c r="D74" i="2"/>
  <c r="D75" i="2"/>
  <c r="D72" i="2"/>
  <c r="D70" i="2"/>
  <c r="D71" i="2"/>
  <c r="D68" i="2"/>
  <c r="D40" i="2"/>
  <c r="D67" i="2"/>
  <c r="D22" i="2"/>
  <c r="D37" i="2"/>
  <c r="D3" i="2"/>
  <c r="D12" i="2"/>
  <c r="D2" i="2"/>
  <c r="D5" i="2"/>
  <c r="D13" i="2"/>
  <c r="D4" i="2"/>
  <c r="D11" i="2"/>
  <c r="D39" i="2"/>
  <c r="D33" i="2"/>
  <c r="D32" i="2"/>
  <c r="D60" i="2"/>
  <c r="D59" i="2"/>
  <c r="D27" i="2" l="1"/>
  <c r="D29" i="2" l="1"/>
  <c r="D23" i="2"/>
  <c r="D26" i="2"/>
  <c r="D25" i="2"/>
  <c r="D30" i="2"/>
  <c r="D24" i="2"/>
  <c r="D28" i="2"/>
  <c r="D81" i="2" l="1"/>
</calcChain>
</file>

<file path=xl/sharedStrings.xml><?xml version="1.0" encoding="utf-8"?>
<sst xmlns="http://schemas.openxmlformats.org/spreadsheetml/2006/main" count="831" uniqueCount="360">
  <si>
    <t>Description</t>
  </si>
  <si>
    <t>X20 CPU with integrated I/O, x86-200, 128 MB DDR RAM, 8 kB FRAM, 1 GB Flash drive on board, 1 insert slot for X20 interface modules, 1x USB, 1x RS232,1x Ethernet, 10/100 Base-T</t>
  </si>
  <si>
    <t>X20CP1301</t>
  </si>
  <si>
    <t>X20PD2113</t>
  </si>
  <si>
    <t>X20TB12</t>
  </si>
  <si>
    <t>X20BM11</t>
  </si>
  <si>
    <t>X20 bus module, 24 V coded,
internal I/O supply is interconnected</t>
  </si>
  <si>
    <t>Extended Price</t>
  </si>
  <si>
    <t>X20DS4389</t>
  </si>
  <si>
    <t>X20 digital signal Mod 4 digital inputs, 24 VDC, 4 digital outputs, 24 VDC, 0.1 A, oversampling I/O functions, time triggered I/O functions, NetTime module</t>
  </si>
  <si>
    <t>Qty:</t>
  </si>
  <si>
    <t>Part Number</t>
  </si>
  <si>
    <t xml:space="preserve"> Price </t>
  </si>
  <si>
    <t>HMI, T30, 7'', analog resistive touch screen, Landscape, SVGA, 800x460, 2 Ethernet I/F, Int Swh, 2 USB 2.0 interfaces, emb client S/W, VNC client,  Emb web browser onboard, landscape format, B&amp;R</t>
  </si>
  <si>
    <t>X20 terminal block, 12-pin, 24 V coded</t>
  </si>
  <si>
    <t>X20DC1178</t>
  </si>
  <si>
    <t>0TB6102.2010-01</t>
  </si>
  <si>
    <t>Accessory terminal block, 2-pin (3.81), screw clamps 1.5 mm²</t>
  </si>
  <si>
    <t>X20 potential distributor Mod, 6x GND, 6x 24 VDC, with feed possibility, integrated microfuse</t>
  </si>
  <si>
    <t>Encoder Interface, 1 SSI absolute encoder 5 V, Monitoring the data signal, 1 Mb/s, 2 additional inputs, 5 VDC, 24 VDC and GND for encoder supply</t>
  </si>
  <si>
    <t>6PPT30.0702-20B</t>
  </si>
  <si>
    <t xml:space="preserve">Manufacture </t>
  </si>
  <si>
    <t>Vender</t>
  </si>
  <si>
    <t>Notes</t>
  </si>
  <si>
    <t>Function</t>
  </si>
  <si>
    <t>102-272</t>
  </si>
  <si>
    <t>Cable, Module Interconnect, LED Curing, 5 conductors, 22AWG, 0.225 meters, Backshell</t>
  </si>
  <si>
    <t>102-273</t>
  </si>
  <si>
    <t>Cable, Channel Supply, LED Curing, 5 conductors, 22AWG, 5 meters, Backshell</t>
  </si>
  <si>
    <t>Cable, Encoder interface, 30'</t>
  </si>
  <si>
    <t>B&amp;R</t>
  </si>
  <si>
    <t>Piedmont</t>
  </si>
  <si>
    <t>Automation Direct</t>
  </si>
  <si>
    <t>Part of the 102-154 cable assembly</t>
  </si>
  <si>
    <t>BEI Sensor / Sensata Technologies</t>
  </si>
  <si>
    <t>RDE / Hernon</t>
  </si>
  <si>
    <t>LR-ZB250CP</t>
  </si>
  <si>
    <t>Lazer Sensor, Self Contaned, 250mm Range, M8 I/F, PNP</t>
  </si>
  <si>
    <t>Keyence</t>
  </si>
  <si>
    <t>102-243 cable used to power</t>
  </si>
  <si>
    <t>Elec</t>
  </si>
  <si>
    <t>102-243</t>
  </si>
  <si>
    <t>Cable, M8, 4-pole, quick-disconnect, female, black PVC outer jacket, 5 meter, CD08-0G-050-A1</t>
  </si>
  <si>
    <t>7231-17181-9730100 </t>
  </si>
  <si>
    <t>Bulkhead connector, M12 nut 8-pin female to pigtail connection, 24 AWG, 3.2 ft/1m cable length, polypropylene conductor insulation material. Mounting nut(s) included.</t>
  </si>
  <si>
    <t>Field wireable connector, M12 barrel 8-pin male axial connection, accepts 6 to 8 mm diameter cable, 20 AWG, screw terminal connection, shielded, IP67.</t>
  </si>
  <si>
    <r>
      <t xml:space="preserve">7000-17341-0000000  </t>
    </r>
    <r>
      <rPr>
        <b/>
        <sz val="11"/>
        <color theme="1"/>
        <rFont val="Calibri"/>
        <family val="2"/>
        <scheme val="minor"/>
      </rPr>
      <t xml:space="preserve"> (102-154)</t>
    </r>
  </si>
  <si>
    <t xml:space="preserve">ZP-S1-5FR-0P3M </t>
  </si>
  <si>
    <t>Bulkhead connector, 7/8 inch - 16 UN2 thread barrel 5-pin female to pigtail connection, 16 AWG, 0.9 ft/0.3m cable length, PVC conductor insulation material. Mounting nut(s) included.</t>
  </si>
  <si>
    <t>ZP-S1-5MP-FW</t>
  </si>
  <si>
    <t>Field wireable connector, 7/8 inch - 16 UN2 thread nut 5-pin male axial connection, accepts 5 to 13 mm diameter cable, 20 - 14 AWG, screw terminal connection, IP67.</t>
  </si>
  <si>
    <t>Goes on the 102-273</t>
  </si>
  <si>
    <t>Goes on UV controller Bulkhead to interface to the 102-273 cable</t>
  </si>
  <si>
    <t>7231-13541-9710100</t>
  </si>
  <si>
    <t>Bulkhead connector, M12 nut 4-pin female to pigtail connection, 22 AWG, 3.2 ft/1m cable length, polypropylene conductor insulation material. Mounting nut(s) included.</t>
  </si>
  <si>
    <t>Bulkhead for PIP and Level</t>
  </si>
  <si>
    <t>Field Wireable for PIP and Level</t>
  </si>
  <si>
    <t>102-054</t>
  </si>
  <si>
    <t>Bulkhead Connector, M8, 3 pos, Solder Cup termination</t>
  </si>
  <si>
    <t>Hernon</t>
  </si>
  <si>
    <t>Hernon Stock</t>
  </si>
  <si>
    <t>Bullkhead Connectors for the 3500 Valves</t>
  </si>
  <si>
    <t>M8 patch cable for quick-disconnect sensors, 8mm axial female to axial male, 3-pole, gray PVC outer jacket, 3 meter (9.84 ft) length, IP67 rated.</t>
  </si>
  <si>
    <r>
      <t xml:space="preserve">CDP08-0A-030-AA </t>
    </r>
    <r>
      <rPr>
        <b/>
        <sz val="11"/>
        <color theme="1"/>
        <rFont val="Calibri"/>
        <family val="2"/>
        <scheme val="minor"/>
      </rPr>
      <t xml:space="preserve"> (102-043)</t>
    </r>
  </si>
  <si>
    <t>Hernon / Stock</t>
  </si>
  <si>
    <t>Customer needs 15ft so we need two cable per 3500 valve</t>
  </si>
  <si>
    <t xml:space="preserve">U2-22253           </t>
  </si>
  <si>
    <t>RJ45 Panel Mount w IP67 Cap, Turck</t>
  </si>
  <si>
    <t>Turck</t>
  </si>
  <si>
    <t>OP-87410</t>
  </si>
  <si>
    <t>Mounting Bracket, Heavy Duty, For LR-Z sensor</t>
  </si>
  <si>
    <t>2002-3201</t>
  </si>
  <si>
    <t>Terminal Block, TOPJOB S TRIDECK TB L/L/L GRAY 12A</t>
  </si>
  <si>
    <t>2002-410</t>
  </si>
  <si>
    <t>Jumper, 10-way, TopJob</t>
  </si>
  <si>
    <t>2002-3291</t>
  </si>
  <si>
    <t>ENDPLATE, GREY, three level</t>
  </si>
  <si>
    <t>249-116</t>
  </si>
  <si>
    <t>END STOP - 6MM</t>
  </si>
  <si>
    <t>793-5501</t>
  </si>
  <si>
    <t>Markers, WMB MKR 5-5.2MM BLANK</t>
  </si>
  <si>
    <t>788-312</t>
  </si>
  <si>
    <t>DPDT RELAY &amp; SOCKET, 24VDC</t>
  </si>
  <si>
    <t>788-113</t>
  </si>
  <si>
    <t>Jumper, Relay to Relay, 788 series, Wago</t>
  </si>
  <si>
    <t>859-402</t>
  </si>
  <si>
    <t>Jumper, Contact Common to Contact Common on one relay, 788 series, Wago</t>
  </si>
  <si>
    <t>Wago</t>
  </si>
  <si>
    <t>AA Electric</t>
  </si>
  <si>
    <t>P7SA-14FND-DC24</t>
  </si>
  <si>
    <t>relay sockets, 6 pole, 6A, 24VDC LED</t>
  </si>
  <si>
    <t>Omron</t>
  </si>
  <si>
    <t>G7SA-5A1B-DC24</t>
  </si>
  <si>
    <t>Relay, Force Guided, 5no/1nc, 24VDC Coil</t>
  </si>
  <si>
    <t>SE20-84XT-RJ822</t>
  </si>
  <si>
    <t>Ethernet Switch, Industrial, Unmanaged, 8-port 10/100Mbp, Turck</t>
  </si>
  <si>
    <t>Shingle and Gibbs</t>
  </si>
  <si>
    <t>NE-CL7+B0953</t>
  </si>
  <si>
    <t>Signal Light, LED, Multicolor, 7 Colors, 24VDC, Direct Mount, 2m Cable, IP66/IP67, Patlite</t>
  </si>
  <si>
    <t>Patlite</t>
  </si>
  <si>
    <t>102-221</t>
  </si>
  <si>
    <t>Site Manager , 1129, 5 x Device Agents; 1 x Ethernet; 1 x USB; 1 x RS232; 2 x 2 DIO, DIN Mount; 12-48Vdc; EXTRAS:1x Link Manager Floating; 1x Link Manager Mobile; 1x Gate Manager Basic</t>
  </si>
  <si>
    <t>QS20.241</t>
  </si>
  <si>
    <t>Power Supply, Regulated, Switching, Output: 24VDC, 20A, 480W; Input: 100-240VAC 50/60Hz, Pulz</t>
  </si>
  <si>
    <t>Pulz</t>
  </si>
  <si>
    <t>KMF1.1191.11</t>
  </si>
  <si>
    <t>Power Entry Module Filtered M 3 POS 250VAC 10A Switch/Fuse ST 1 Port, 5x20mm fuse.</t>
  </si>
  <si>
    <t>Schurter</t>
  </si>
  <si>
    <t>Masters Electric</t>
  </si>
  <si>
    <t>Fuse Drawer; 5x20mm; 2P; Fingergrip; Snap-In; for KEA(-Print), KFA, KM, DD11/12/21/22</t>
  </si>
  <si>
    <t>Insulation Cover; Rear; PVC; Black; UL94V-0; for DD12, EC11, KE, KM, KMF Inlets</t>
  </si>
  <si>
    <t>Fuse, GMA small dimension electronic fast-acting fuse, 5A, 125VAC, 0.197 inch x 0.788 inch (5mm x 20mm), glass (mfg. part # GMA-10A-R). Package of 5.</t>
  </si>
  <si>
    <t>EN4SD161610GY</t>
  </si>
  <si>
    <t>Electrical Enclosure, NEMA Type 3R, 4, and 12, Wallmount , 16x16x10, 16 Gauge Steel</t>
  </si>
  <si>
    <t>EPG1616</t>
  </si>
  <si>
    <t>Subpanel, eclipse series, 14.20x14.20, 12 Gauge Steel, Galvanized</t>
  </si>
  <si>
    <t>ESP1616</t>
  </si>
  <si>
    <t>Hammond Manufacturing</t>
  </si>
  <si>
    <t>Power Supply, Regulated, Switching, 150W, 24VDC, 100-240VAC, 47-63HZ, Enclosed Type, Air Cooled, Meanwell</t>
  </si>
  <si>
    <t>LRS-150F-24</t>
  </si>
  <si>
    <t>Mean Well</t>
  </si>
  <si>
    <t>two for UV CNT and two for Valve CNT</t>
  </si>
  <si>
    <t>Fuse, GMA small dimension electronic fast-acting fuse, 5A, 125VAC, 0.197 inch x 0.788 inch (5mm x 20mm), glass (mfg. part # GMA-10A-R). GMA06 is the part number for a Package of 5.</t>
  </si>
  <si>
    <t>This is only sold in a pack</t>
  </si>
  <si>
    <t>Customer Interface, Bulkhead</t>
  </si>
  <si>
    <t>Bulkhead, M23 pre-wired round flange, nut from front,  Male,19 conductors 0.5 mm² (20AWG), 1-19 numbers</t>
  </si>
  <si>
    <t>Bulkhead, M23 pre-wired round flange, nut from front,  Male,19 conductors 0.5 mm² (20AWG), 1-19 numbers, Potted</t>
  </si>
  <si>
    <t>Bulkhead, M23 pre-wired round flange, nut from front, Female, 19 conductors 0.5 mm² (20AWG), 1-19 numbers</t>
  </si>
  <si>
    <t>Bulkhead, M23 pre-wired round flange, nut from front, Female, 19 conductors 0.5 mm² (20AWG), 1-19 numbers, Potted</t>
  </si>
  <si>
    <t>Cable Assembly, 19 20AWG Conductors,  M23-Male with Coupling Nut to M23-Female with Coupling Nut, unshielded, 3 meters</t>
  </si>
  <si>
    <t>AR-19MH-0000-012-003F</t>
  </si>
  <si>
    <t>PR-19MH-0000-012-003F (potted)</t>
  </si>
  <si>
    <t>AR-19FH-0000-012-0003F</t>
  </si>
  <si>
    <t>PR-19FH-0000-012-0003F(potted)</t>
  </si>
  <si>
    <t xml:space="preserve">ZM2.WALL                          </t>
  </si>
  <si>
    <t>Bracket, Wall Mounting, for QS40.241, Puls</t>
  </si>
  <si>
    <t>QS40.241</t>
  </si>
  <si>
    <t>Power Supply, Regulated, Switching, Output: 24VDC, 40A, 960W; Input: 100-240VAC 50/60Hz, Pulz</t>
  </si>
  <si>
    <t xml:space="preserve">Power Supply, Regulated, Switching, 336W, 24VDC, 100-240VAC, 47-63HZ,Enclosed Type, Auto Fan Cooled, Remote On/OFF, Meanwell </t>
  </si>
  <si>
    <t>DF11-8DS-2C</t>
  </si>
  <si>
    <t>DF11 Series 8 Position Dual Row 2 mm Pitch Crimp Socket, Hirose DF11 Series</t>
  </si>
  <si>
    <t>DF11-22SC</t>
  </si>
  <si>
    <t>Contact, Socket, 22 AWG, Crimp, 2A, Hirose DF11 Series</t>
  </si>
  <si>
    <t>HRPG-300-24</t>
  </si>
  <si>
    <t>Have some in house</t>
  </si>
  <si>
    <t>System</t>
  </si>
  <si>
    <t>VC-Ex</t>
  </si>
  <si>
    <t>VC-EX</t>
  </si>
  <si>
    <t>UC-INT</t>
  </si>
  <si>
    <t>UC-EX</t>
  </si>
  <si>
    <t>VC/UV -INT</t>
  </si>
  <si>
    <t xml:space="preserve">Eclipse Swing Panel, 16x16” </t>
  </si>
  <si>
    <t>RDE</t>
  </si>
  <si>
    <t>Customer Interface,Mating Conector</t>
  </si>
  <si>
    <t>DN-FE4L24-5</t>
  </si>
  <si>
    <t>Termional Block, Socket for Blade-Stile Fuse, 6mm pitch, package of 10</t>
  </si>
  <si>
    <t>DN-FESPA-10</t>
  </si>
  <si>
    <t>Separator,  for DN-FE4 TB Blocks, 10/pack, req. 2 per block</t>
  </si>
  <si>
    <t>DN-12JFE</t>
  </si>
  <si>
    <t>Jumper, for DN-FE4 blocks, 12 position, 10 per pck</t>
  </si>
  <si>
    <t xml:space="preserve">DN-LTBLNK </t>
  </si>
  <si>
    <t>marking tag, 3 x 5 mm, blank, 100 pieces</t>
  </si>
  <si>
    <t>DN-SUPP-10-1</t>
  </si>
  <si>
    <t>Circuit Breaker, 10A, UL1077 Supplementary Protectors ,  Blade-Style,  Used with DN-FE4</t>
  </si>
  <si>
    <t>DN-SUPP-8-1</t>
  </si>
  <si>
    <t>Circuit Breaker, 8A, UL1077 Supplementary Protectors ,  Blade-Style,  Used with DN-FE4</t>
  </si>
  <si>
    <t>DN-SUPP-6-1</t>
  </si>
  <si>
    <t>Circuit Breaker, 6A, UL1077 Supplementary Protectors ,  Blade-Style,  Used with DN-FE4</t>
  </si>
  <si>
    <t>DN-SUPP-1-1</t>
  </si>
  <si>
    <t>Circuit Breaker, 1A, UL1077 Supplementary Protectors ,  Blade-Style,  Used with DN-FE4</t>
  </si>
  <si>
    <t>2002-3237</t>
  </si>
  <si>
    <t>Terminal Block, TOPJOB S TRI-DECK PE 2, 5QMM GREEN</t>
  </si>
  <si>
    <t>Bulkhead, M23 pre-wired round flange, nut from front,  Female,09 conductors 0.5 mm² (20AWG), 1-09 numbers</t>
  </si>
  <si>
    <t>AR-19M1-19F1-001-3M</t>
  </si>
  <si>
    <t>AR-09FH-0000-012-003F</t>
  </si>
  <si>
    <t>AR-09FH-0000-012-003F (potted)</t>
  </si>
  <si>
    <t>Bulkhead, M23 pre-wired round flange, nut from front,  Female,09 conductors 0.5 mm² (20AWG), 1-09 numbers, Potted</t>
  </si>
  <si>
    <t>Connector Kit, M23-Male with Coupling Nut, 9 position field termination with backshell and onion style cable gland</t>
  </si>
  <si>
    <r>
      <t xml:space="preserve">Part of the 102-154 cable assembly </t>
    </r>
    <r>
      <rPr>
        <b/>
        <strike/>
        <sz val="11"/>
        <color theme="1"/>
        <rFont val="Calibri"/>
        <family val="2"/>
        <scheme val="minor"/>
      </rPr>
      <t>Also will ot to the control interface</t>
    </r>
    <r>
      <rPr>
        <b/>
        <sz val="11"/>
        <color theme="1"/>
        <rFont val="Calibri"/>
        <family val="2"/>
        <scheme val="minor"/>
      </rPr>
      <t>.</t>
    </r>
  </si>
  <si>
    <r>
      <t xml:space="preserve">Goes on the Valve Controller bulkhead to interface to the 102-154 cable </t>
    </r>
    <r>
      <rPr>
        <b/>
        <strike/>
        <sz val="11"/>
        <color theme="1"/>
        <rFont val="Calibri"/>
        <family val="2"/>
        <scheme val="minor"/>
      </rPr>
      <t>Also will be the control interface.</t>
    </r>
  </si>
  <si>
    <t xml:space="preserve">7000-12741-0000000 </t>
  </si>
  <si>
    <t>Field wireable connector, M12 barrel 4-pin male axial connection, accepts 6 to 8 mm diameter cable, 18 AWG, screw terminal connection, IP67.</t>
  </si>
  <si>
    <t>RC-09P1NS280LA</t>
  </si>
  <si>
    <t>0031.1361</t>
  </si>
  <si>
    <t>Fuse Holder, panel/bulkhead mount, 5x20mm, IP40/IP65, 250V</t>
  </si>
  <si>
    <t>ZP-S1-3MR-0P3M</t>
  </si>
  <si>
    <t>ZIPport bulkhead connector, 7/8 inch - 16 UN2 thread barrel 3-pin male to pigtail connection, 16 AWG, 0.9 ft/0.3m cable length, PVC conductor insulation material. Mounting nut(s) included.</t>
  </si>
  <si>
    <t xml:space="preserve">ZP-S1-3FP-FW </t>
  </si>
  <si>
    <t>ZIPport field wireable connector, 7/8 inch - 16 UN2 thread nut 3-pin female axial connection, accepts 5 to 13 mm diameter cable, 20 - 14 AWG, screw terminal connection, IP67.</t>
  </si>
  <si>
    <t>ZP-S1-3FP-4M</t>
  </si>
  <si>
    <t>ZIPport cable, cordset, 7/8 inch - 16 UN2 thread nut 3-pin female axial to pigtail with North American color code connection, PVC outer jacket, yellow, nickel-plated brass connector, 13.1 ft/4m cable length, IP67.</t>
  </si>
  <si>
    <t>Secomea</t>
  </si>
  <si>
    <t>Precise Motion</t>
  </si>
  <si>
    <t>31186-1830 (110-154)</t>
  </si>
  <si>
    <t>GMA05</t>
  </si>
  <si>
    <t>GMA05-(Single)</t>
  </si>
  <si>
    <t>Power Supply; AC-DC; 24V@20A; 100-264V In; Enclosed; DIN Rail Mount; PFC; DC-OK Contact, SDR Series</t>
  </si>
  <si>
    <t>Allied</t>
  </si>
  <si>
    <t>Removed to go to one enclosure</t>
  </si>
  <si>
    <t>removed to go to one enclosure and had to add different power supply for more power</t>
  </si>
  <si>
    <t>Removed for IP65, One for UV CNT and one for Valve CNT</t>
  </si>
  <si>
    <t>Replacing all other Power supplies</t>
  </si>
  <si>
    <t>VC/UC - INT</t>
  </si>
  <si>
    <t>Not Used, Optional Power Supply for UV Controller</t>
  </si>
  <si>
    <t>Not Used, Mounting bracket for Optional Power Supply for UV Controller</t>
  </si>
  <si>
    <t>102-129, (SDR-480-24)</t>
  </si>
  <si>
    <t>Hernon (Mean Well)</t>
  </si>
  <si>
    <r>
      <t xml:space="preserve">UC and VC have been combined. </t>
    </r>
    <r>
      <rPr>
        <strike/>
        <sz val="11"/>
        <color theme="1"/>
        <rFont val="Calibri"/>
        <family val="2"/>
        <scheme val="minor"/>
      </rPr>
      <t>One for UV CNT and one for Valve CNT</t>
    </r>
  </si>
  <si>
    <t>Not used. Use on Valve controller for more room in controllers that will have more going on</t>
  </si>
  <si>
    <r>
      <t xml:space="preserve">UC and VC have been combined.  VC </t>
    </r>
    <r>
      <rPr>
        <strike/>
        <sz val="11"/>
        <color theme="1"/>
        <rFont val="Calibri"/>
        <family val="2"/>
        <scheme val="minor"/>
      </rPr>
      <t>and UV</t>
    </r>
    <r>
      <rPr>
        <sz val="11"/>
        <color theme="1"/>
        <rFont val="Calibri"/>
        <family val="2"/>
        <scheme val="minor"/>
      </rPr>
      <t xml:space="preserve"> cnt power interface</t>
    </r>
  </si>
  <si>
    <r>
      <t xml:space="preserve">UC and VC have been combined.  Used for UC cnt power I/F. </t>
    </r>
    <r>
      <rPr>
        <strike/>
        <sz val="11"/>
        <color theme="1"/>
        <rFont val="Calibri"/>
        <family val="2"/>
        <scheme val="minor"/>
      </rPr>
      <t>Two for UV CNT and Two for Valve CNT</t>
    </r>
  </si>
  <si>
    <t>Not used</t>
  </si>
  <si>
    <t>Only if needed</t>
  </si>
  <si>
    <t>Removed from design because function can be completed with on req relay safely</t>
  </si>
  <si>
    <t>H40A-12GC-S3-CW-EM18 (102-268)</t>
  </si>
  <si>
    <t>Encoder, Absolute, Heavy Duty, Base mount, 12 bit, Gray Code, SSI, MS3102R18-1P connector interface</t>
  </si>
  <si>
    <r>
      <t xml:space="preserve">Not Used,   </t>
    </r>
    <r>
      <rPr>
        <strike/>
        <sz val="11"/>
        <color rgb="FFFF0000"/>
        <rFont val="Calibri"/>
        <family val="2"/>
        <scheme val="minor"/>
      </rPr>
      <t>Bulkhead UC cnt I/F</t>
    </r>
  </si>
  <si>
    <r>
      <t xml:space="preserve">UC and VC have been combined.  </t>
    </r>
    <r>
      <rPr>
        <strike/>
        <sz val="11"/>
        <color rgb="FFFF0000"/>
        <rFont val="Calibri"/>
        <family val="2"/>
        <scheme val="minor"/>
      </rPr>
      <t>Bulkhead UC cnt I/F</t>
    </r>
  </si>
  <si>
    <t>VC/UC-INT</t>
  </si>
  <si>
    <r>
      <t xml:space="preserve">Not Used,   </t>
    </r>
    <r>
      <rPr>
        <strike/>
        <sz val="11"/>
        <color rgb="FFFF0000"/>
        <rFont val="Calibri"/>
        <family val="2"/>
        <scheme val="minor"/>
      </rPr>
      <t>Bulkhead VC cnt I/F</t>
    </r>
  </si>
  <si>
    <r>
      <t xml:space="preserve">UC and VC have been combined and no longer req.  </t>
    </r>
    <r>
      <rPr>
        <strike/>
        <sz val="11"/>
        <color rgb="FFFF0000"/>
        <rFont val="Calibri"/>
        <family val="2"/>
        <scheme val="minor"/>
      </rPr>
      <t>Bulkhead VC cnt I/F</t>
    </r>
  </si>
  <si>
    <r>
      <t xml:space="preserve">UC and VC have been combined. </t>
    </r>
    <r>
      <rPr>
        <strike/>
        <sz val="11"/>
        <color theme="1"/>
        <rFont val="Calibri"/>
        <family val="2"/>
        <scheme val="minor"/>
      </rPr>
      <t>Two for UV CNT and Two for Valve CNT</t>
    </r>
  </si>
  <si>
    <r>
      <t xml:space="preserve">UC and VC have been combined and no longer req.  </t>
    </r>
    <r>
      <rPr>
        <strike/>
        <sz val="11"/>
        <color rgb="FFFF0000"/>
        <rFont val="Calibri"/>
        <family val="2"/>
        <scheme val="minor"/>
      </rPr>
      <t>Connects control between VC and UC</t>
    </r>
  </si>
  <si>
    <t>Not Used, Customer Interface, Bulkhead</t>
  </si>
  <si>
    <t>LR-Z sensor to go 15 feet</t>
  </si>
  <si>
    <t>CARD</t>
  </si>
  <si>
    <t>I/O</t>
  </si>
  <si>
    <t>FUNCTION</t>
  </si>
  <si>
    <t>PIN#</t>
  </si>
  <si>
    <t>PLC-IFM</t>
  </si>
  <si>
    <t>N/A</t>
  </si>
  <si>
    <t>Optional Interface Module</t>
  </si>
  <si>
    <t>PLC-IF2</t>
  </si>
  <si>
    <t>Ethernet IF</t>
  </si>
  <si>
    <t>PLC-IF3</t>
  </si>
  <si>
    <t>Power Link IF</t>
  </si>
  <si>
    <t>PLC-IF4</t>
  </si>
  <si>
    <t>USB1 IF</t>
  </si>
  <si>
    <t>PLC-IF5</t>
  </si>
  <si>
    <t>USB2 IF</t>
  </si>
  <si>
    <t>PLC-X1</t>
  </si>
  <si>
    <t>On Board IO Slot 1</t>
  </si>
  <si>
    <t>PLC-X2</t>
  </si>
  <si>
    <t>On Board IO Slot 2</t>
  </si>
  <si>
    <t>PLC-X3</t>
  </si>
  <si>
    <t>On Board IO Slot 3</t>
  </si>
  <si>
    <t>PLC_CNT1</t>
  </si>
  <si>
    <t>One 5V SSI CH + Two 24V sinking DI</t>
  </si>
  <si>
    <t>PLC-PD1</t>
  </si>
  <si>
    <t>POWER DISTRIBUTION 1</t>
  </si>
  <si>
    <t>X20PD2113, Power Distribution</t>
  </si>
  <si>
    <t>PLC-DSP1</t>
  </si>
  <si>
    <t>4 DI and 4 DO for valve pulse control</t>
  </si>
  <si>
    <t>AI1+I</t>
  </si>
  <si>
    <t>-</t>
  </si>
  <si>
    <t>AI1+U</t>
  </si>
  <si>
    <t>AI1-</t>
  </si>
  <si>
    <t>AI2+I</t>
  </si>
  <si>
    <t>AI2+U</t>
  </si>
  <si>
    <t>AI2-</t>
  </si>
  <si>
    <t>DI1</t>
  </si>
  <si>
    <t>DI2</t>
  </si>
  <si>
    <t>DI3</t>
  </si>
  <si>
    <t>DI4</t>
  </si>
  <si>
    <t>CAN+</t>
  </si>
  <si>
    <t>CAN-</t>
  </si>
  <si>
    <t>GND</t>
  </si>
  <si>
    <t>RS232-TX</t>
  </si>
  <si>
    <t>RS232-RX</t>
  </si>
  <si>
    <t>DI5</t>
  </si>
  <si>
    <t>DI6</t>
  </si>
  <si>
    <t>DI7</t>
  </si>
  <si>
    <t>DI8</t>
  </si>
  <si>
    <t>spare</t>
  </si>
  <si>
    <t>DI9</t>
  </si>
  <si>
    <t>DI10</t>
  </si>
  <si>
    <t>DI11-HS</t>
  </si>
  <si>
    <t>DI, Valve 1 READY</t>
  </si>
  <si>
    <t>DI12-HS</t>
  </si>
  <si>
    <t>DI, Valve 2 READY</t>
  </si>
  <si>
    <t>DI13-HS</t>
  </si>
  <si>
    <t>DI, Valve 3 READY</t>
  </si>
  <si>
    <t>DI14-HS</t>
  </si>
  <si>
    <t>DI, Valve 4 READY</t>
  </si>
  <si>
    <t>+24V-ENC</t>
  </si>
  <si>
    <t>DO1</t>
  </si>
  <si>
    <t>DO2</t>
  </si>
  <si>
    <t>DO3</t>
  </si>
  <si>
    <t>DO4</t>
  </si>
  <si>
    <t>DI/DO5</t>
  </si>
  <si>
    <t>DI/DO6</t>
  </si>
  <si>
    <t>DI/DO7</t>
  </si>
  <si>
    <t>DI/DO8</t>
  </si>
  <si>
    <t>DO9-HS</t>
  </si>
  <si>
    <t>DO11-HS</t>
  </si>
  <si>
    <t>PRIMER DISPENSE TRIGGER</t>
  </si>
  <si>
    <t>DO10-HS</t>
  </si>
  <si>
    <t>VALVE 3 TRIGGER</t>
  </si>
  <si>
    <t>DO12-HS</t>
  </si>
  <si>
    <t>VALVE 4 TRIGGER</t>
  </si>
  <si>
    <t>+24V_CPU</t>
  </si>
  <si>
    <t>+24V_IO</t>
  </si>
  <si>
    <t>Projectile DISPENSE TRIGGER</t>
  </si>
  <si>
    <t>Data</t>
  </si>
  <si>
    <t>SSI Data+</t>
  </si>
  <si>
    <t>Data/</t>
  </si>
  <si>
    <t>SSI Data-</t>
  </si>
  <si>
    <t>Clock</t>
  </si>
  <si>
    <t>SSI Clock+</t>
  </si>
  <si>
    <t>Clock/</t>
  </si>
  <si>
    <t>SSI Clock-</t>
  </si>
  <si>
    <t>Enc 24V</t>
  </si>
  <si>
    <t>Enc 5V</t>
  </si>
  <si>
    <t>SSI GND</t>
  </si>
  <si>
    <t>NC</t>
  </si>
  <si>
    <t>SSI Enc 5V+</t>
  </si>
  <si>
    <t>0.5A-OUT</t>
  </si>
  <si>
    <t>0.2A-OUT</t>
  </si>
  <si>
    <t>X20DC1178, SSI Encoder Interface</t>
  </si>
  <si>
    <t>X20DS4389, Pulse Control board for Valves</t>
  </si>
  <si>
    <t>X20CP1301, CPU with 14DI, 4DI_HS, 4DO, 4DO_HS, 4DI/DO and 2 AI</t>
  </si>
  <si>
    <t>UV CURING CHANNEL 1 ON/OFF</t>
  </si>
  <si>
    <t>UV CURING CHANNEL 2 ON/OFF</t>
  </si>
  <si>
    <t>STATUS COLOR 1, RED</t>
  </si>
  <si>
    <t>STATUS COLOR 2, GREEN</t>
  </si>
  <si>
    <t>STATUS COLOR 3, BLUE</t>
  </si>
  <si>
    <t>PLC-PDP1</t>
  </si>
  <si>
    <t>24VDC</t>
  </si>
  <si>
    <t>24RTN</t>
  </si>
  <si>
    <t>PLC-PDP2</t>
  </si>
  <si>
    <t>PLC-DSP2</t>
  </si>
  <si>
    <t>PIP SENSOR PWR</t>
  </si>
  <si>
    <t>PIP SENSOR RTN</t>
  </si>
  <si>
    <t>RESERVOIR SENSOR RTN</t>
  </si>
  <si>
    <t>RESERVOIR SENSOR PWR</t>
  </si>
  <si>
    <t>STATUS LIGHT RTN</t>
  </si>
  <si>
    <t>RUN CMD IN</t>
  </si>
  <si>
    <t>CLEAR ERROR IN</t>
  </si>
  <si>
    <t>UV CURING OK CHANNEL 1</t>
  </si>
  <si>
    <t>UV CURING OK CHANNEL 2</t>
  </si>
  <si>
    <t>RESERVED: INSP GOOD OUT</t>
  </si>
  <si>
    <t>TARDGET PRESENT OUT</t>
  </si>
  <si>
    <t>SYSTEM NEEDS ATTN. OUT</t>
  </si>
  <si>
    <t>RUNNING &amp; READY OUT</t>
  </si>
  <si>
    <t>RESERVED: INSP VALID OUT</t>
  </si>
  <si>
    <t>MACHINE I/F</t>
  </si>
  <si>
    <t>CPU POWER IN</t>
  </si>
  <si>
    <t>CPU POWER RTN</t>
  </si>
  <si>
    <t>I/O POWER IN</t>
  </si>
  <si>
    <t>I/O POWER RTN</t>
  </si>
  <si>
    <t>SPARE</t>
  </si>
  <si>
    <t>SAFETY RELAY STAUS 1</t>
  </si>
  <si>
    <t>SAFETY RELAY STAUS 2</t>
  </si>
  <si>
    <t>Tells the plce the status of external system ch1 safety circuit</t>
  </si>
  <si>
    <t>Tells the plce the status of external system ch2 safety circuit</t>
  </si>
  <si>
    <t>Not needed</t>
  </si>
  <si>
    <t>MACHINE I/F, I used the in/out configurable IO so we can change the function on the fly if required.</t>
  </si>
  <si>
    <t>SAFETY RELAY CH1 &amp; CH2 STATUS 24VDC</t>
  </si>
  <si>
    <t>PIP, Part location loaded</t>
  </si>
  <si>
    <t>RESERVOIR LEVEL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</si>
</sst>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4" fontId="0" fillId="0" borderId="0" xfId="1" applyFont="1" applyFill="1"/>
    <xf numFmtId="0" fontId="0" fillId="0" borderId="0" xfId="2" applyFont="1" applyFill="1" applyAlignment="1">
      <alignment wrapText="1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wrapText="1"/>
    </xf>
    <xf numFmtId="44" fontId="0" fillId="4" borderId="0" xfId="1" applyFont="1" applyFill="1"/>
    <xf numFmtId="0" fontId="0" fillId="4" borderId="0" xfId="2" applyFont="1" applyFill="1" applyAlignment="1">
      <alignment horizontal="center"/>
    </xf>
    <xf numFmtId="0" fontId="0" fillId="4" borderId="0" xfId="2" applyFont="1" applyFill="1"/>
    <xf numFmtId="0" fontId="0" fillId="4" borderId="0" xfId="2" applyFont="1" applyFill="1" applyAlignment="1">
      <alignment wrapText="1"/>
    </xf>
    <xf numFmtId="44" fontId="5" fillId="0" borderId="0" xfId="1" applyFont="1" applyFill="1" applyAlignment="1">
      <alignment wrapText="1"/>
    </xf>
    <xf numFmtId="0" fontId="5" fillId="0" borderId="0" xfId="2" applyFont="1" applyFill="1" applyAlignment="1">
      <alignment wrapText="1"/>
    </xf>
    <xf numFmtId="44" fontId="5" fillId="0" borderId="0" xfId="2" applyNumberFormat="1" applyFont="1" applyFill="1" applyAlignment="1">
      <alignment wrapText="1"/>
    </xf>
    <xf numFmtId="44" fontId="2" fillId="0" borderId="0" xfId="1" applyFont="1" applyFill="1" applyBorder="1" applyAlignment="1">
      <alignment horizontal="right" wrapText="1"/>
    </xf>
    <xf numFmtId="0" fontId="2" fillId="0" borderId="0" xfId="2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2" applyFont="1" applyFill="1" applyAlignment="1">
      <alignment horizontal="left" wrapText="1"/>
    </xf>
    <xf numFmtId="44" fontId="2" fillId="0" borderId="0" xfId="1" applyFont="1" applyFill="1" applyAlignment="1">
      <alignment horizontal="right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44" fontId="5" fillId="0" borderId="0" xfId="1" applyFont="1" applyFill="1" applyAlignment="1">
      <alignment horizontal="center" wrapText="1"/>
    </xf>
    <xf numFmtId="44" fontId="0" fillId="4" borderId="0" xfId="0" applyNumberFormat="1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4" fontId="1" fillId="0" borderId="0" xfId="1" applyFont="1" applyFill="1"/>
    <xf numFmtId="0" fontId="1" fillId="0" borderId="0" xfId="0" applyFont="1" applyFill="1" applyAlignment="1">
      <alignment wrapText="1"/>
    </xf>
    <xf numFmtId="0" fontId="5" fillId="0" borderId="0" xfId="0" quotePrefix="1" applyFont="1" applyFill="1" applyAlignment="1">
      <alignment horizontal="left" wrapText="1"/>
    </xf>
    <xf numFmtId="44" fontId="0" fillId="0" borderId="0" xfId="1" applyFont="1" applyFill="1" applyBorder="1" applyAlignment="1">
      <alignment horizontal="right" wrapText="1"/>
    </xf>
    <xf numFmtId="0" fontId="0" fillId="4" borderId="0" xfId="0" applyFill="1"/>
    <xf numFmtId="44" fontId="0" fillId="4" borderId="0" xfId="1" applyFont="1" applyFill="1" applyBorder="1" applyAlignment="1">
      <alignment horizontal="right" wrapText="1"/>
    </xf>
    <xf numFmtId="0" fontId="0" fillId="0" borderId="0" xfId="0" applyFill="1" applyAlignment="1">
      <alignment horizontal="center" wrapText="1"/>
    </xf>
    <xf numFmtId="0" fontId="4" fillId="0" borderId="0" xfId="0" quotePrefix="1" applyFont="1" applyFill="1" applyBorder="1" applyAlignment="1">
      <alignment horizontal="left" wrapText="1"/>
    </xf>
    <xf numFmtId="44" fontId="0" fillId="0" borderId="0" xfId="1" applyFont="1" applyFill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/>
    </xf>
    <xf numFmtId="44" fontId="0" fillId="0" borderId="0" xfId="0" applyNumberFormat="1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2" applyFont="1" applyFill="1" applyBorder="1" applyAlignment="1">
      <alignment horizontal="left" wrapText="1"/>
    </xf>
    <xf numFmtId="0" fontId="7" fillId="0" borderId="0" xfId="2" applyFont="1" applyFill="1" applyAlignment="1">
      <alignment horizontal="left" wrapText="1"/>
    </xf>
    <xf numFmtId="44" fontId="7" fillId="0" borderId="0" xfId="1" applyFont="1" applyFill="1" applyAlignment="1">
      <alignment horizontal="right" wrapText="1"/>
    </xf>
    <xf numFmtId="0" fontId="7" fillId="0" borderId="0" xfId="2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44" fontId="7" fillId="0" borderId="0" xfId="1" applyFont="1" applyFill="1" applyAlignment="1">
      <alignment vertical="center"/>
    </xf>
    <xf numFmtId="44" fontId="7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left" wrapText="1"/>
    </xf>
    <xf numFmtId="44" fontId="7" fillId="0" borderId="0" xfId="1" applyFont="1" applyFill="1" applyAlignment="1">
      <alignment horizontal="center" wrapText="1"/>
    </xf>
    <xf numFmtId="0" fontId="7" fillId="0" borderId="0" xfId="0" applyFont="1" applyFill="1"/>
    <xf numFmtId="44" fontId="7" fillId="0" borderId="0" xfId="1" applyFont="1" applyFill="1" applyAlignment="1">
      <alignment wrapText="1"/>
    </xf>
    <xf numFmtId="0" fontId="7" fillId="0" borderId="0" xfId="0" applyFont="1" applyFill="1" applyAlignment="1">
      <alignment horizontal="center"/>
    </xf>
    <xf numFmtId="44" fontId="7" fillId="0" borderId="0" xfId="1" applyFont="1" applyFill="1"/>
    <xf numFmtId="44" fontId="7" fillId="0" borderId="0" xfId="2" applyNumberFormat="1" applyFont="1" applyFill="1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5" borderId="0" xfId="0" applyFill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 vertical="center"/>
    </xf>
    <xf numFmtId="0" fontId="0" fillId="5" borderId="0" xfId="0" applyFill="1" applyBorder="1"/>
    <xf numFmtId="0" fontId="1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0" fontId="1" fillId="0" borderId="0" xfId="0" quotePrefix="1" applyFont="1" applyFill="1"/>
    <xf numFmtId="0" fontId="0" fillId="0" borderId="0" xfId="0" applyFill="1" applyAlignment="1">
      <alignment horizontal="center" vertical="center"/>
    </xf>
    <xf numFmtId="0" fontId="0" fillId="0" borderId="0" xfId="0" quotePrefix="1" applyFill="1"/>
    <xf numFmtId="0" fontId="1" fillId="4" borderId="0" xfId="0" applyFont="1" applyFill="1"/>
    <xf numFmtId="0" fontId="0" fillId="0" borderId="0" xfId="0" quotePrefix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wrapText="1"/>
    </xf>
    <xf numFmtId="0" fontId="5" fillId="0" borderId="10" xfId="0" applyFont="1" applyFill="1" applyBorder="1" applyAlignment="1">
      <alignment horizontal="center"/>
    </xf>
    <xf numFmtId="0" fontId="5" fillId="0" borderId="9" xfId="0" applyFont="1" applyFill="1" applyBorder="1"/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wrapText="1"/>
    </xf>
    <xf numFmtId="0" fontId="6" fillId="0" borderId="0" xfId="0" quotePrefix="1" applyFont="1" applyFill="1" applyBorder="1"/>
    <xf numFmtId="0" fontId="0" fillId="4" borderId="0" xfId="0" applyFill="1" applyAlignment="1">
      <alignment horizontal="center"/>
    </xf>
    <xf numFmtId="0" fontId="10" fillId="0" borderId="8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0" fillId="0" borderId="0" xfId="0" quotePrefix="1"/>
    <xf numFmtId="0" fontId="7" fillId="0" borderId="0" xfId="0" applyFont="1" applyFill="1" applyBorder="1"/>
    <xf numFmtId="0" fontId="11" fillId="0" borderId="0" xfId="0" applyFont="1" applyFill="1"/>
    <xf numFmtId="0" fontId="12" fillId="0" borderId="0" xfId="0" applyFont="1" applyFill="1"/>
    <xf numFmtId="0" fontId="5" fillId="5" borderId="2" xfId="0" applyFont="1" applyFill="1" applyBorder="1"/>
    <xf numFmtId="0" fontId="5" fillId="5" borderId="0" xfId="0" applyFont="1" applyFill="1" applyBorder="1"/>
    <xf numFmtId="0" fontId="5" fillId="5" borderId="9" xfId="0" applyFont="1" applyFill="1" applyBorder="1"/>
    <xf numFmtId="0" fontId="5" fillId="4" borderId="0" xfId="0" applyFont="1" applyFill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44" fontId="5" fillId="0" borderId="0" xfId="1" applyFont="1" applyFill="1"/>
    <xf numFmtId="0" fontId="7" fillId="5" borderId="0" xfId="0" applyFont="1" applyFill="1"/>
    <xf numFmtId="0" fontId="7" fillId="0" borderId="0" xfId="0" applyFont="1" applyAlignment="1">
      <alignment wrapText="1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43297</xdr:colOff>
      <xdr:row>0</xdr:row>
      <xdr:rowOff>157596</xdr:rowOff>
    </xdr:from>
    <xdr:to>
      <xdr:col>26</xdr:col>
      <xdr:colOff>500497</xdr:colOff>
      <xdr:row>17</xdr:row>
      <xdr:rowOff>59123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055AC-3F14-4C00-8160-84CA6408E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3888" y="157596"/>
          <a:ext cx="5912427" cy="325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137679</xdr:colOff>
      <xdr:row>26</xdr:row>
      <xdr:rowOff>151534</xdr:rowOff>
    </xdr:from>
    <xdr:to>
      <xdr:col>28</xdr:col>
      <xdr:colOff>594879</xdr:colOff>
      <xdr:row>39</xdr:row>
      <xdr:rowOff>64871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74D92E-2DC6-4365-B5A8-7EB67D56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0543" y="6212898"/>
          <a:ext cx="5912427" cy="238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389659</xdr:colOff>
      <xdr:row>35</xdr:row>
      <xdr:rowOff>301336</xdr:rowOff>
    </xdr:from>
    <xdr:to>
      <xdr:col>26</xdr:col>
      <xdr:colOff>240723</xdr:colOff>
      <xdr:row>49</xdr:row>
      <xdr:rowOff>155528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29910-5FE8-4FB1-9728-AF7E7316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4114" y="8077200"/>
          <a:ext cx="5912427" cy="267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119496</xdr:colOff>
      <xdr:row>49</xdr:row>
      <xdr:rowOff>88323</xdr:rowOff>
    </xdr:from>
    <xdr:to>
      <xdr:col>29</xdr:col>
      <xdr:colOff>573231</xdr:colOff>
      <xdr:row>61</xdr:row>
      <xdr:rowOff>83370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7D6BCC-0337-48D2-9E7A-E518F023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8496" y="11864687"/>
          <a:ext cx="5908963" cy="308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Normal="100" workbookViewId="0">
      <pane ySplit="1" topLeftCell="A2" activePane="bottomLeft" state="frozen"/>
      <selection pane="bottomLeft" activeCell="E62" sqref="E62"/>
    </sheetView>
  </sheetViews>
  <sheetFormatPr defaultRowHeight="15" x14ac:dyDescent="0.25"/>
  <cols>
    <col min="1" max="1" width="9.140625" style="4"/>
    <col min="2" max="2" width="33" style="5" bestFit="1" customWidth="1"/>
    <col min="3" max="3" width="12.7109375" style="3" customWidth="1"/>
    <col min="4" max="4" width="20.28515625" style="3" customWidth="1"/>
    <col min="5" max="5" width="69.42578125" style="6" customWidth="1"/>
    <col min="6" max="6" width="20.140625" style="6" customWidth="1"/>
    <col min="7" max="7" width="19.28515625" style="6" customWidth="1"/>
    <col min="8" max="8" width="31.7109375" style="6" customWidth="1"/>
    <col min="9" max="9" width="11.5703125" style="5" customWidth="1"/>
    <col min="10" max="10" width="11" style="5" bestFit="1" customWidth="1"/>
    <col min="11" max="16384" width="9.140625" style="5"/>
  </cols>
  <sheetData>
    <row r="1" spans="1:10" s="37" customFormat="1" x14ac:dyDescent="0.25">
      <c r="A1" s="36" t="s">
        <v>10</v>
      </c>
      <c r="B1" s="37" t="s">
        <v>11</v>
      </c>
      <c r="C1" s="38" t="s">
        <v>12</v>
      </c>
      <c r="D1" s="38" t="s">
        <v>7</v>
      </c>
      <c r="E1" s="39" t="s">
        <v>0</v>
      </c>
      <c r="F1" s="39" t="s">
        <v>21</v>
      </c>
      <c r="G1" s="39" t="s">
        <v>22</v>
      </c>
      <c r="H1" s="39" t="s">
        <v>23</v>
      </c>
      <c r="I1" s="39" t="s">
        <v>24</v>
      </c>
      <c r="J1" s="37" t="s">
        <v>145</v>
      </c>
    </row>
    <row r="2" spans="1:10" s="70" customFormat="1" ht="45" x14ac:dyDescent="0.25">
      <c r="A2" s="12">
        <v>4</v>
      </c>
      <c r="B2" s="9" t="s">
        <v>49</v>
      </c>
      <c r="C2" s="7">
        <v>11</v>
      </c>
      <c r="D2" s="41">
        <f>A2*C2</f>
        <v>44</v>
      </c>
      <c r="E2" s="13" t="s">
        <v>50</v>
      </c>
      <c r="F2" s="13" t="s">
        <v>32</v>
      </c>
      <c r="G2" s="13" t="s">
        <v>32</v>
      </c>
      <c r="H2" s="13" t="s">
        <v>51</v>
      </c>
      <c r="I2" s="11" t="s">
        <v>40</v>
      </c>
      <c r="J2" s="13" t="s">
        <v>149</v>
      </c>
    </row>
    <row r="3" spans="1:10" s="70" customFormat="1" ht="45" x14ac:dyDescent="0.25">
      <c r="A3" s="12">
        <v>2</v>
      </c>
      <c r="B3" s="9" t="s">
        <v>53</v>
      </c>
      <c r="C3" s="7">
        <v>8.5</v>
      </c>
      <c r="D3" s="23">
        <f>A3*C3</f>
        <v>17</v>
      </c>
      <c r="E3" s="13" t="s">
        <v>54</v>
      </c>
      <c r="F3" s="11" t="s">
        <v>32</v>
      </c>
      <c r="G3" s="11" t="s">
        <v>32</v>
      </c>
      <c r="H3" s="13" t="s">
        <v>55</v>
      </c>
      <c r="I3" s="11" t="s">
        <v>40</v>
      </c>
      <c r="J3" s="13" t="s">
        <v>202</v>
      </c>
    </row>
    <row r="4" spans="1:10" s="9" customFormat="1" ht="60" x14ac:dyDescent="0.25">
      <c r="A4" s="12">
        <v>1</v>
      </c>
      <c r="B4" s="9" t="s">
        <v>43</v>
      </c>
      <c r="C4" s="7">
        <v>14</v>
      </c>
      <c r="D4" s="41">
        <f>A4*C4</f>
        <v>14</v>
      </c>
      <c r="E4" s="13" t="s">
        <v>44</v>
      </c>
      <c r="F4" s="13" t="s">
        <v>32</v>
      </c>
      <c r="G4" s="13" t="s">
        <v>32</v>
      </c>
      <c r="H4" s="13" t="s">
        <v>179</v>
      </c>
      <c r="I4" s="11" t="s">
        <v>40</v>
      </c>
      <c r="J4" s="13" t="s">
        <v>202</v>
      </c>
    </row>
    <row r="5" spans="1:10" ht="57" customHeight="1" x14ac:dyDescent="0.25">
      <c r="A5" s="12">
        <v>4</v>
      </c>
      <c r="B5" s="9" t="s">
        <v>47</v>
      </c>
      <c r="C5" s="7">
        <v>8</v>
      </c>
      <c r="D5" s="41">
        <f>A5*C5</f>
        <v>32</v>
      </c>
      <c r="E5" s="13" t="s">
        <v>48</v>
      </c>
      <c r="F5" s="13" t="s">
        <v>32</v>
      </c>
      <c r="G5" s="13" t="s">
        <v>32</v>
      </c>
      <c r="H5" s="13" t="s">
        <v>52</v>
      </c>
      <c r="I5" s="11" t="s">
        <v>40</v>
      </c>
      <c r="J5" s="13" t="s">
        <v>218</v>
      </c>
    </row>
    <row r="6" spans="1:10" ht="45" x14ac:dyDescent="0.25">
      <c r="A6" s="29">
        <v>1</v>
      </c>
      <c r="B6" s="30" t="s">
        <v>194</v>
      </c>
      <c r="C6" s="31">
        <v>5.5</v>
      </c>
      <c r="D6" s="31">
        <f>C6*A6</f>
        <v>5.5</v>
      </c>
      <c r="E6" s="26" t="s">
        <v>111</v>
      </c>
      <c r="F6" s="11" t="s">
        <v>32</v>
      </c>
      <c r="G6" s="11" t="s">
        <v>32</v>
      </c>
      <c r="H6" s="13" t="s">
        <v>123</v>
      </c>
      <c r="I6" s="11" t="s">
        <v>40</v>
      </c>
      <c r="J6" s="11" t="s">
        <v>150</v>
      </c>
    </row>
    <row r="7" spans="1:10" s="9" customFormat="1" ht="29.25" customHeight="1" x14ac:dyDescent="0.25">
      <c r="A7" s="12">
        <v>2</v>
      </c>
      <c r="B7" s="30" t="s">
        <v>195</v>
      </c>
      <c r="C7" s="7"/>
      <c r="D7" s="31">
        <f>C7*A7</f>
        <v>0</v>
      </c>
      <c r="E7" s="26" t="s">
        <v>122</v>
      </c>
      <c r="F7" s="11" t="s">
        <v>32</v>
      </c>
      <c r="G7" s="11" t="s">
        <v>32</v>
      </c>
      <c r="H7" s="13" t="s">
        <v>121</v>
      </c>
      <c r="I7" s="11" t="s">
        <v>40</v>
      </c>
      <c r="J7" s="11" t="s">
        <v>150</v>
      </c>
    </row>
    <row r="8" spans="1:10" s="9" customFormat="1" ht="45" x14ac:dyDescent="0.25">
      <c r="A8" s="29">
        <v>1</v>
      </c>
      <c r="B8" s="30" t="s">
        <v>189</v>
      </c>
      <c r="C8" s="31">
        <v>20</v>
      </c>
      <c r="D8" s="31">
        <f>C8*A8</f>
        <v>20</v>
      </c>
      <c r="E8" s="26" t="s">
        <v>190</v>
      </c>
      <c r="F8" s="11" t="s">
        <v>32</v>
      </c>
      <c r="G8" s="11" t="s">
        <v>32</v>
      </c>
      <c r="H8" s="13" t="s">
        <v>210</v>
      </c>
      <c r="I8" s="11" t="s">
        <v>40</v>
      </c>
      <c r="J8" s="11" t="s">
        <v>150</v>
      </c>
    </row>
    <row r="9" spans="1:10" s="9" customFormat="1" ht="45" x14ac:dyDescent="0.25">
      <c r="A9" s="29">
        <v>1</v>
      </c>
      <c r="B9" s="30" t="s">
        <v>187</v>
      </c>
      <c r="C9" s="31">
        <v>10</v>
      </c>
      <c r="D9" s="31">
        <f>C9*A9</f>
        <v>10</v>
      </c>
      <c r="E9" s="26" t="s">
        <v>188</v>
      </c>
      <c r="F9" s="11" t="s">
        <v>32</v>
      </c>
      <c r="G9" s="11" t="s">
        <v>32</v>
      </c>
      <c r="H9" s="13" t="s">
        <v>210</v>
      </c>
      <c r="I9" s="11" t="s">
        <v>40</v>
      </c>
      <c r="J9" s="11" t="s">
        <v>150</v>
      </c>
    </row>
    <row r="10" spans="1:10" ht="45" x14ac:dyDescent="0.25">
      <c r="A10" s="29">
        <v>1</v>
      </c>
      <c r="B10" s="30" t="s">
        <v>185</v>
      </c>
      <c r="C10" s="31">
        <v>5</v>
      </c>
      <c r="D10" s="31">
        <f>C10*A10</f>
        <v>5</v>
      </c>
      <c r="E10" s="26" t="s">
        <v>186</v>
      </c>
      <c r="F10" s="11" t="s">
        <v>32</v>
      </c>
      <c r="G10" s="11" t="s">
        <v>32</v>
      </c>
      <c r="H10" s="13" t="s">
        <v>209</v>
      </c>
      <c r="I10" s="11" t="s">
        <v>40</v>
      </c>
      <c r="J10" s="11" t="s">
        <v>150</v>
      </c>
    </row>
    <row r="11" spans="1:10" s="9" customFormat="1" ht="30" x14ac:dyDescent="0.25">
      <c r="A11" s="12">
        <v>1</v>
      </c>
      <c r="B11" s="9" t="s">
        <v>41</v>
      </c>
      <c r="C11" s="21">
        <v>10.5</v>
      </c>
      <c r="D11" s="23">
        <f t="shared" ref="D11:D22" si="0">A11*C11</f>
        <v>10.5</v>
      </c>
      <c r="E11" s="22" t="s">
        <v>42</v>
      </c>
      <c r="F11" s="11" t="s">
        <v>32</v>
      </c>
      <c r="G11" s="11" t="s">
        <v>32</v>
      </c>
      <c r="H11" s="39" t="s">
        <v>224</v>
      </c>
      <c r="I11" s="11" t="s">
        <v>40</v>
      </c>
      <c r="J11" s="13" t="s">
        <v>147</v>
      </c>
    </row>
    <row r="12" spans="1:10" s="9" customFormat="1" ht="30" x14ac:dyDescent="0.25">
      <c r="A12" s="12">
        <v>2</v>
      </c>
      <c r="B12" s="9" t="s">
        <v>180</v>
      </c>
      <c r="C12" s="21">
        <v>7</v>
      </c>
      <c r="D12" s="23">
        <f t="shared" si="0"/>
        <v>14</v>
      </c>
      <c r="E12" s="22" t="s">
        <v>181</v>
      </c>
      <c r="F12" s="11" t="s">
        <v>32</v>
      </c>
      <c r="G12" s="11" t="s">
        <v>32</v>
      </c>
      <c r="H12" s="39" t="s">
        <v>56</v>
      </c>
      <c r="I12" s="11" t="s">
        <v>40</v>
      </c>
      <c r="J12" s="13" t="s">
        <v>147</v>
      </c>
    </row>
    <row r="13" spans="1:10" s="9" customFormat="1" ht="45" x14ac:dyDescent="0.25">
      <c r="A13" s="12">
        <v>1</v>
      </c>
      <c r="B13" s="9" t="s">
        <v>46</v>
      </c>
      <c r="C13" s="7">
        <v>24</v>
      </c>
      <c r="D13" s="41">
        <f t="shared" si="0"/>
        <v>24</v>
      </c>
      <c r="E13" s="13" t="s">
        <v>45</v>
      </c>
      <c r="F13" s="13" t="s">
        <v>32</v>
      </c>
      <c r="G13" s="13" t="s">
        <v>32</v>
      </c>
      <c r="H13" s="13" t="s">
        <v>178</v>
      </c>
      <c r="I13" s="11" t="s">
        <v>40</v>
      </c>
      <c r="J13" s="13" t="s">
        <v>147</v>
      </c>
    </row>
    <row r="14" spans="1:10" s="9" customFormat="1" x14ac:dyDescent="0.25">
      <c r="A14" s="44">
        <v>1</v>
      </c>
      <c r="B14" s="22" t="s">
        <v>158</v>
      </c>
      <c r="C14" s="23">
        <v>35</v>
      </c>
      <c r="D14" s="23">
        <f t="shared" si="0"/>
        <v>35</v>
      </c>
      <c r="E14" s="22" t="s">
        <v>159</v>
      </c>
      <c r="F14" s="11" t="s">
        <v>32</v>
      </c>
      <c r="G14" s="11" t="s">
        <v>32</v>
      </c>
      <c r="H14" s="13"/>
      <c r="I14" s="11"/>
      <c r="J14" s="13"/>
    </row>
    <row r="15" spans="1:10" s="35" customFormat="1" x14ac:dyDescent="0.25">
      <c r="A15" s="44">
        <v>1</v>
      </c>
      <c r="B15" s="22" t="s">
        <v>154</v>
      </c>
      <c r="C15" s="23">
        <v>9</v>
      </c>
      <c r="D15" s="23">
        <f t="shared" si="0"/>
        <v>9</v>
      </c>
      <c r="E15" s="22" t="s">
        <v>155</v>
      </c>
      <c r="F15" s="11" t="s">
        <v>32</v>
      </c>
      <c r="G15" s="11" t="s">
        <v>32</v>
      </c>
      <c r="H15" s="13"/>
      <c r="I15" s="11"/>
      <c r="J15" s="13"/>
    </row>
    <row r="16" spans="1:10" s="35" customFormat="1" x14ac:dyDescent="0.25">
      <c r="A16" s="44">
        <v>1</v>
      </c>
      <c r="B16" s="22" t="s">
        <v>156</v>
      </c>
      <c r="C16" s="23">
        <v>3</v>
      </c>
      <c r="D16" s="23">
        <f t="shared" si="0"/>
        <v>3</v>
      </c>
      <c r="E16" s="22" t="s">
        <v>157</v>
      </c>
      <c r="F16" s="11" t="s">
        <v>32</v>
      </c>
      <c r="G16" s="11" t="s">
        <v>32</v>
      </c>
      <c r="H16" s="13"/>
      <c r="I16" s="11"/>
      <c r="J16" s="13"/>
    </row>
    <row r="17" spans="1:10" s="9" customFormat="1" x14ac:dyDescent="0.25">
      <c r="A17" s="62">
        <v>0</v>
      </c>
      <c r="B17" s="55" t="s">
        <v>160</v>
      </c>
      <c r="C17" s="69">
        <v>5.75</v>
      </c>
      <c r="D17" s="69">
        <f t="shared" si="0"/>
        <v>0</v>
      </c>
      <c r="E17" s="55" t="s">
        <v>161</v>
      </c>
      <c r="F17" s="56" t="s">
        <v>32</v>
      </c>
      <c r="G17" s="56" t="s">
        <v>32</v>
      </c>
      <c r="H17" s="56" t="s">
        <v>212</v>
      </c>
      <c r="I17" s="11"/>
      <c r="J17" s="13"/>
    </row>
    <row r="18" spans="1:10" s="9" customFormat="1" ht="30" x14ac:dyDescent="0.25">
      <c r="A18" s="62">
        <v>0</v>
      </c>
      <c r="B18" s="55" t="s">
        <v>162</v>
      </c>
      <c r="C18" s="69">
        <v>10</v>
      </c>
      <c r="D18" s="69">
        <f t="shared" si="0"/>
        <v>0</v>
      </c>
      <c r="E18" s="55" t="s">
        <v>163</v>
      </c>
      <c r="F18" s="56" t="s">
        <v>32</v>
      </c>
      <c r="G18" s="56" t="s">
        <v>32</v>
      </c>
      <c r="H18" s="56" t="s">
        <v>211</v>
      </c>
      <c r="I18" s="11"/>
      <c r="J18" s="13"/>
    </row>
    <row r="19" spans="1:10" s="9" customFormat="1" ht="30" x14ac:dyDescent="0.25">
      <c r="A19" s="44">
        <v>2</v>
      </c>
      <c r="B19" s="22" t="s">
        <v>168</v>
      </c>
      <c r="C19" s="23">
        <v>10</v>
      </c>
      <c r="D19" s="23">
        <f t="shared" si="0"/>
        <v>20</v>
      </c>
      <c r="E19" s="22" t="s">
        <v>169</v>
      </c>
      <c r="F19" s="11" t="s">
        <v>32</v>
      </c>
      <c r="G19" s="11" t="s">
        <v>32</v>
      </c>
      <c r="H19" s="13"/>
      <c r="I19" s="11"/>
      <c r="J19" s="13"/>
    </row>
    <row r="20" spans="1:10" s="9" customFormat="1" ht="30" x14ac:dyDescent="0.25">
      <c r="A20" s="44">
        <v>1</v>
      </c>
      <c r="B20" s="22" t="s">
        <v>166</v>
      </c>
      <c r="C20" s="23">
        <v>10</v>
      </c>
      <c r="D20" s="23">
        <f t="shared" si="0"/>
        <v>10</v>
      </c>
      <c r="E20" s="22" t="s">
        <v>167</v>
      </c>
      <c r="F20" s="11" t="s">
        <v>32</v>
      </c>
      <c r="G20" s="11" t="s">
        <v>32</v>
      </c>
      <c r="H20" s="13"/>
      <c r="I20" s="11"/>
      <c r="J20" s="13"/>
    </row>
    <row r="21" spans="1:10" s="9" customFormat="1" ht="30" x14ac:dyDescent="0.25">
      <c r="A21" s="44">
        <v>2</v>
      </c>
      <c r="B21" s="22" t="s">
        <v>164</v>
      </c>
      <c r="C21" s="23">
        <v>10</v>
      </c>
      <c r="D21" s="23">
        <f t="shared" si="0"/>
        <v>20</v>
      </c>
      <c r="E21" s="22" t="s">
        <v>165</v>
      </c>
      <c r="F21" s="11" t="s">
        <v>32</v>
      </c>
      <c r="G21" s="11" t="s">
        <v>32</v>
      </c>
      <c r="H21" s="13"/>
      <c r="I21" s="11"/>
      <c r="J21" s="13"/>
    </row>
    <row r="22" spans="1:10" s="9" customFormat="1" ht="30" x14ac:dyDescent="0.25">
      <c r="A22" s="12">
        <v>4</v>
      </c>
      <c r="B22" s="49" t="s">
        <v>63</v>
      </c>
      <c r="C22" s="7">
        <v>10</v>
      </c>
      <c r="D22" s="23">
        <f t="shared" si="0"/>
        <v>40</v>
      </c>
      <c r="E22" s="13" t="s">
        <v>62</v>
      </c>
      <c r="F22" s="11" t="s">
        <v>32</v>
      </c>
      <c r="G22" s="11" t="s">
        <v>64</v>
      </c>
      <c r="H22" s="13" t="s">
        <v>65</v>
      </c>
      <c r="I22" s="11" t="s">
        <v>40</v>
      </c>
      <c r="J22" s="13" t="s">
        <v>147</v>
      </c>
    </row>
    <row r="23" spans="1:10" s="9" customFormat="1" ht="30" x14ac:dyDescent="0.25">
      <c r="A23" s="18">
        <v>1</v>
      </c>
      <c r="B23" s="19" t="s">
        <v>16</v>
      </c>
      <c r="C23" s="17">
        <v>2.4</v>
      </c>
      <c r="D23" s="17">
        <f t="shared" ref="D23:D30" si="1">C23*A23</f>
        <v>2.4</v>
      </c>
      <c r="E23" s="20" t="s">
        <v>17</v>
      </c>
      <c r="F23" s="16" t="s">
        <v>30</v>
      </c>
      <c r="G23" s="32" t="s">
        <v>31</v>
      </c>
      <c r="H23" s="13"/>
      <c r="I23" s="10" t="s">
        <v>40</v>
      </c>
      <c r="J23" s="6" t="s">
        <v>202</v>
      </c>
    </row>
    <row r="24" spans="1:10" s="9" customFormat="1" ht="45" x14ac:dyDescent="0.25">
      <c r="A24" s="18">
        <v>1</v>
      </c>
      <c r="B24" s="19" t="s">
        <v>20</v>
      </c>
      <c r="C24" s="17">
        <v>629.1</v>
      </c>
      <c r="D24" s="17">
        <f t="shared" si="1"/>
        <v>629.1</v>
      </c>
      <c r="E24" s="20" t="s">
        <v>13</v>
      </c>
      <c r="F24" s="16" t="s">
        <v>30</v>
      </c>
      <c r="G24" s="32" t="s">
        <v>31</v>
      </c>
      <c r="H24" s="6"/>
      <c r="I24" s="10" t="s">
        <v>40</v>
      </c>
      <c r="J24" s="6" t="s">
        <v>202</v>
      </c>
    </row>
    <row r="25" spans="1:10" s="9" customFormat="1" ht="30" x14ac:dyDescent="0.25">
      <c r="A25" s="18">
        <v>4</v>
      </c>
      <c r="B25" s="19" t="s">
        <v>5</v>
      </c>
      <c r="C25" s="17">
        <v>8.8000000000000007</v>
      </c>
      <c r="D25" s="17">
        <f t="shared" si="1"/>
        <v>35.200000000000003</v>
      </c>
      <c r="E25" s="20" t="s">
        <v>6</v>
      </c>
      <c r="F25" s="16" t="s">
        <v>30</v>
      </c>
      <c r="G25" s="32" t="s">
        <v>31</v>
      </c>
      <c r="H25" s="13"/>
      <c r="I25" s="10" t="s">
        <v>40</v>
      </c>
      <c r="J25" s="6" t="s">
        <v>202</v>
      </c>
    </row>
    <row r="26" spans="1:10" s="9" customFormat="1" ht="45" x14ac:dyDescent="0.25">
      <c r="A26" s="14">
        <v>1</v>
      </c>
      <c r="B26" s="15" t="s">
        <v>2</v>
      </c>
      <c r="C26" s="17">
        <v>617.6</v>
      </c>
      <c r="D26" s="17">
        <f t="shared" si="1"/>
        <v>617.6</v>
      </c>
      <c r="E26" s="16" t="s">
        <v>1</v>
      </c>
      <c r="F26" s="16" t="s">
        <v>30</v>
      </c>
      <c r="G26" s="32" t="s">
        <v>31</v>
      </c>
      <c r="H26" s="6"/>
      <c r="I26" s="10" t="s">
        <v>40</v>
      </c>
      <c r="J26" s="6" t="s">
        <v>202</v>
      </c>
    </row>
    <row r="27" spans="1:10" s="9" customFormat="1" ht="30" x14ac:dyDescent="0.25">
      <c r="A27" s="18">
        <v>1</v>
      </c>
      <c r="B27" s="19" t="s">
        <v>15</v>
      </c>
      <c r="C27" s="17">
        <v>186.4</v>
      </c>
      <c r="D27" s="17">
        <f t="shared" si="1"/>
        <v>186.4</v>
      </c>
      <c r="E27" s="20" t="s">
        <v>19</v>
      </c>
      <c r="F27" s="16" t="s">
        <v>30</v>
      </c>
      <c r="G27" s="32" t="s">
        <v>31</v>
      </c>
      <c r="H27" s="6"/>
      <c r="I27" s="10" t="s">
        <v>40</v>
      </c>
      <c r="J27" s="6" t="s">
        <v>202</v>
      </c>
    </row>
    <row r="28" spans="1:10" s="9" customFormat="1" ht="45" x14ac:dyDescent="0.25">
      <c r="A28" s="18">
        <v>1</v>
      </c>
      <c r="B28" s="19" t="s">
        <v>8</v>
      </c>
      <c r="C28" s="17">
        <v>100.8</v>
      </c>
      <c r="D28" s="17">
        <f t="shared" si="1"/>
        <v>100.8</v>
      </c>
      <c r="E28" s="20" t="s">
        <v>9</v>
      </c>
      <c r="F28" s="16" t="s">
        <v>30</v>
      </c>
      <c r="G28" s="32" t="s">
        <v>31</v>
      </c>
      <c r="H28" s="13"/>
      <c r="I28" s="10" t="s">
        <v>40</v>
      </c>
      <c r="J28" s="6" t="s">
        <v>202</v>
      </c>
    </row>
    <row r="29" spans="1:10" s="9" customFormat="1" ht="30" x14ac:dyDescent="0.25">
      <c r="A29" s="18">
        <v>2</v>
      </c>
      <c r="B29" s="19" t="s">
        <v>3</v>
      </c>
      <c r="C29" s="17">
        <v>35.200000000000003</v>
      </c>
      <c r="D29" s="17">
        <f t="shared" si="1"/>
        <v>70.400000000000006</v>
      </c>
      <c r="E29" s="20" t="s">
        <v>18</v>
      </c>
      <c r="F29" s="16" t="s">
        <v>30</v>
      </c>
      <c r="G29" s="32" t="s">
        <v>31</v>
      </c>
      <c r="H29" s="13"/>
      <c r="I29" s="10" t="s">
        <v>40</v>
      </c>
      <c r="J29" s="6" t="s">
        <v>202</v>
      </c>
    </row>
    <row r="30" spans="1:10" s="9" customFormat="1" ht="30" x14ac:dyDescent="0.25">
      <c r="A30" s="18">
        <v>4</v>
      </c>
      <c r="B30" s="19" t="s">
        <v>4</v>
      </c>
      <c r="C30" s="17">
        <v>4.8</v>
      </c>
      <c r="D30" s="17">
        <f t="shared" si="1"/>
        <v>19.2</v>
      </c>
      <c r="E30" s="20" t="s">
        <v>14</v>
      </c>
      <c r="F30" s="16" t="s">
        <v>30</v>
      </c>
      <c r="G30" s="32" t="s">
        <v>31</v>
      </c>
      <c r="H30" s="6"/>
      <c r="I30" s="10" t="s">
        <v>40</v>
      </c>
      <c r="J30" s="6" t="s">
        <v>202</v>
      </c>
    </row>
    <row r="31" spans="1:10" s="9" customFormat="1" ht="30" x14ac:dyDescent="0.25">
      <c r="A31" s="14"/>
      <c r="B31" s="15"/>
      <c r="C31" s="17"/>
      <c r="D31" s="17"/>
      <c r="E31" s="16"/>
      <c r="F31" s="16" t="s">
        <v>30</v>
      </c>
      <c r="G31" s="32" t="s">
        <v>31</v>
      </c>
      <c r="H31" s="6"/>
      <c r="I31" s="10" t="s">
        <v>40</v>
      </c>
      <c r="J31" s="6" t="s">
        <v>202</v>
      </c>
    </row>
    <row r="32" spans="1:10" s="65" customFormat="1" ht="30" x14ac:dyDescent="0.25">
      <c r="A32" s="14">
        <v>1</v>
      </c>
      <c r="B32" s="42" t="s">
        <v>193</v>
      </c>
      <c r="C32" s="17">
        <v>163</v>
      </c>
      <c r="D32" s="43">
        <f>A32*C32</f>
        <v>163</v>
      </c>
      <c r="E32" s="16" t="s">
        <v>29</v>
      </c>
      <c r="F32" s="16" t="s">
        <v>34</v>
      </c>
      <c r="G32" s="16" t="s">
        <v>34</v>
      </c>
      <c r="H32" s="13" t="s">
        <v>33</v>
      </c>
      <c r="I32" s="34" t="s">
        <v>40</v>
      </c>
      <c r="J32" s="33" t="s">
        <v>147</v>
      </c>
    </row>
    <row r="33" spans="1:10" s="65" customFormat="1" ht="30" x14ac:dyDescent="0.25">
      <c r="A33" s="14">
        <v>1</v>
      </c>
      <c r="B33" s="42" t="s">
        <v>214</v>
      </c>
      <c r="C33" s="17">
        <v>1200</v>
      </c>
      <c r="D33" s="43">
        <f>A33*C33</f>
        <v>1200</v>
      </c>
      <c r="E33" s="16" t="s">
        <v>215</v>
      </c>
      <c r="F33" s="16" t="s">
        <v>34</v>
      </c>
      <c r="G33" s="16" t="s">
        <v>34</v>
      </c>
      <c r="H33" s="13"/>
      <c r="I33" s="34" t="s">
        <v>40</v>
      </c>
      <c r="J33" s="33" t="s">
        <v>146</v>
      </c>
    </row>
    <row r="34" spans="1:10" s="9" customFormat="1" ht="45" x14ac:dyDescent="0.25">
      <c r="A34" s="67">
        <v>0</v>
      </c>
      <c r="B34" s="65" t="s">
        <v>116</v>
      </c>
      <c r="C34" s="68">
        <v>86.96</v>
      </c>
      <c r="D34" s="64">
        <f>C34*A34</f>
        <v>0</v>
      </c>
      <c r="E34" s="56" t="s">
        <v>151</v>
      </c>
      <c r="F34" s="63" t="s">
        <v>117</v>
      </c>
      <c r="G34" s="56" t="s">
        <v>96</v>
      </c>
      <c r="H34" s="56" t="s">
        <v>208</v>
      </c>
      <c r="I34" s="56" t="s">
        <v>40</v>
      </c>
      <c r="J34" s="56" t="s">
        <v>202</v>
      </c>
    </row>
    <row r="35" spans="1:10" s="9" customFormat="1" ht="45" x14ac:dyDescent="0.25">
      <c r="A35" s="12">
        <v>1</v>
      </c>
      <c r="B35" s="9" t="s">
        <v>112</v>
      </c>
      <c r="C35" s="7">
        <v>186.54</v>
      </c>
      <c r="D35" s="31">
        <f>C35*A35</f>
        <v>186.54</v>
      </c>
      <c r="E35" s="13" t="s">
        <v>113</v>
      </c>
      <c r="F35" s="30" t="s">
        <v>117</v>
      </c>
      <c r="G35" s="11" t="s">
        <v>96</v>
      </c>
      <c r="H35" s="13" t="s">
        <v>207</v>
      </c>
      <c r="I35" s="11" t="s">
        <v>40</v>
      </c>
      <c r="J35" s="11" t="s">
        <v>150</v>
      </c>
    </row>
    <row r="36" spans="1:10" s="9" customFormat="1" ht="45" x14ac:dyDescent="0.25">
      <c r="A36" s="12">
        <v>1</v>
      </c>
      <c r="B36" s="9" t="s">
        <v>114</v>
      </c>
      <c r="C36" s="7">
        <v>24.44</v>
      </c>
      <c r="D36" s="31">
        <f>C36*A36</f>
        <v>24.44</v>
      </c>
      <c r="E36" s="13" t="s">
        <v>115</v>
      </c>
      <c r="F36" s="30" t="s">
        <v>117</v>
      </c>
      <c r="G36" s="11" t="s">
        <v>96</v>
      </c>
      <c r="H36" s="13" t="s">
        <v>207</v>
      </c>
      <c r="I36" s="11" t="s">
        <v>40</v>
      </c>
      <c r="J36" s="11" t="s">
        <v>150</v>
      </c>
    </row>
    <row r="37" spans="1:10" s="9" customFormat="1" ht="30" x14ac:dyDescent="0.25">
      <c r="A37" s="12">
        <v>2</v>
      </c>
      <c r="B37" s="9" t="s">
        <v>57</v>
      </c>
      <c r="C37" s="7">
        <v>6</v>
      </c>
      <c r="D37" s="23">
        <f t="shared" ref="D37:D44" si="2">A37*C37</f>
        <v>12</v>
      </c>
      <c r="E37" s="13" t="s">
        <v>58</v>
      </c>
      <c r="F37" s="13" t="s">
        <v>59</v>
      </c>
      <c r="G37" s="13" t="s">
        <v>60</v>
      </c>
      <c r="H37" s="13" t="s">
        <v>61</v>
      </c>
      <c r="I37" s="11" t="s">
        <v>40</v>
      </c>
      <c r="J37" s="13" t="s">
        <v>202</v>
      </c>
    </row>
    <row r="38" spans="1:10" s="9" customFormat="1" ht="30" x14ac:dyDescent="0.25">
      <c r="A38" s="44">
        <v>1</v>
      </c>
      <c r="B38" s="48" t="s">
        <v>205</v>
      </c>
      <c r="C38" s="46">
        <v>111.22</v>
      </c>
      <c r="D38" s="21">
        <f t="shared" si="2"/>
        <v>111.22</v>
      </c>
      <c r="E38" s="22" t="s">
        <v>196</v>
      </c>
      <c r="F38" s="13" t="s">
        <v>206</v>
      </c>
      <c r="G38" s="11" t="s">
        <v>197</v>
      </c>
      <c r="H38" s="22" t="s">
        <v>201</v>
      </c>
      <c r="I38" s="11" t="s">
        <v>40</v>
      </c>
      <c r="J38" s="13" t="s">
        <v>218</v>
      </c>
    </row>
    <row r="39" spans="1:10" s="9" customFormat="1" x14ac:dyDescent="0.25">
      <c r="A39" s="44">
        <v>1</v>
      </c>
      <c r="B39" s="48" t="s">
        <v>36</v>
      </c>
      <c r="C39" s="46">
        <v>150</v>
      </c>
      <c r="D39" s="21">
        <f t="shared" si="2"/>
        <v>150</v>
      </c>
      <c r="E39" s="22" t="s">
        <v>37</v>
      </c>
      <c r="F39" s="11" t="s">
        <v>38</v>
      </c>
      <c r="G39" s="11" t="s">
        <v>38</v>
      </c>
      <c r="H39" s="22" t="s">
        <v>39</v>
      </c>
      <c r="I39" s="11" t="s">
        <v>40</v>
      </c>
      <c r="J39" s="13" t="s">
        <v>147</v>
      </c>
    </row>
    <row r="40" spans="1:10" s="65" customFormat="1" x14ac:dyDescent="0.25">
      <c r="A40" s="44">
        <v>1</v>
      </c>
      <c r="B40" s="48" t="s">
        <v>69</v>
      </c>
      <c r="C40" s="46">
        <v>9</v>
      </c>
      <c r="D40" s="21">
        <f t="shared" si="2"/>
        <v>9</v>
      </c>
      <c r="E40" s="22" t="s">
        <v>70</v>
      </c>
      <c r="F40" s="11" t="s">
        <v>38</v>
      </c>
      <c r="G40" s="11" t="s">
        <v>38</v>
      </c>
      <c r="H40" s="22"/>
      <c r="I40" s="11"/>
      <c r="J40" s="13" t="s">
        <v>147</v>
      </c>
    </row>
    <row r="41" spans="1:10" s="65" customFormat="1" x14ac:dyDescent="0.25">
      <c r="A41" s="62">
        <v>0</v>
      </c>
      <c r="B41" s="53" t="s">
        <v>141</v>
      </c>
      <c r="C41" s="54">
        <v>7.8E-2</v>
      </c>
      <c r="D41" s="54">
        <f t="shared" si="2"/>
        <v>0</v>
      </c>
      <c r="E41" s="55" t="s">
        <v>142</v>
      </c>
      <c r="F41" s="56" t="s">
        <v>120</v>
      </c>
      <c r="G41" s="56" t="s">
        <v>108</v>
      </c>
      <c r="H41" s="56" t="s">
        <v>144</v>
      </c>
      <c r="I41" s="56" t="s">
        <v>40</v>
      </c>
      <c r="J41" s="56" t="s">
        <v>148</v>
      </c>
    </row>
    <row r="42" spans="1:10" s="65" customFormat="1" ht="30" x14ac:dyDescent="0.25">
      <c r="A42" s="62">
        <v>0</v>
      </c>
      <c r="B42" s="53" t="s">
        <v>139</v>
      </c>
      <c r="C42" s="54">
        <v>0.22</v>
      </c>
      <c r="D42" s="54">
        <f t="shared" si="2"/>
        <v>0</v>
      </c>
      <c r="E42" s="55" t="s">
        <v>140</v>
      </c>
      <c r="F42" s="56" t="s">
        <v>120</v>
      </c>
      <c r="G42" s="56" t="s">
        <v>108</v>
      </c>
      <c r="H42" s="56" t="s">
        <v>144</v>
      </c>
      <c r="I42" s="56" t="s">
        <v>40</v>
      </c>
      <c r="J42" s="56" t="s">
        <v>148</v>
      </c>
    </row>
    <row r="43" spans="1:10" s="9" customFormat="1" ht="30" x14ac:dyDescent="0.25">
      <c r="A43" s="62">
        <v>0</v>
      </c>
      <c r="B43" s="53" t="s">
        <v>143</v>
      </c>
      <c r="C43" s="54">
        <v>87.3</v>
      </c>
      <c r="D43" s="54">
        <f t="shared" si="2"/>
        <v>0</v>
      </c>
      <c r="E43" s="55" t="s">
        <v>138</v>
      </c>
      <c r="F43" s="56" t="s">
        <v>120</v>
      </c>
      <c r="G43" s="56" t="s">
        <v>108</v>
      </c>
      <c r="H43" s="56" t="s">
        <v>198</v>
      </c>
      <c r="I43" s="56" t="s">
        <v>40</v>
      </c>
      <c r="J43" s="56" t="s">
        <v>148</v>
      </c>
    </row>
    <row r="44" spans="1:10" s="9" customFormat="1" ht="45" x14ac:dyDescent="0.25">
      <c r="A44" s="57">
        <v>0</v>
      </c>
      <c r="B44" s="58" t="s">
        <v>119</v>
      </c>
      <c r="C44" s="59">
        <v>22.9</v>
      </c>
      <c r="D44" s="60">
        <f t="shared" si="2"/>
        <v>0</v>
      </c>
      <c r="E44" s="61" t="s">
        <v>118</v>
      </c>
      <c r="F44" s="56" t="s">
        <v>120</v>
      </c>
      <c r="G44" s="56" t="s">
        <v>108</v>
      </c>
      <c r="H44" s="56" t="s">
        <v>199</v>
      </c>
      <c r="I44" s="56" t="s">
        <v>40</v>
      </c>
      <c r="J44" s="56" t="s">
        <v>202</v>
      </c>
    </row>
    <row r="45" spans="1:10" s="9" customFormat="1" ht="45" x14ac:dyDescent="0.25">
      <c r="A45" s="62">
        <v>2</v>
      </c>
      <c r="B45" s="55" t="s">
        <v>92</v>
      </c>
      <c r="C45" s="66">
        <v>28.4</v>
      </c>
      <c r="D45" s="69">
        <f>C45*A45</f>
        <v>56.8</v>
      </c>
      <c r="E45" s="55" t="s">
        <v>93</v>
      </c>
      <c r="F45" s="56" t="s">
        <v>91</v>
      </c>
      <c r="G45" s="56" t="s">
        <v>88</v>
      </c>
      <c r="H45" s="56" t="s">
        <v>213</v>
      </c>
      <c r="I45" s="56" t="s">
        <v>40</v>
      </c>
      <c r="J45" s="56" t="s">
        <v>202</v>
      </c>
    </row>
    <row r="46" spans="1:10" s="9" customFormat="1" ht="45" x14ac:dyDescent="0.25">
      <c r="A46" s="62">
        <v>2</v>
      </c>
      <c r="B46" s="55" t="s">
        <v>89</v>
      </c>
      <c r="C46" s="66">
        <v>22.44</v>
      </c>
      <c r="D46" s="69">
        <f>C46*A46</f>
        <v>44.88</v>
      </c>
      <c r="E46" s="55" t="s">
        <v>90</v>
      </c>
      <c r="F46" s="56" t="s">
        <v>91</v>
      </c>
      <c r="G46" s="56" t="s">
        <v>88</v>
      </c>
      <c r="H46" s="56" t="s">
        <v>213</v>
      </c>
      <c r="I46" s="56" t="s">
        <v>40</v>
      </c>
      <c r="J46" s="56" t="s">
        <v>202</v>
      </c>
    </row>
    <row r="47" spans="1:10" s="9" customFormat="1" ht="30" x14ac:dyDescent="0.25">
      <c r="A47" s="44">
        <v>1</v>
      </c>
      <c r="B47" s="22" t="s">
        <v>97</v>
      </c>
      <c r="C47" s="21">
        <v>48.8</v>
      </c>
      <c r="D47" s="21">
        <f>C47*A47</f>
        <v>48.8</v>
      </c>
      <c r="E47" s="22" t="s">
        <v>98</v>
      </c>
      <c r="F47" s="11" t="s">
        <v>99</v>
      </c>
      <c r="G47" s="11" t="s">
        <v>96</v>
      </c>
      <c r="H47" s="13"/>
      <c r="I47" s="11" t="s">
        <v>40</v>
      </c>
      <c r="J47" s="13" t="s">
        <v>202</v>
      </c>
    </row>
    <row r="48" spans="1:10" s="9" customFormat="1" ht="30" x14ac:dyDescent="0.25">
      <c r="A48" s="62">
        <v>0</v>
      </c>
      <c r="B48" s="53" t="s">
        <v>102</v>
      </c>
      <c r="C48" s="66">
        <v>346.45</v>
      </c>
      <c r="D48" s="54">
        <f>A48*C48</f>
        <v>0</v>
      </c>
      <c r="E48" s="55" t="s">
        <v>103</v>
      </c>
      <c r="F48" s="56" t="s">
        <v>104</v>
      </c>
      <c r="G48" s="56" t="s">
        <v>96</v>
      </c>
      <c r="H48" s="56" t="s">
        <v>203</v>
      </c>
      <c r="I48" s="56" t="s">
        <v>40</v>
      </c>
      <c r="J48" s="56" t="s">
        <v>148</v>
      </c>
    </row>
    <row r="49" spans="1:10" s="9" customFormat="1" ht="30" x14ac:dyDescent="0.25">
      <c r="A49" s="62">
        <v>0</v>
      </c>
      <c r="B49" s="53" t="s">
        <v>136</v>
      </c>
      <c r="C49" s="54">
        <v>552.5</v>
      </c>
      <c r="D49" s="54">
        <f>A49*C49</f>
        <v>0</v>
      </c>
      <c r="E49" s="55" t="s">
        <v>137</v>
      </c>
      <c r="F49" s="56" t="s">
        <v>104</v>
      </c>
      <c r="G49" s="56" t="s">
        <v>96</v>
      </c>
      <c r="H49" s="56" t="s">
        <v>203</v>
      </c>
      <c r="I49" s="56" t="s">
        <v>40</v>
      </c>
      <c r="J49" s="56" t="s">
        <v>148</v>
      </c>
    </row>
    <row r="50" spans="1:10" s="9" customFormat="1" ht="45" x14ac:dyDescent="0.25">
      <c r="A50" s="62">
        <v>0</v>
      </c>
      <c r="B50" s="53" t="s">
        <v>134</v>
      </c>
      <c r="C50" s="66">
        <v>21.45</v>
      </c>
      <c r="D50" s="54">
        <f>A50*C50</f>
        <v>0</v>
      </c>
      <c r="E50" s="55" t="s">
        <v>135</v>
      </c>
      <c r="F50" s="56" t="s">
        <v>104</v>
      </c>
      <c r="G50" s="56" t="s">
        <v>96</v>
      </c>
      <c r="H50" s="56" t="s">
        <v>204</v>
      </c>
      <c r="I50" s="56" t="s">
        <v>40</v>
      </c>
      <c r="J50" s="56" t="s">
        <v>148</v>
      </c>
    </row>
    <row r="51" spans="1:10" s="9" customFormat="1" ht="30" x14ac:dyDescent="0.25">
      <c r="A51" s="67">
        <v>0</v>
      </c>
      <c r="B51" s="65" t="s">
        <v>130</v>
      </c>
      <c r="C51" s="68">
        <v>46.13</v>
      </c>
      <c r="D51" s="68">
        <f t="shared" ref="D51:D58" si="3">C51*A51</f>
        <v>0</v>
      </c>
      <c r="E51" s="56" t="s">
        <v>125</v>
      </c>
      <c r="F51" s="56" t="s">
        <v>152</v>
      </c>
      <c r="G51" s="56" t="s">
        <v>152</v>
      </c>
      <c r="H51" s="56" t="s">
        <v>216</v>
      </c>
      <c r="I51" s="56" t="s">
        <v>40</v>
      </c>
      <c r="J51" s="56" t="s">
        <v>148</v>
      </c>
    </row>
    <row r="52" spans="1:10" s="9" customFormat="1" ht="30" x14ac:dyDescent="0.25">
      <c r="A52" s="67">
        <v>0</v>
      </c>
      <c r="B52" s="65" t="s">
        <v>131</v>
      </c>
      <c r="C52" s="68">
        <v>51.13</v>
      </c>
      <c r="D52" s="68">
        <f t="shared" si="3"/>
        <v>0</v>
      </c>
      <c r="E52" s="56" t="s">
        <v>126</v>
      </c>
      <c r="F52" s="56" t="s">
        <v>152</v>
      </c>
      <c r="G52" s="56" t="s">
        <v>152</v>
      </c>
      <c r="H52" s="56" t="s">
        <v>217</v>
      </c>
      <c r="I52" s="56" t="s">
        <v>40</v>
      </c>
      <c r="J52" s="56" t="s">
        <v>148</v>
      </c>
    </row>
    <row r="53" spans="1:10" s="93" customFormat="1" ht="30" x14ac:dyDescent="0.25">
      <c r="A53" s="133">
        <v>1</v>
      </c>
      <c r="B53" s="93" t="s">
        <v>174</v>
      </c>
      <c r="C53" s="134">
        <v>34.020000000000003</v>
      </c>
      <c r="D53" s="134">
        <f t="shared" si="3"/>
        <v>34.020000000000003</v>
      </c>
      <c r="E53" s="26" t="s">
        <v>172</v>
      </c>
      <c r="F53" s="26" t="s">
        <v>152</v>
      </c>
      <c r="G53" s="26" t="s">
        <v>152</v>
      </c>
      <c r="H53" s="26" t="s">
        <v>223</v>
      </c>
      <c r="I53" s="26" t="s">
        <v>40</v>
      </c>
      <c r="J53" s="26" t="s">
        <v>202</v>
      </c>
    </row>
    <row r="54" spans="1:10" s="65" customFormat="1" ht="30" x14ac:dyDescent="0.25">
      <c r="A54" s="67">
        <v>0</v>
      </c>
      <c r="B54" s="65" t="s">
        <v>175</v>
      </c>
      <c r="C54" s="68">
        <v>39.020000000000003</v>
      </c>
      <c r="D54" s="68">
        <f t="shared" si="3"/>
        <v>0</v>
      </c>
      <c r="E54" s="56" t="s">
        <v>176</v>
      </c>
      <c r="F54" s="56" t="s">
        <v>152</v>
      </c>
      <c r="G54" s="56" t="s">
        <v>152</v>
      </c>
      <c r="H54" s="56" t="s">
        <v>124</v>
      </c>
      <c r="I54" s="56" t="s">
        <v>40</v>
      </c>
      <c r="J54" s="56" t="s">
        <v>202</v>
      </c>
    </row>
    <row r="55" spans="1:10" s="9" customFormat="1" ht="30" x14ac:dyDescent="0.25">
      <c r="A55" s="67">
        <v>0</v>
      </c>
      <c r="B55" s="65" t="s">
        <v>132</v>
      </c>
      <c r="C55" s="68">
        <v>46.13</v>
      </c>
      <c r="D55" s="68">
        <f t="shared" si="3"/>
        <v>0</v>
      </c>
      <c r="E55" s="56" t="s">
        <v>127</v>
      </c>
      <c r="F55" s="56" t="s">
        <v>152</v>
      </c>
      <c r="G55" s="56" t="s">
        <v>152</v>
      </c>
      <c r="H55" s="56" t="s">
        <v>219</v>
      </c>
      <c r="I55" s="56" t="s">
        <v>40</v>
      </c>
      <c r="J55" s="56" t="s">
        <v>202</v>
      </c>
    </row>
    <row r="56" spans="1:10" s="9" customFormat="1" ht="45" x14ac:dyDescent="0.25">
      <c r="A56" s="67">
        <v>0</v>
      </c>
      <c r="B56" s="65" t="s">
        <v>133</v>
      </c>
      <c r="C56" s="68">
        <v>51.13</v>
      </c>
      <c r="D56" s="68">
        <f t="shared" si="3"/>
        <v>0</v>
      </c>
      <c r="E56" s="56" t="s">
        <v>128</v>
      </c>
      <c r="F56" s="56" t="s">
        <v>152</v>
      </c>
      <c r="G56" s="56" t="s">
        <v>152</v>
      </c>
      <c r="H56" s="56" t="s">
        <v>220</v>
      </c>
      <c r="I56" s="56" t="s">
        <v>40</v>
      </c>
      <c r="J56" s="56" t="s">
        <v>202</v>
      </c>
    </row>
    <row r="57" spans="1:10" s="9" customFormat="1" ht="45" x14ac:dyDescent="0.25">
      <c r="A57" s="67">
        <v>0</v>
      </c>
      <c r="B57" s="65" t="s">
        <v>173</v>
      </c>
      <c r="C57" s="68">
        <v>120.39</v>
      </c>
      <c r="D57" s="68">
        <f t="shared" si="3"/>
        <v>0</v>
      </c>
      <c r="E57" s="56" t="s">
        <v>129</v>
      </c>
      <c r="F57" s="56" t="s">
        <v>152</v>
      </c>
      <c r="G57" s="56" t="s">
        <v>152</v>
      </c>
      <c r="H57" s="56" t="s">
        <v>222</v>
      </c>
      <c r="I57" s="56" t="s">
        <v>40</v>
      </c>
      <c r="J57" s="56" t="s">
        <v>147</v>
      </c>
    </row>
    <row r="58" spans="1:10" s="9" customFormat="1" ht="30" x14ac:dyDescent="0.25">
      <c r="A58" s="12">
        <v>1</v>
      </c>
      <c r="B58" s="9" t="s">
        <v>182</v>
      </c>
      <c r="C58" s="7">
        <v>36.57</v>
      </c>
      <c r="D58" s="7">
        <f t="shared" si="3"/>
        <v>36.57</v>
      </c>
      <c r="E58" s="13" t="s">
        <v>177</v>
      </c>
      <c r="F58" s="13" t="s">
        <v>152</v>
      </c>
      <c r="G58" s="13" t="s">
        <v>152</v>
      </c>
      <c r="H58" s="13" t="s">
        <v>153</v>
      </c>
      <c r="I58" s="11" t="s">
        <v>40</v>
      </c>
      <c r="J58" s="13" t="s">
        <v>147</v>
      </c>
    </row>
    <row r="59" spans="1:10" s="9" customFormat="1" ht="26.25" x14ac:dyDescent="0.25">
      <c r="A59" s="44">
        <v>10</v>
      </c>
      <c r="B59" s="45" t="s">
        <v>25</v>
      </c>
      <c r="C59" s="46">
        <v>104.2</v>
      </c>
      <c r="D59" s="41">
        <f>A59*C59</f>
        <v>1042</v>
      </c>
      <c r="E59" s="47" t="s">
        <v>26</v>
      </c>
      <c r="F59" s="13" t="s">
        <v>35</v>
      </c>
      <c r="G59" s="13" t="s">
        <v>35</v>
      </c>
      <c r="H59" s="13"/>
      <c r="I59" s="11" t="s">
        <v>40</v>
      </c>
      <c r="J59" s="13" t="s">
        <v>149</v>
      </c>
    </row>
    <row r="60" spans="1:10" s="9" customFormat="1" ht="26.25" x14ac:dyDescent="0.25">
      <c r="A60" s="44">
        <v>4</v>
      </c>
      <c r="B60" s="45" t="s">
        <v>27</v>
      </c>
      <c r="C60" s="46">
        <v>120.54</v>
      </c>
      <c r="D60" s="41">
        <f>A60*C60</f>
        <v>482.16</v>
      </c>
      <c r="E60" s="47" t="s">
        <v>28</v>
      </c>
      <c r="F60" s="13" t="s">
        <v>35</v>
      </c>
      <c r="G60" s="13" t="s">
        <v>35</v>
      </c>
      <c r="H60" s="13"/>
      <c r="I60" s="11" t="s">
        <v>40</v>
      </c>
      <c r="J60" s="13" t="s">
        <v>149</v>
      </c>
    </row>
    <row r="61" spans="1:10" s="9" customFormat="1" ht="30" x14ac:dyDescent="0.25">
      <c r="A61" s="62">
        <v>0</v>
      </c>
      <c r="B61" s="63">
        <v>859.00760000000002</v>
      </c>
      <c r="C61" s="64">
        <v>4.29</v>
      </c>
      <c r="D61" s="64">
        <f>C61*A61</f>
        <v>0</v>
      </c>
      <c r="E61" s="56" t="s">
        <v>110</v>
      </c>
      <c r="F61" s="63" t="s">
        <v>107</v>
      </c>
      <c r="G61" s="56" t="s">
        <v>108</v>
      </c>
      <c r="H61" s="56" t="s">
        <v>200</v>
      </c>
      <c r="I61" s="56" t="s">
        <v>40</v>
      </c>
      <c r="J61" s="56" t="s">
        <v>150</v>
      </c>
    </row>
    <row r="62" spans="1:10" s="9" customFormat="1" ht="30" x14ac:dyDescent="0.25">
      <c r="A62" s="62">
        <v>0</v>
      </c>
      <c r="B62" s="63">
        <v>4301.1400999999996</v>
      </c>
      <c r="C62" s="64">
        <v>3.27</v>
      </c>
      <c r="D62" s="64">
        <f>C62*A62</f>
        <v>0</v>
      </c>
      <c r="E62" s="56" t="s">
        <v>109</v>
      </c>
      <c r="F62" s="63" t="s">
        <v>107</v>
      </c>
      <c r="G62" s="56" t="s">
        <v>108</v>
      </c>
      <c r="H62" s="56" t="s">
        <v>200</v>
      </c>
      <c r="I62" s="56" t="s">
        <v>40</v>
      </c>
      <c r="J62" s="56" t="s">
        <v>150</v>
      </c>
    </row>
    <row r="63" spans="1:10" s="9" customFormat="1" ht="45" x14ac:dyDescent="0.25">
      <c r="A63" s="29">
        <v>2</v>
      </c>
      <c r="B63" s="40" t="s">
        <v>183</v>
      </c>
      <c r="C63" s="31">
        <v>9.82</v>
      </c>
      <c r="D63" s="31">
        <f>C63*A63</f>
        <v>19.64</v>
      </c>
      <c r="E63" s="26" t="s">
        <v>184</v>
      </c>
      <c r="F63" s="30" t="s">
        <v>107</v>
      </c>
      <c r="G63" s="11" t="s">
        <v>108</v>
      </c>
      <c r="H63" s="13" t="s">
        <v>221</v>
      </c>
      <c r="I63" s="11" t="s">
        <v>40</v>
      </c>
      <c r="J63" s="11" t="s">
        <v>150</v>
      </c>
    </row>
    <row r="64" spans="1:10" s="9" customFormat="1" ht="30" x14ac:dyDescent="0.25">
      <c r="A64" s="62">
        <v>0</v>
      </c>
      <c r="B64" s="63" t="s">
        <v>105</v>
      </c>
      <c r="C64" s="64">
        <v>24.68</v>
      </c>
      <c r="D64" s="64">
        <f>C64*A64</f>
        <v>0</v>
      </c>
      <c r="E64" s="56" t="s">
        <v>106</v>
      </c>
      <c r="F64" s="63" t="s">
        <v>107</v>
      </c>
      <c r="G64" s="56" t="s">
        <v>108</v>
      </c>
      <c r="H64" s="56" t="s">
        <v>200</v>
      </c>
      <c r="I64" s="56" t="s">
        <v>40</v>
      </c>
      <c r="J64" s="56" t="s">
        <v>150</v>
      </c>
    </row>
    <row r="65" spans="1:10" s="9" customFormat="1" ht="45" x14ac:dyDescent="0.25">
      <c r="A65" s="44">
        <v>1</v>
      </c>
      <c r="B65" s="27" t="s">
        <v>100</v>
      </c>
      <c r="C65" s="28">
        <v>535</v>
      </c>
      <c r="D65" s="28">
        <f>A65*C65</f>
        <v>535</v>
      </c>
      <c r="E65" s="8" t="s">
        <v>101</v>
      </c>
      <c r="F65" s="13" t="s">
        <v>191</v>
      </c>
      <c r="G65" s="13" t="s">
        <v>192</v>
      </c>
      <c r="H65" s="13"/>
      <c r="I65" s="11" t="s">
        <v>40</v>
      </c>
      <c r="J65" s="13" t="s">
        <v>202</v>
      </c>
    </row>
    <row r="66" spans="1:10" s="9" customFormat="1" ht="30" x14ac:dyDescent="0.25">
      <c r="A66" s="44">
        <v>1</v>
      </c>
      <c r="B66" s="22" t="s">
        <v>94</v>
      </c>
      <c r="C66" s="21">
        <v>143</v>
      </c>
      <c r="D66" s="23">
        <f>A66*C66</f>
        <v>143</v>
      </c>
      <c r="E66" s="22" t="s">
        <v>95</v>
      </c>
      <c r="F66" s="11" t="s">
        <v>68</v>
      </c>
      <c r="G66" s="11" t="s">
        <v>96</v>
      </c>
      <c r="H66" s="13"/>
      <c r="I66" s="11" t="s">
        <v>40</v>
      </c>
      <c r="J66" s="13" t="s">
        <v>202</v>
      </c>
    </row>
    <row r="67" spans="1:10" s="9" customFormat="1" ht="30" x14ac:dyDescent="0.25">
      <c r="A67" s="44">
        <v>1</v>
      </c>
      <c r="B67" s="52" t="s">
        <v>66</v>
      </c>
      <c r="C67" s="24">
        <v>30.45</v>
      </c>
      <c r="D67" s="24">
        <f>C67*A67</f>
        <v>30.45</v>
      </c>
      <c r="E67" s="25" t="s">
        <v>67</v>
      </c>
      <c r="F67" s="11" t="s">
        <v>68</v>
      </c>
      <c r="G67" s="11" t="s">
        <v>96</v>
      </c>
      <c r="H67" s="11"/>
      <c r="I67" s="11" t="s">
        <v>40</v>
      </c>
      <c r="J67" s="13" t="s">
        <v>202</v>
      </c>
    </row>
    <row r="68" spans="1:10" s="9" customFormat="1" x14ac:dyDescent="0.25">
      <c r="A68" s="44">
        <v>15</v>
      </c>
      <c r="B68" s="22" t="s">
        <v>71</v>
      </c>
      <c r="C68" s="21">
        <v>3.8</v>
      </c>
      <c r="D68" s="23">
        <f t="shared" ref="D68:D76" si="4">A68*C68</f>
        <v>57</v>
      </c>
      <c r="E68" s="22" t="s">
        <v>72</v>
      </c>
      <c r="F68" s="11" t="s">
        <v>87</v>
      </c>
      <c r="G68" s="11" t="s">
        <v>88</v>
      </c>
      <c r="H68" s="13"/>
      <c r="I68" s="11" t="s">
        <v>40</v>
      </c>
      <c r="J68" s="11" t="s">
        <v>150</v>
      </c>
    </row>
    <row r="69" spans="1:10" s="9" customFormat="1" x14ac:dyDescent="0.25">
      <c r="A69" s="44">
        <v>2</v>
      </c>
      <c r="B69" s="22" t="s">
        <v>170</v>
      </c>
      <c r="C69" s="21">
        <v>8.8000000000000007</v>
      </c>
      <c r="D69" s="23">
        <f t="shared" si="4"/>
        <v>17.600000000000001</v>
      </c>
      <c r="E69" s="22" t="s">
        <v>171</v>
      </c>
      <c r="F69" s="11" t="s">
        <v>87</v>
      </c>
      <c r="G69" s="11" t="s">
        <v>88</v>
      </c>
      <c r="H69" s="13"/>
      <c r="I69" s="11" t="s">
        <v>40</v>
      </c>
      <c r="J69" s="11" t="s">
        <v>150</v>
      </c>
    </row>
    <row r="70" spans="1:10" s="9" customFormat="1" x14ac:dyDescent="0.25">
      <c r="A70" s="44">
        <v>2</v>
      </c>
      <c r="B70" s="22" t="s">
        <v>75</v>
      </c>
      <c r="C70" s="21">
        <v>0.56000000000000005</v>
      </c>
      <c r="D70" s="23">
        <f t="shared" si="4"/>
        <v>1.1200000000000001</v>
      </c>
      <c r="E70" s="22" t="s">
        <v>76</v>
      </c>
      <c r="F70" s="11" t="s">
        <v>87</v>
      </c>
      <c r="G70" s="11" t="s">
        <v>88</v>
      </c>
      <c r="H70" s="13"/>
      <c r="I70" s="11" t="s">
        <v>40</v>
      </c>
      <c r="J70" s="11" t="s">
        <v>150</v>
      </c>
    </row>
    <row r="71" spans="1:10" s="9" customFormat="1" x14ac:dyDescent="0.25">
      <c r="A71" s="44">
        <v>3</v>
      </c>
      <c r="B71" s="22" t="s">
        <v>73</v>
      </c>
      <c r="C71" s="21">
        <v>3.17</v>
      </c>
      <c r="D71" s="23">
        <f t="shared" si="4"/>
        <v>9.51</v>
      </c>
      <c r="E71" s="22" t="s">
        <v>74</v>
      </c>
      <c r="F71" s="11" t="s">
        <v>87</v>
      </c>
      <c r="G71" s="11" t="s">
        <v>88</v>
      </c>
      <c r="H71" s="13"/>
      <c r="I71" s="11" t="s">
        <v>40</v>
      </c>
      <c r="J71" s="11" t="s">
        <v>150</v>
      </c>
    </row>
    <row r="72" spans="1:10" s="9" customFormat="1" x14ac:dyDescent="0.25">
      <c r="A72" s="44">
        <v>10</v>
      </c>
      <c r="B72" s="22" t="s">
        <v>77</v>
      </c>
      <c r="C72" s="21">
        <v>0.72</v>
      </c>
      <c r="D72" s="23">
        <f t="shared" si="4"/>
        <v>7.1999999999999993</v>
      </c>
      <c r="E72" s="22" t="s">
        <v>78</v>
      </c>
      <c r="F72" s="11" t="s">
        <v>87</v>
      </c>
      <c r="G72" s="11" t="s">
        <v>88</v>
      </c>
      <c r="H72" s="13"/>
      <c r="I72" s="11" t="s">
        <v>40</v>
      </c>
      <c r="J72" s="11" t="s">
        <v>150</v>
      </c>
    </row>
    <row r="73" spans="1:10" s="9" customFormat="1" x14ac:dyDescent="0.25">
      <c r="A73" s="44">
        <v>2</v>
      </c>
      <c r="B73" s="22" t="s">
        <v>83</v>
      </c>
      <c r="C73" s="21">
        <v>0.75</v>
      </c>
      <c r="D73" s="23">
        <f t="shared" si="4"/>
        <v>1.5</v>
      </c>
      <c r="E73" s="22" t="s">
        <v>84</v>
      </c>
      <c r="F73" s="11" t="s">
        <v>87</v>
      </c>
      <c r="G73" s="11" t="s">
        <v>88</v>
      </c>
      <c r="H73" s="13"/>
      <c r="I73" s="11" t="s">
        <v>40</v>
      </c>
      <c r="J73" s="11" t="s">
        <v>150</v>
      </c>
    </row>
    <row r="74" spans="1:10" s="9" customFormat="1" x14ac:dyDescent="0.25">
      <c r="A74" s="44">
        <v>2</v>
      </c>
      <c r="B74" s="22" t="s">
        <v>81</v>
      </c>
      <c r="C74" s="21">
        <v>10.7</v>
      </c>
      <c r="D74" s="23">
        <f t="shared" si="4"/>
        <v>21.4</v>
      </c>
      <c r="E74" s="22" t="s">
        <v>82</v>
      </c>
      <c r="F74" s="11" t="s">
        <v>87</v>
      </c>
      <c r="G74" s="11" t="s">
        <v>88</v>
      </c>
      <c r="H74" s="13"/>
      <c r="I74" s="11" t="s">
        <v>40</v>
      </c>
      <c r="J74" s="11" t="s">
        <v>150</v>
      </c>
    </row>
    <row r="75" spans="1:10" s="9" customFormat="1" x14ac:dyDescent="0.25">
      <c r="A75" s="44">
        <v>1</v>
      </c>
      <c r="B75" s="26" t="s">
        <v>79</v>
      </c>
      <c r="C75" s="21">
        <v>3.3</v>
      </c>
      <c r="D75" s="21">
        <f t="shared" si="4"/>
        <v>3.3</v>
      </c>
      <c r="E75" s="26" t="s">
        <v>80</v>
      </c>
      <c r="F75" s="11" t="s">
        <v>87</v>
      </c>
      <c r="G75" s="11" t="s">
        <v>88</v>
      </c>
      <c r="H75" s="13"/>
      <c r="I75" s="11" t="s">
        <v>40</v>
      </c>
      <c r="J75" s="11" t="s">
        <v>150</v>
      </c>
    </row>
    <row r="76" spans="1:10" s="9" customFormat="1" ht="30" x14ac:dyDescent="0.25">
      <c r="A76" s="44">
        <v>4</v>
      </c>
      <c r="B76" s="48" t="s">
        <v>85</v>
      </c>
      <c r="C76" s="46">
        <v>0.35</v>
      </c>
      <c r="D76" s="46">
        <f t="shared" si="4"/>
        <v>1.4</v>
      </c>
      <c r="E76" s="22" t="s">
        <v>86</v>
      </c>
      <c r="F76" s="11" t="s">
        <v>87</v>
      </c>
      <c r="G76" s="11" t="s">
        <v>88</v>
      </c>
      <c r="H76" s="13"/>
      <c r="I76" s="11" t="s">
        <v>40</v>
      </c>
      <c r="J76" s="11" t="s">
        <v>150</v>
      </c>
    </row>
    <row r="77" spans="1:10" s="9" customFormat="1" x14ac:dyDescent="0.25">
      <c r="A77" s="12"/>
      <c r="B77" s="49"/>
      <c r="C77" s="7"/>
      <c r="D77" s="23"/>
      <c r="E77" s="13"/>
      <c r="F77" s="11"/>
      <c r="G77" s="11"/>
      <c r="H77" s="13"/>
      <c r="I77" s="11"/>
      <c r="J77" s="13"/>
    </row>
    <row r="78" spans="1:10" s="9" customFormat="1" x14ac:dyDescent="0.25">
      <c r="A78" s="12"/>
      <c r="C78" s="7"/>
      <c r="D78" s="7"/>
      <c r="E78" s="13"/>
      <c r="F78" s="13"/>
      <c r="G78" s="13"/>
      <c r="H78" s="13"/>
      <c r="I78" s="11"/>
      <c r="J78" s="13"/>
    </row>
    <row r="79" spans="1:10" s="9" customFormat="1" x14ac:dyDescent="0.25">
      <c r="A79" s="12"/>
      <c r="C79" s="7"/>
      <c r="D79" s="7"/>
      <c r="E79" s="13"/>
      <c r="F79" s="13"/>
      <c r="G79" s="13"/>
      <c r="H79" s="13"/>
    </row>
    <row r="80" spans="1:10" s="9" customFormat="1" x14ac:dyDescent="0.25">
      <c r="A80" s="12"/>
      <c r="C80" s="7"/>
      <c r="D80" s="7"/>
      <c r="E80" s="13"/>
      <c r="F80" s="13"/>
      <c r="G80" s="13"/>
      <c r="H80" s="13"/>
    </row>
    <row r="81" spans="1:8" s="9" customFormat="1" x14ac:dyDescent="0.25">
      <c r="A81" s="12"/>
      <c r="C81" s="7"/>
      <c r="D81" s="7">
        <f>SUM(D2:D80)</f>
        <v>6443.6500000000005</v>
      </c>
      <c r="E81" s="13"/>
      <c r="F81" s="13"/>
      <c r="G81" s="13"/>
      <c r="H81" s="13"/>
    </row>
    <row r="82" spans="1:8" s="9" customFormat="1" x14ac:dyDescent="0.25">
      <c r="A82" s="12"/>
      <c r="C82" s="7"/>
      <c r="D82" s="7"/>
      <c r="E82" s="13"/>
      <c r="F82" s="13"/>
      <c r="G82" s="13"/>
      <c r="H82" s="13"/>
    </row>
    <row r="83" spans="1:8" s="9" customFormat="1" x14ac:dyDescent="0.25">
      <c r="A83" s="12"/>
      <c r="C83" s="7"/>
      <c r="D83" s="7"/>
      <c r="E83" s="13"/>
      <c r="F83" s="13"/>
      <c r="G83" s="13"/>
      <c r="H83" s="13"/>
    </row>
    <row r="84" spans="1:8" s="9" customFormat="1" x14ac:dyDescent="0.25">
      <c r="A84" s="12"/>
      <c r="C84" s="7"/>
      <c r="D84" s="7"/>
      <c r="E84" s="50"/>
      <c r="F84" s="13"/>
      <c r="G84" s="13"/>
      <c r="H84" s="13"/>
    </row>
    <row r="85" spans="1:8" s="9" customFormat="1" ht="12.75" customHeight="1" x14ac:dyDescent="0.25">
      <c r="A85" s="12"/>
      <c r="C85" s="7"/>
      <c r="D85" s="7"/>
      <c r="E85" s="13"/>
      <c r="F85" s="13"/>
      <c r="G85" s="13"/>
      <c r="H85" s="13"/>
    </row>
    <row r="86" spans="1:8" x14ac:dyDescent="0.25">
      <c r="B86" s="9"/>
    </row>
  </sheetData>
  <sortState ref="A2:J86">
    <sortCondition ref="F2:F86"/>
    <sortCondition ref="G2:G86"/>
  </sortState>
  <printOptions gridLines="1"/>
  <pageMargins left="0.7" right="0.7" top="0.75" bottom="0.75" header="0.3" footer="0.3"/>
  <pageSetup paperSize="17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61" zoomScaleNormal="100" workbookViewId="0">
      <selection activeCell="F63" sqref="F63"/>
    </sheetView>
  </sheetViews>
  <sheetFormatPr defaultRowHeight="15" x14ac:dyDescent="0.25"/>
  <cols>
    <col min="1" max="1" width="10.7109375" customWidth="1"/>
    <col min="2" max="2" width="9.5703125" customWidth="1"/>
    <col min="3" max="3" width="48" customWidth="1"/>
    <col min="4" max="4" width="6.140625" style="51" customWidth="1"/>
    <col min="5" max="5" width="1.7109375" style="74" customWidth="1"/>
    <col min="6" max="6" width="55.140625" style="10" customWidth="1"/>
  </cols>
  <sheetData>
    <row r="1" spans="1:7" ht="15.75" thickBot="1" x14ac:dyDescent="0.3">
      <c r="A1" s="71" t="s">
        <v>225</v>
      </c>
      <c r="B1" s="71" t="s">
        <v>226</v>
      </c>
      <c r="C1" s="72" t="s">
        <v>227</v>
      </c>
      <c r="D1" s="73" t="s">
        <v>228</v>
      </c>
      <c r="F1" s="75" t="s">
        <v>23</v>
      </c>
    </row>
    <row r="2" spans="1:7" x14ac:dyDescent="0.25">
      <c r="A2" s="76" t="s">
        <v>229</v>
      </c>
      <c r="B2" s="77" t="s">
        <v>230</v>
      </c>
      <c r="C2" s="78" t="s">
        <v>231</v>
      </c>
      <c r="D2" s="79" t="s">
        <v>230</v>
      </c>
      <c r="F2" s="117" t="s">
        <v>320</v>
      </c>
      <c r="G2" s="80"/>
    </row>
    <row r="3" spans="1:7" x14ac:dyDescent="0.25">
      <c r="A3" s="81" t="s">
        <v>232</v>
      </c>
      <c r="B3" s="82" t="s">
        <v>230</v>
      </c>
      <c r="C3" s="83" t="s">
        <v>233</v>
      </c>
      <c r="D3" s="84" t="s">
        <v>230</v>
      </c>
      <c r="F3" s="118"/>
      <c r="G3" s="80"/>
    </row>
    <row r="4" spans="1:7" x14ac:dyDescent="0.25">
      <c r="A4" s="103" t="s">
        <v>234</v>
      </c>
      <c r="B4" s="100" t="s">
        <v>230</v>
      </c>
      <c r="C4" s="101" t="s">
        <v>235</v>
      </c>
      <c r="D4" s="102" t="s">
        <v>230</v>
      </c>
      <c r="F4" s="118"/>
      <c r="G4" s="80"/>
    </row>
    <row r="5" spans="1:7" x14ac:dyDescent="0.25">
      <c r="A5" s="81" t="s">
        <v>236</v>
      </c>
      <c r="B5" s="82" t="s">
        <v>230</v>
      </c>
      <c r="C5" s="83" t="s">
        <v>237</v>
      </c>
      <c r="D5" s="84" t="s">
        <v>230</v>
      </c>
      <c r="F5" s="118"/>
      <c r="G5" s="80"/>
    </row>
    <row r="6" spans="1:7" x14ac:dyDescent="0.25">
      <c r="A6" s="81" t="s">
        <v>238</v>
      </c>
      <c r="B6" s="82" t="s">
        <v>230</v>
      </c>
      <c r="C6" s="83" t="s">
        <v>239</v>
      </c>
      <c r="D6" s="84" t="s">
        <v>230</v>
      </c>
      <c r="F6" s="118"/>
      <c r="G6" s="80"/>
    </row>
    <row r="7" spans="1:7" x14ac:dyDescent="0.25">
      <c r="A7" s="81" t="s">
        <v>240</v>
      </c>
      <c r="B7" s="82" t="s">
        <v>230</v>
      </c>
      <c r="C7" s="83" t="s">
        <v>241</v>
      </c>
      <c r="D7" s="84" t="s">
        <v>230</v>
      </c>
      <c r="F7" s="118"/>
      <c r="G7" s="80"/>
    </row>
    <row r="8" spans="1:7" x14ac:dyDescent="0.25">
      <c r="A8" s="81" t="s">
        <v>242</v>
      </c>
      <c r="B8" s="82" t="s">
        <v>230</v>
      </c>
      <c r="C8" s="83" t="s">
        <v>243</v>
      </c>
      <c r="D8" s="84" t="s">
        <v>230</v>
      </c>
      <c r="F8" s="118"/>
      <c r="G8" s="80"/>
    </row>
    <row r="9" spans="1:7" ht="15.75" thickBot="1" x14ac:dyDescent="0.3">
      <c r="A9" s="81" t="s">
        <v>244</v>
      </c>
      <c r="B9" s="82" t="s">
        <v>230</v>
      </c>
      <c r="C9" s="83" t="s">
        <v>245</v>
      </c>
      <c r="D9" s="86" t="s">
        <v>230</v>
      </c>
      <c r="F9" s="119"/>
      <c r="G9" s="80"/>
    </row>
    <row r="10" spans="1:7" ht="15.75" thickBot="1" x14ac:dyDescent="0.3">
      <c r="A10" s="82" t="s">
        <v>251</v>
      </c>
      <c r="B10" s="82" t="s">
        <v>230</v>
      </c>
      <c r="C10" s="83" t="s">
        <v>252</v>
      </c>
      <c r="D10" s="86" t="s">
        <v>230</v>
      </c>
      <c r="F10" s="116" t="s">
        <v>319</v>
      </c>
      <c r="G10" s="80"/>
    </row>
    <row r="11" spans="1:7" ht="15.75" thickBot="1" x14ac:dyDescent="0.3">
      <c r="A11" s="82" t="s">
        <v>248</v>
      </c>
      <c r="B11" s="82" t="s">
        <v>230</v>
      </c>
      <c r="C11" s="83" t="s">
        <v>249</v>
      </c>
      <c r="D11" s="86" t="s">
        <v>230</v>
      </c>
      <c r="F11" s="87" t="s">
        <v>250</v>
      </c>
      <c r="G11" s="80"/>
    </row>
    <row r="12" spans="1:7" ht="15.75" thickBot="1" x14ac:dyDescent="0.3">
      <c r="A12" s="81" t="s">
        <v>246</v>
      </c>
      <c r="B12" s="82" t="s">
        <v>230</v>
      </c>
      <c r="C12" s="83" t="s">
        <v>247</v>
      </c>
      <c r="D12" s="86" t="s">
        <v>230</v>
      </c>
      <c r="F12" s="87" t="s">
        <v>318</v>
      </c>
      <c r="G12" s="80"/>
    </row>
    <row r="13" spans="1:7" x14ac:dyDescent="0.25">
      <c r="A13" s="82"/>
      <c r="B13" s="82"/>
      <c r="C13" s="83"/>
      <c r="D13" s="86"/>
    </row>
    <row r="14" spans="1:7" x14ac:dyDescent="0.25">
      <c r="A14" s="1" t="s">
        <v>240</v>
      </c>
      <c r="B14" s="1" t="s">
        <v>253</v>
      </c>
      <c r="C14" s="88" t="s">
        <v>254</v>
      </c>
      <c r="D14" s="89">
        <v>11</v>
      </c>
    </row>
    <row r="15" spans="1:7" x14ac:dyDescent="0.25">
      <c r="A15" s="1" t="s">
        <v>240</v>
      </c>
      <c r="B15" s="1" t="s">
        <v>255</v>
      </c>
      <c r="C15" s="114" t="s">
        <v>254</v>
      </c>
      <c r="D15" s="89">
        <v>12</v>
      </c>
    </row>
    <row r="16" spans="1:7" x14ac:dyDescent="0.25">
      <c r="A16" s="1" t="s">
        <v>240</v>
      </c>
      <c r="B16" s="1" t="s">
        <v>256</v>
      </c>
      <c r="C16" s="88" t="s">
        <v>254</v>
      </c>
      <c r="D16" s="89">
        <v>13</v>
      </c>
    </row>
    <row r="17" spans="1:6" x14ac:dyDescent="0.25">
      <c r="A17" s="1" t="s">
        <v>240</v>
      </c>
      <c r="B17" s="1" t="s">
        <v>257</v>
      </c>
      <c r="C17" s="90" t="s">
        <v>254</v>
      </c>
      <c r="D17" s="89">
        <v>21</v>
      </c>
    </row>
    <row r="18" spans="1:6" x14ac:dyDescent="0.25">
      <c r="A18" s="1" t="s">
        <v>240</v>
      </c>
      <c r="B18" s="1" t="s">
        <v>258</v>
      </c>
      <c r="C18" s="90" t="s">
        <v>254</v>
      </c>
      <c r="D18" s="89">
        <v>22</v>
      </c>
    </row>
    <row r="19" spans="1:6" x14ac:dyDescent="0.25">
      <c r="A19" s="1" t="s">
        <v>240</v>
      </c>
      <c r="B19" s="1" t="s">
        <v>259</v>
      </c>
      <c r="C19" s="90" t="s">
        <v>254</v>
      </c>
      <c r="D19" s="89">
        <v>23</v>
      </c>
    </row>
    <row r="20" spans="1:6" x14ac:dyDescent="0.25">
      <c r="A20" s="1" t="s">
        <v>240</v>
      </c>
      <c r="B20" s="115" t="s">
        <v>260</v>
      </c>
      <c r="C20" s="2" t="s">
        <v>358</v>
      </c>
      <c r="D20" s="89">
        <v>14</v>
      </c>
    </row>
    <row r="21" spans="1:6" x14ac:dyDescent="0.25">
      <c r="A21" s="1" t="s">
        <v>240</v>
      </c>
      <c r="B21" s="115" t="s">
        <v>261</v>
      </c>
      <c r="C21" s="2" t="s">
        <v>359</v>
      </c>
      <c r="D21" s="89">
        <v>24</v>
      </c>
    </row>
    <row r="22" spans="1:6" x14ac:dyDescent="0.25">
      <c r="A22" s="1" t="s">
        <v>240</v>
      </c>
      <c r="B22" s="115" t="s">
        <v>262</v>
      </c>
      <c r="C22" s="37" t="s">
        <v>336</v>
      </c>
      <c r="D22" s="89">
        <v>15</v>
      </c>
      <c r="F22" s="10" t="s">
        <v>345</v>
      </c>
    </row>
    <row r="23" spans="1:6" x14ac:dyDescent="0.25">
      <c r="A23" s="1" t="s">
        <v>240</v>
      </c>
      <c r="B23" s="115" t="s">
        <v>263</v>
      </c>
      <c r="C23" s="37" t="s">
        <v>337</v>
      </c>
      <c r="D23" s="89">
        <v>25</v>
      </c>
      <c r="F23" s="10" t="s">
        <v>345</v>
      </c>
    </row>
    <row r="24" spans="1:6" x14ac:dyDescent="0.25">
      <c r="A24" s="1" t="s">
        <v>240</v>
      </c>
      <c r="B24" s="1" t="s">
        <v>264</v>
      </c>
      <c r="C24" s="90" t="s">
        <v>254</v>
      </c>
      <c r="D24" s="89">
        <v>16</v>
      </c>
    </row>
    <row r="25" spans="1:6" x14ac:dyDescent="0.25">
      <c r="A25" s="1" t="s">
        <v>240</v>
      </c>
      <c r="B25" s="1" t="s">
        <v>265</v>
      </c>
      <c r="C25" s="90" t="s">
        <v>254</v>
      </c>
      <c r="D25" s="89">
        <v>17</v>
      </c>
    </row>
    <row r="26" spans="1:6" x14ac:dyDescent="0.25">
      <c r="A26" s="1" t="s">
        <v>240</v>
      </c>
      <c r="B26" s="1" t="s">
        <v>266</v>
      </c>
      <c r="C26" s="90" t="s">
        <v>254</v>
      </c>
      <c r="D26" s="89">
        <v>18</v>
      </c>
    </row>
    <row r="27" spans="1:6" x14ac:dyDescent="0.25">
      <c r="A27" s="1" t="s">
        <v>240</v>
      </c>
      <c r="B27" s="1" t="s">
        <v>267</v>
      </c>
      <c r="C27" s="90" t="s">
        <v>254</v>
      </c>
      <c r="D27" s="89">
        <v>26</v>
      </c>
    </row>
    <row r="28" spans="1:6" x14ac:dyDescent="0.25">
      <c r="A28" s="1" t="s">
        <v>240</v>
      </c>
      <c r="B28" s="1" t="s">
        <v>268</v>
      </c>
      <c r="C28" s="90" t="s">
        <v>254</v>
      </c>
      <c r="D28" s="89">
        <v>27</v>
      </c>
    </row>
    <row r="29" spans="1:6" x14ac:dyDescent="0.25">
      <c r="A29" s="1" t="s">
        <v>240</v>
      </c>
      <c r="B29" s="1" t="s">
        <v>266</v>
      </c>
      <c r="C29" s="90" t="s">
        <v>254</v>
      </c>
      <c r="D29" s="89">
        <v>28</v>
      </c>
    </row>
    <row r="31" spans="1:6" x14ac:dyDescent="0.25">
      <c r="A31" s="1" t="s">
        <v>242</v>
      </c>
      <c r="B31" s="115" t="s">
        <v>260</v>
      </c>
      <c r="C31" s="2" t="s">
        <v>338</v>
      </c>
      <c r="D31" s="89">
        <v>11</v>
      </c>
    </row>
    <row r="32" spans="1:6" x14ac:dyDescent="0.25">
      <c r="A32" s="1" t="s">
        <v>242</v>
      </c>
      <c r="B32" s="115" t="s">
        <v>261</v>
      </c>
      <c r="C32" s="2" t="s">
        <v>339</v>
      </c>
      <c r="D32" s="89">
        <v>21</v>
      </c>
    </row>
    <row r="33" spans="1:7" ht="15.75" customHeight="1" x14ac:dyDescent="0.25">
      <c r="A33" s="1" t="s">
        <v>242</v>
      </c>
      <c r="B33" s="115" t="s">
        <v>262</v>
      </c>
      <c r="C33" s="2" t="s">
        <v>351</v>
      </c>
      <c r="D33" s="89">
        <v>12</v>
      </c>
      <c r="F33" s="10" t="s">
        <v>353</v>
      </c>
    </row>
    <row r="34" spans="1:7" ht="14.25" customHeight="1" x14ac:dyDescent="0.25">
      <c r="A34" s="1" t="s">
        <v>242</v>
      </c>
      <c r="B34" s="115" t="s">
        <v>263</v>
      </c>
      <c r="C34" s="2" t="s">
        <v>352</v>
      </c>
      <c r="D34" s="89">
        <v>22</v>
      </c>
      <c r="F34" s="10" t="s">
        <v>354</v>
      </c>
    </row>
    <row r="35" spans="1:7" x14ac:dyDescent="0.25">
      <c r="A35" s="1" t="s">
        <v>242</v>
      </c>
      <c r="B35" s="115" t="s">
        <v>269</v>
      </c>
      <c r="C35" s="2" t="s">
        <v>350</v>
      </c>
      <c r="D35" s="89">
        <v>13</v>
      </c>
    </row>
    <row r="36" spans="1:7" x14ac:dyDescent="0.25">
      <c r="A36" s="1" t="s">
        <v>242</v>
      </c>
      <c r="B36" s="115" t="s">
        <v>270</v>
      </c>
      <c r="C36" s="2" t="s">
        <v>350</v>
      </c>
      <c r="D36" s="89">
        <v>23</v>
      </c>
    </row>
    <row r="37" spans="1:7" x14ac:dyDescent="0.25">
      <c r="A37" s="1" t="s">
        <v>242</v>
      </c>
      <c r="B37" s="115" t="s">
        <v>271</v>
      </c>
      <c r="C37" s="2" t="s">
        <v>350</v>
      </c>
      <c r="D37" s="89">
        <v>14</v>
      </c>
    </row>
    <row r="38" spans="1:7" x14ac:dyDescent="0.25">
      <c r="A38" s="1" t="s">
        <v>242</v>
      </c>
      <c r="B38" s="115" t="s">
        <v>272</v>
      </c>
      <c r="C38" s="2" t="s">
        <v>350</v>
      </c>
      <c r="D38" s="89">
        <v>24</v>
      </c>
    </row>
    <row r="39" spans="1:7" x14ac:dyDescent="0.25">
      <c r="A39" s="1" t="s">
        <v>242</v>
      </c>
      <c r="B39" s="115" t="s">
        <v>274</v>
      </c>
      <c r="C39" s="2" t="s">
        <v>350</v>
      </c>
      <c r="D39" s="89">
        <v>15</v>
      </c>
    </row>
    <row r="40" spans="1:7" x14ac:dyDescent="0.25">
      <c r="A40" s="1" t="s">
        <v>242</v>
      </c>
      <c r="B40" s="115" t="s">
        <v>275</v>
      </c>
      <c r="C40" s="2" t="s">
        <v>350</v>
      </c>
      <c r="D40" s="89">
        <v>25</v>
      </c>
    </row>
    <row r="41" spans="1:7" ht="18" customHeight="1" x14ac:dyDescent="0.25">
      <c r="A41" s="1" t="s">
        <v>242</v>
      </c>
      <c r="B41" s="115" t="s">
        <v>276</v>
      </c>
      <c r="C41" s="2" t="s">
        <v>350</v>
      </c>
      <c r="D41" s="89">
        <v>16</v>
      </c>
    </row>
    <row r="42" spans="1:7" x14ac:dyDescent="0.25">
      <c r="A42" s="1" t="s">
        <v>242</v>
      </c>
      <c r="B42" s="115" t="s">
        <v>278</v>
      </c>
      <c r="C42" s="2" t="s">
        <v>350</v>
      </c>
      <c r="D42" s="89">
        <v>26</v>
      </c>
    </row>
    <row r="43" spans="1:7" x14ac:dyDescent="0.25">
      <c r="A43" s="1" t="s">
        <v>242</v>
      </c>
      <c r="B43" s="115" t="s">
        <v>280</v>
      </c>
      <c r="C43" s="2" t="s">
        <v>350</v>
      </c>
      <c r="D43" s="89">
        <v>17</v>
      </c>
    </row>
    <row r="44" spans="1:7" s="2" customFormat="1" x14ac:dyDescent="0.25">
      <c r="A44" s="1" t="s">
        <v>242</v>
      </c>
      <c r="B44" s="115" t="s">
        <v>282</v>
      </c>
      <c r="C44" s="2" t="s">
        <v>350</v>
      </c>
      <c r="D44" s="89">
        <v>27</v>
      </c>
      <c r="E44" s="74"/>
      <c r="F44" s="10"/>
    </row>
    <row r="45" spans="1:7" x14ac:dyDescent="0.25">
      <c r="A45" s="1" t="s">
        <v>242</v>
      </c>
      <c r="B45" s="1" t="s">
        <v>266</v>
      </c>
      <c r="C45" s="70"/>
      <c r="D45" s="89">
        <v>18</v>
      </c>
    </row>
    <row r="46" spans="1:7" x14ac:dyDescent="0.25">
      <c r="A46" s="1" t="s">
        <v>242</v>
      </c>
      <c r="B46" s="92" t="s">
        <v>284</v>
      </c>
      <c r="C46" s="70"/>
      <c r="D46" s="89">
        <v>28</v>
      </c>
    </row>
    <row r="47" spans="1:7" x14ac:dyDescent="0.25">
      <c r="A47" s="1"/>
      <c r="D47" s="89"/>
    </row>
    <row r="48" spans="1:7" x14ac:dyDescent="0.25">
      <c r="A48" s="1" t="s">
        <v>244</v>
      </c>
      <c r="B48" s="1" t="s">
        <v>285</v>
      </c>
      <c r="C48" t="s">
        <v>321</v>
      </c>
      <c r="D48" s="89">
        <v>11</v>
      </c>
      <c r="G48" t="s">
        <v>316</v>
      </c>
    </row>
    <row r="49" spans="1:7" x14ac:dyDescent="0.25">
      <c r="A49" s="1" t="s">
        <v>244</v>
      </c>
      <c r="B49" s="1" t="s">
        <v>286</v>
      </c>
      <c r="C49" t="s">
        <v>322</v>
      </c>
      <c r="D49" s="89">
        <v>21</v>
      </c>
      <c r="G49" t="s">
        <v>316</v>
      </c>
    </row>
    <row r="50" spans="1:7" ht="14.25" customHeight="1" x14ac:dyDescent="0.25">
      <c r="A50" s="1" t="s">
        <v>244</v>
      </c>
      <c r="B50" s="1" t="s">
        <v>287</v>
      </c>
      <c r="C50" s="129" t="s">
        <v>350</v>
      </c>
      <c r="D50" s="89">
        <v>12</v>
      </c>
      <c r="G50" t="s">
        <v>316</v>
      </c>
    </row>
    <row r="51" spans="1:7" x14ac:dyDescent="0.25">
      <c r="A51" s="1" t="s">
        <v>244</v>
      </c>
      <c r="B51" s="1" t="s">
        <v>288</v>
      </c>
      <c r="C51" s="125" t="s">
        <v>343</v>
      </c>
      <c r="D51" s="89">
        <v>22</v>
      </c>
      <c r="F51" s="10" t="s">
        <v>345</v>
      </c>
      <c r="G51" t="s">
        <v>316</v>
      </c>
    </row>
    <row r="52" spans="1:7" ht="30" x14ac:dyDescent="0.25">
      <c r="A52" s="1" t="s">
        <v>244</v>
      </c>
      <c r="B52" s="1" t="s">
        <v>289</v>
      </c>
      <c r="C52" s="125" t="s">
        <v>342</v>
      </c>
      <c r="D52" s="89">
        <v>13</v>
      </c>
      <c r="F52" s="10" t="s">
        <v>356</v>
      </c>
      <c r="G52" t="s">
        <v>316</v>
      </c>
    </row>
    <row r="53" spans="1:7" ht="30" x14ac:dyDescent="0.25">
      <c r="A53" s="1" t="s">
        <v>244</v>
      </c>
      <c r="B53" s="1" t="s">
        <v>290</v>
      </c>
      <c r="C53" s="125" t="s">
        <v>341</v>
      </c>
      <c r="D53" s="89">
        <v>23</v>
      </c>
      <c r="F53" s="10" t="s">
        <v>356</v>
      </c>
      <c r="G53" t="s">
        <v>316</v>
      </c>
    </row>
    <row r="54" spans="1:7" ht="30" x14ac:dyDescent="0.25">
      <c r="A54" s="67" t="s">
        <v>244</v>
      </c>
      <c r="B54" s="67" t="s">
        <v>291</v>
      </c>
      <c r="C54" s="124" t="s">
        <v>340</v>
      </c>
      <c r="D54" s="57">
        <v>14</v>
      </c>
      <c r="E54" s="135"/>
      <c r="F54" s="136" t="s">
        <v>356</v>
      </c>
      <c r="G54" s="70" t="s">
        <v>316</v>
      </c>
    </row>
    <row r="55" spans="1:7" ht="30" x14ac:dyDescent="0.25">
      <c r="A55" s="67" t="s">
        <v>244</v>
      </c>
      <c r="B55" s="67" t="s">
        <v>292</v>
      </c>
      <c r="C55" s="124" t="s">
        <v>344</v>
      </c>
      <c r="D55" s="57">
        <v>24</v>
      </c>
      <c r="E55" s="135"/>
      <c r="F55" s="136" t="s">
        <v>356</v>
      </c>
      <c r="G55" s="70" t="s">
        <v>316</v>
      </c>
    </row>
    <row r="56" spans="1:7" ht="19.5" customHeight="1" x14ac:dyDescent="0.25">
      <c r="A56" s="1" t="s">
        <v>244</v>
      </c>
      <c r="B56" s="1" t="s">
        <v>293</v>
      </c>
      <c r="C56" s="9" t="s">
        <v>323</v>
      </c>
      <c r="D56" s="89">
        <v>15</v>
      </c>
      <c r="G56" t="s">
        <v>317</v>
      </c>
    </row>
    <row r="57" spans="1:7" x14ac:dyDescent="0.25">
      <c r="A57" s="1" t="s">
        <v>244</v>
      </c>
      <c r="B57" s="1" t="s">
        <v>294</v>
      </c>
      <c r="C57" s="9" t="s">
        <v>324</v>
      </c>
      <c r="D57" s="89">
        <v>16</v>
      </c>
      <c r="G57" t="s">
        <v>317</v>
      </c>
    </row>
    <row r="58" spans="1:7" x14ac:dyDescent="0.25">
      <c r="A58" s="1" t="s">
        <v>244</v>
      </c>
      <c r="B58" s="1" t="s">
        <v>296</v>
      </c>
      <c r="C58" s="9" t="s">
        <v>325</v>
      </c>
      <c r="D58" s="89">
        <v>25</v>
      </c>
      <c r="G58" t="s">
        <v>317</v>
      </c>
    </row>
    <row r="59" spans="1:7" x14ac:dyDescent="0.25">
      <c r="A59" s="1" t="s">
        <v>244</v>
      </c>
      <c r="B59" s="1" t="s">
        <v>298</v>
      </c>
      <c r="C59" s="15" t="s">
        <v>350</v>
      </c>
      <c r="D59" s="89">
        <v>26</v>
      </c>
      <c r="G59" t="s">
        <v>317</v>
      </c>
    </row>
    <row r="60" spans="1:7" x14ac:dyDescent="0.25">
      <c r="A60" s="1" t="s">
        <v>244</v>
      </c>
      <c r="B60" s="92" t="s">
        <v>300</v>
      </c>
      <c r="C60" s="10" t="s">
        <v>346</v>
      </c>
      <c r="D60" s="89">
        <v>17</v>
      </c>
      <c r="F60" s="10" t="s">
        <v>346</v>
      </c>
    </row>
    <row r="61" spans="1:7" x14ac:dyDescent="0.25">
      <c r="A61" s="1" t="s">
        <v>244</v>
      </c>
      <c r="B61" s="1" t="s">
        <v>266</v>
      </c>
      <c r="C61" s="10" t="s">
        <v>347</v>
      </c>
      <c r="D61" s="89">
        <v>18</v>
      </c>
      <c r="F61" s="10" t="s">
        <v>347</v>
      </c>
    </row>
    <row r="62" spans="1:7" x14ac:dyDescent="0.25">
      <c r="A62" s="1" t="s">
        <v>244</v>
      </c>
      <c r="B62" s="92" t="s">
        <v>301</v>
      </c>
      <c r="C62" s="10" t="s">
        <v>348</v>
      </c>
      <c r="D62" s="89">
        <v>27</v>
      </c>
      <c r="F62" s="10" t="s">
        <v>348</v>
      </c>
    </row>
    <row r="63" spans="1:7" x14ac:dyDescent="0.25">
      <c r="A63" s="1" t="s">
        <v>244</v>
      </c>
      <c r="B63" s="1" t="s">
        <v>266</v>
      </c>
      <c r="C63" s="10" t="s">
        <v>349</v>
      </c>
      <c r="D63" s="89">
        <v>28</v>
      </c>
      <c r="F63" s="10" t="s">
        <v>349</v>
      </c>
    </row>
    <row r="64" spans="1:7" x14ac:dyDescent="0.25">
      <c r="A64" s="1"/>
      <c r="D64" s="89"/>
    </row>
    <row r="65" spans="1:6" ht="15.75" thickBot="1" x14ac:dyDescent="0.3">
      <c r="A65" s="98"/>
      <c r="B65" s="99"/>
      <c r="C65" s="99"/>
      <c r="D65" s="96"/>
      <c r="E65" s="85"/>
      <c r="F65" s="97"/>
    </row>
    <row r="66" spans="1:6" s="93" customFormat="1" x14ac:dyDescent="0.25">
      <c r="A66" s="104" t="s">
        <v>251</v>
      </c>
      <c r="B66" s="105" t="s">
        <v>260</v>
      </c>
      <c r="C66" s="105" t="s">
        <v>277</v>
      </c>
      <c r="D66" s="106">
        <v>11</v>
      </c>
      <c r="E66" s="126"/>
      <c r="F66" s="107"/>
    </row>
    <row r="67" spans="1:6" s="93" customFormat="1" x14ac:dyDescent="0.25">
      <c r="A67" s="108" t="s">
        <v>251</v>
      </c>
      <c r="B67" s="94" t="s">
        <v>285</v>
      </c>
      <c r="C67" s="94" t="s">
        <v>302</v>
      </c>
      <c r="D67" s="95">
        <v>12</v>
      </c>
      <c r="E67" s="127"/>
      <c r="F67" s="109"/>
    </row>
    <row r="68" spans="1:6" s="93" customFormat="1" x14ac:dyDescent="0.25">
      <c r="A68" s="108" t="s">
        <v>251</v>
      </c>
      <c r="B68" s="94" t="s">
        <v>261</v>
      </c>
      <c r="C68" s="94" t="s">
        <v>279</v>
      </c>
      <c r="D68" s="95">
        <v>21</v>
      </c>
      <c r="E68" s="127"/>
      <c r="F68" s="109"/>
    </row>
    <row r="69" spans="1:6" s="93" customFormat="1" x14ac:dyDescent="0.25">
      <c r="A69" s="108" t="s">
        <v>251</v>
      </c>
      <c r="B69" s="94" t="s">
        <v>286</v>
      </c>
      <c r="C69" s="94" t="s">
        <v>295</v>
      </c>
      <c r="D69" s="95">
        <v>22</v>
      </c>
      <c r="E69" s="127"/>
      <c r="F69" s="109"/>
    </row>
    <row r="70" spans="1:6" s="93" customFormat="1" x14ac:dyDescent="0.25">
      <c r="A70" s="108" t="s">
        <v>251</v>
      </c>
      <c r="B70" s="94" t="s">
        <v>262</v>
      </c>
      <c r="C70" s="94" t="s">
        <v>281</v>
      </c>
      <c r="D70" s="95">
        <v>13</v>
      </c>
      <c r="E70" s="127"/>
      <c r="F70" s="109"/>
    </row>
    <row r="71" spans="1:6" s="93" customFormat="1" x14ac:dyDescent="0.25">
      <c r="A71" s="108" t="s">
        <v>251</v>
      </c>
      <c r="B71" s="94" t="s">
        <v>287</v>
      </c>
      <c r="C71" s="94" t="s">
        <v>297</v>
      </c>
      <c r="D71" s="95">
        <v>14</v>
      </c>
      <c r="E71" s="127"/>
      <c r="F71" s="109"/>
    </row>
    <row r="72" spans="1:6" s="93" customFormat="1" x14ac:dyDescent="0.25">
      <c r="A72" s="108" t="s">
        <v>251</v>
      </c>
      <c r="B72" s="94" t="s">
        <v>263</v>
      </c>
      <c r="C72" s="94" t="s">
        <v>283</v>
      </c>
      <c r="D72" s="95">
        <v>23</v>
      </c>
      <c r="E72" s="127"/>
      <c r="F72" s="109"/>
    </row>
    <row r="73" spans="1:6" s="93" customFormat="1" ht="15.75" thickBot="1" x14ac:dyDescent="0.3">
      <c r="A73" s="110" t="s">
        <v>251</v>
      </c>
      <c r="B73" s="111" t="s">
        <v>288</v>
      </c>
      <c r="C73" s="111" t="s">
        <v>299</v>
      </c>
      <c r="D73" s="112">
        <v>24</v>
      </c>
      <c r="E73" s="128"/>
      <c r="F73" s="113"/>
    </row>
    <row r="74" spans="1:6" s="93" customFormat="1" x14ac:dyDescent="0.25">
      <c r="A74" s="120"/>
      <c r="B74" s="94"/>
      <c r="C74" s="94"/>
      <c r="D74" s="95"/>
      <c r="E74" s="127"/>
      <c r="F74" s="121"/>
    </row>
    <row r="75" spans="1:6" s="93" customFormat="1" x14ac:dyDescent="0.25">
      <c r="A75" s="120" t="s">
        <v>326</v>
      </c>
      <c r="B75" s="94" t="s">
        <v>328</v>
      </c>
      <c r="C75" s="94" t="s">
        <v>332</v>
      </c>
      <c r="D75" s="95">
        <v>11</v>
      </c>
      <c r="E75" s="127"/>
      <c r="F75" s="121"/>
    </row>
    <row r="76" spans="1:6" s="93" customFormat="1" x14ac:dyDescent="0.25">
      <c r="A76" s="120" t="s">
        <v>326</v>
      </c>
      <c r="B76" s="94" t="s">
        <v>327</v>
      </c>
      <c r="C76" s="94" t="s">
        <v>331</v>
      </c>
      <c r="D76" s="95">
        <v>21</v>
      </c>
      <c r="E76" s="127"/>
      <c r="F76" s="121"/>
    </row>
    <row r="77" spans="1:6" s="93" customFormat="1" x14ac:dyDescent="0.25">
      <c r="A77" s="120" t="s">
        <v>326</v>
      </c>
      <c r="B77" s="94" t="s">
        <v>328</v>
      </c>
      <c r="C77" s="94" t="s">
        <v>333</v>
      </c>
      <c r="D77" s="95">
        <v>12</v>
      </c>
      <c r="E77" s="127"/>
      <c r="F77" s="121"/>
    </row>
    <row r="78" spans="1:6" s="93" customFormat="1" x14ac:dyDescent="0.25">
      <c r="A78" s="120" t="s">
        <v>326</v>
      </c>
      <c r="B78" s="94" t="s">
        <v>327</v>
      </c>
      <c r="C78" s="94" t="s">
        <v>334</v>
      </c>
      <c r="D78" s="95">
        <v>22</v>
      </c>
      <c r="E78" s="127"/>
      <c r="F78" s="121"/>
    </row>
    <row r="79" spans="1:6" s="93" customFormat="1" x14ac:dyDescent="0.25">
      <c r="A79" s="120" t="s">
        <v>326</v>
      </c>
      <c r="B79" s="94" t="s">
        <v>328</v>
      </c>
      <c r="C79" s="94" t="s">
        <v>335</v>
      </c>
      <c r="D79" s="95">
        <v>13</v>
      </c>
      <c r="E79" s="127"/>
      <c r="F79" s="121"/>
    </row>
    <row r="80" spans="1:6" s="93" customFormat="1" x14ac:dyDescent="0.25">
      <c r="A80" s="120" t="s">
        <v>326</v>
      </c>
      <c r="B80" s="94" t="s">
        <v>327</v>
      </c>
      <c r="C80" s="123" t="s">
        <v>357</v>
      </c>
      <c r="D80" s="95">
        <v>23</v>
      </c>
      <c r="E80" s="127"/>
      <c r="F80" s="121"/>
    </row>
    <row r="81" spans="1:6" s="93" customFormat="1" x14ac:dyDescent="0.25">
      <c r="A81" s="120" t="s">
        <v>326</v>
      </c>
      <c r="B81" s="94" t="s">
        <v>328</v>
      </c>
      <c r="C81" s="94" t="s">
        <v>350</v>
      </c>
      <c r="D81" s="95">
        <v>14</v>
      </c>
      <c r="E81" s="127"/>
      <c r="F81" s="121"/>
    </row>
    <row r="82" spans="1:6" s="93" customFormat="1" x14ac:dyDescent="0.25">
      <c r="A82" s="120" t="s">
        <v>326</v>
      </c>
      <c r="B82" s="94" t="s">
        <v>327</v>
      </c>
      <c r="C82" s="94" t="s">
        <v>350</v>
      </c>
      <c r="D82" s="95">
        <v>24</v>
      </c>
      <c r="E82" s="127"/>
      <c r="F82" s="121"/>
    </row>
    <row r="83" spans="1:6" s="93" customFormat="1" x14ac:dyDescent="0.25">
      <c r="A83" s="120" t="s">
        <v>326</v>
      </c>
      <c r="B83" s="94" t="s">
        <v>328</v>
      </c>
      <c r="C83" s="94" t="s">
        <v>350</v>
      </c>
      <c r="D83" s="95">
        <v>15</v>
      </c>
      <c r="E83" s="127"/>
      <c r="F83" s="121"/>
    </row>
    <row r="84" spans="1:6" s="93" customFormat="1" x14ac:dyDescent="0.25">
      <c r="A84" s="120" t="s">
        <v>326</v>
      </c>
      <c r="B84" s="94" t="s">
        <v>327</v>
      </c>
      <c r="C84" s="94" t="s">
        <v>350</v>
      </c>
      <c r="D84" s="95">
        <v>25</v>
      </c>
      <c r="E84" s="127"/>
      <c r="F84" s="121"/>
    </row>
    <row r="85" spans="1:6" s="93" customFormat="1" x14ac:dyDescent="0.25">
      <c r="A85" s="120" t="s">
        <v>326</v>
      </c>
      <c r="B85" s="94" t="s">
        <v>328</v>
      </c>
      <c r="C85" s="94" t="s">
        <v>350</v>
      </c>
      <c r="D85" s="95">
        <v>16</v>
      </c>
      <c r="E85" s="127"/>
      <c r="F85" s="121"/>
    </row>
    <row r="86" spans="1:6" s="93" customFormat="1" x14ac:dyDescent="0.25">
      <c r="A86" s="120" t="s">
        <v>326</v>
      </c>
      <c r="B86" s="94" t="s">
        <v>327</v>
      </c>
      <c r="C86" s="94" t="s">
        <v>350</v>
      </c>
      <c r="D86" s="95">
        <v>26</v>
      </c>
      <c r="E86" s="127"/>
      <c r="F86" s="121"/>
    </row>
    <row r="87" spans="1:6" s="2" customFormat="1" x14ac:dyDescent="0.25">
      <c r="D87" s="89"/>
      <c r="E87" s="74"/>
      <c r="F87" s="11"/>
    </row>
    <row r="88" spans="1:6" x14ac:dyDescent="0.25">
      <c r="A88" s="1" t="s">
        <v>330</v>
      </c>
      <c r="B88" t="s">
        <v>303</v>
      </c>
      <c r="C88" t="s">
        <v>304</v>
      </c>
      <c r="D88" s="89">
        <v>11</v>
      </c>
    </row>
    <row r="89" spans="1:6" x14ac:dyDescent="0.25">
      <c r="A89" s="1" t="s">
        <v>330</v>
      </c>
      <c r="B89" t="s">
        <v>305</v>
      </c>
      <c r="C89" t="s">
        <v>306</v>
      </c>
      <c r="D89" s="89">
        <v>21</v>
      </c>
    </row>
    <row r="90" spans="1:6" x14ac:dyDescent="0.25">
      <c r="A90" s="1" t="s">
        <v>330</v>
      </c>
      <c r="B90" t="s">
        <v>307</v>
      </c>
      <c r="C90" t="s">
        <v>308</v>
      </c>
      <c r="D90" s="51">
        <v>12</v>
      </c>
    </row>
    <row r="91" spans="1:6" x14ac:dyDescent="0.25">
      <c r="A91" s="1" t="s">
        <v>330</v>
      </c>
      <c r="B91" t="s">
        <v>309</v>
      </c>
      <c r="C91" t="s">
        <v>310</v>
      </c>
      <c r="D91" s="51">
        <v>22</v>
      </c>
    </row>
    <row r="92" spans="1:6" x14ac:dyDescent="0.25">
      <c r="A92" s="1" t="s">
        <v>330</v>
      </c>
      <c r="B92" t="s">
        <v>314</v>
      </c>
      <c r="C92" s="122" t="s">
        <v>254</v>
      </c>
      <c r="D92" s="51">
        <v>13</v>
      </c>
    </row>
    <row r="93" spans="1:6" x14ac:dyDescent="0.25">
      <c r="A93" s="1" t="s">
        <v>330</v>
      </c>
      <c r="B93" t="s">
        <v>314</v>
      </c>
      <c r="C93" s="122" t="s">
        <v>254</v>
      </c>
      <c r="D93" s="51">
        <v>23</v>
      </c>
    </row>
    <row r="94" spans="1:6" x14ac:dyDescent="0.25">
      <c r="A94" s="1" t="s">
        <v>330</v>
      </c>
      <c r="B94" t="s">
        <v>260</v>
      </c>
      <c r="C94" s="91" t="s">
        <v>273</v>
      </c>
      <c r="D94" s="51">
        <v>14</v>
      </c>
    </row>
    <row r="95" spans="1:6" x14ac:dyDescent="0.25">
      <c r="A95" s="1" t="s">
        <v>330</v>
      </c>
      <c r="B95" t="s">
        <v>261</v>
      </c>
      <c r="C95" s="91" t="s">
        <v>273</v>
      </c>
      <c r="D95" s="51">
        <v>24</v>
      </c>
    </row>
    <row r="96" spans="1:6" x14ac:dyDescent="0.25">
      <c r="A96" s="1" t="s">
        <v>330</v>
      </c>
      <c r="B96" t="s">
        <v>311</v>
      </c>
      <c r="D96" s="51">
        <v>15</v>
      </c>
    </row>
    <row r="97" spans="1:6" x14ac:dyDescent="0.25">
      <c r="A97" s="1" t="s">
        <v>330</v>
      </c>
      <c r="B97" t="s">
        <v>312</v>
      </c>
      <c r="C97" t="s">
        <v>315</v>
      </c>
      <c r="D97" s="51">
        <v>25</v>
      </c>
    </row>
    <row r="98" spans="1:6" x14ac:dyDescent="0.25">
      <c r="A98" s="1" t="s">
        <v>330</v>
      </c>
      <c r="B98" t="s">
        <v>266</v>
      </c>
      <c r="D98" s="51">
        <v>16</v>
      </c>
    </row>
    <row r="99" spans="1:6" x14ac:dyDescent="0.25">
      <c r="A99" s="1" t="s">
        <v>330</v>
      </c>
      <c r="B99" t="s">
        <v>266</v>
      </c>
      <c r="C99" t="s">
        <v>313</v>
      </c>
      <c r="D99" s="51">
        <v>26</v>
      </c>
    </row>
    <row r="100" spans="1:6" s="93" customFormat="1" x14ac:dyDescent="0.25">
      <c r="A100" s="120"/>
      <c r="B100" s="94"/>
      <c r="C100" s="94"/>
      <c r="D100" s="95"/>
      <c r="E100" s="127"/>
      <c r="F100" s="121"/>
    </row>
    <row r="101" spans="1:6" s="93" customFormat="1" x14ac:dyDescent="0.25">
      <c r="A101" s="130" t="s">
        <v>329</v>
      </c>
      <c r="B101" s="131" t="s">
        <v>328</v>
      </c>
      <c r="C101" s="131"/>
      <c r="D101" s="132">
        <v>11</v>
      </c>
      <c r="E101" s="127"/>
      <c r="F101" s="121" t="s">
        <v>355</v>
      </c>
    </row>
    <row r="102" spans="1:6" s="93" customFormat="1" x14ac:dyDescent="0.25">
      <c r="A102" s="130" t="s">
        <v>329</v>
      </c>
      <c r="B102" s="131" t="s">
        <v>327</v>
      </c>
      <c r="C102" s="131"/>
      <c r="D102" s="132">
        <v>21</v>
      </c>
      <c r="E102" s="127"/>
      <c r="F102" s="121" t="s">
        <v>355</v>
      </c>
    </row>
    <row r="103" spans="1:6" s="93" customFormat="1" x14ac:dyDescent="0.25">
      <c r="A103" s="130" t="s">
        <v>329</v>
      </c>
      <c r="B103" s="131" t="s">
        <v>328</v>
      </c>
      <c r="C103" s="131"/>
      <c r="D103" s="132">
        <v>12</v>
      </c>
      <c r="E103" s="127"/>
      <c r="F103" s="121" t="s">
        <v>355</v>
      </c>
    </row>
    <row r="104" spans="1:6" s="93" customFormat="1" x14ac:dyDescent="0.25">
      <c r="A104" s="130" t="s">
        <v>329</v>
      </c>
      <c r="B104" s="131" t="s">
        <v>327</v>
      </c>
      <c r="C104" s="131"/>
      <c r="D104" s="132">
        <v>22</v>
      </c>
      <c r="E104" s="127"/>
      <c r="F104" s="121" t="s">
        <v>355</v>
      </c>
    </row>
    <row r="105" spans="1:6" s="93" customFormat="1" x14ac:dyDescent="0.25">
      <c r="A105" s="130" t="s">
        <v>329</v>
      </c>
      <c r="B105" s="131" t="s">
        <v>328</v>
      </c>
      <c r="C105" s="131"/>
      <c r="D105" s="132">
        <v>13</v>
      </c>
      <c r="E105" s="127"/>
      <c r="F105" s="121" t="s">
        <v>355</v>
      </c>
    </row>
    <row r="106" spans="1:6" s="93" customFormat="1" x14ac:dyDescent="0.25">
      <c r="A106" s="130" t="s">
        <v>329</v>
      </c>
      <c r="B106" s="131" t="s">
        <v>327</v>
      </c>
      <c r="C106" s="131"/>
      <c r="D106" s="132">
        <v>23</v>
      </c>
      <c r="E106" s="127"/>
      <c r="F106" s="121" t="s">
        <v>355</v>
      </c>
    </row>
    <row r="107" spans="1:6" s="93" customFormat="1" x14ac:dyDescent="0.25">
      <c r="A107" s="130" t="s">
        <v>329</v>
      </c>
      <c r="B107" s="131" t="s">
        <v>328</v>
      </c>
      <c r="C107" s="131"/>
      <c r="D107" s="132">
        <v>14</v>
      </c>
      <c r="E107" s="127"/>
      <c r="F107" s="121" t="s">
        <v>355</v>
      </c>
    </row>
    <row r="108" spans="1:6" s="93" customFormat="1" x14ac:dyDescent="0.25">
      <c r="A108" s="130" t="s">
        <v>329</v>
      </c>
      <c r="B108" s="131" t="s">
        <v>327</v>
      </c>
      <c r="C108" s="131"/>
      <c r="D108" s="132">
        <v>24</v>
      </c>
      <c r="E108" s="127"/>
      <c r="F108" s="121" t="s">
        <v>355</v>
      </c>
    </row>
    <row r="109" spans="1:6" s="93" customFormat="1" x14ac:dyDescent="0.25">
      <c r="A109" s="130" t="s">
        <v>329</v>
      </c>
      <c r="B109" s="131" t="s">
        <v>328</v>
      </c>
      <c r="C109" s="131"/>
      <c r="D109" s="132">
        <v>15</v>
      </c>
      <c r="E109" s="127"/>
      <c r="F109" s="121" t="s">
        <v>355</v>
      </c>
    </row>
    <row r="110" spans="1:6" s="93" customFormat="1" x14ac:dyDescent="0.25">
      <c r="A110" s="130" t="s">
        <v>329</v>
      </c>
      <c r="B110" s="131" t="s">
        <v>327</v>
      </c>
      <c r="C110" s="131"/>
      <c r="D110" s="132">
        <v>25</v>
      </c>
      <c r="E110" s="127"/>
      <c r="F110" s="121" t="s">
        <v>355</v>
      </c>
    </row>
    <row r="111" spans="1:6" s="93" customFormat="1" x14ac:dyDescent="0.25">
      <c r="A111" s="130" t="s">
        <v>329</v>
      </c>
      <c r="B111" s="131" t="s">
        <v>328</v>
      </c>
      <c r="C111" s="131"/>
      <c r="D111" s="132">
        <v>16</v>
      </c>
      <c r="E111" s="127"/>
      <c r="F111" s="121" t="s">
        <v>355</v>
      </c>
    </row>
    <row r="112" spans="1:6" s="93" customFormat="1" x14ac:dyDescent="0.25">
      <c r="A112" s="130" t="s">
        <v>329</v>
      </c>
      <c r="B112" s="131" t="s">
        <v>327</v>
      </c>
      <c r="C112" s="131"/>
      <c r="D112" s="132">
        <v>26</v>
      </c>
      <c r="E112" s="127"/>
      <c r="F112" s="121"/>
    </row>
    <row r="113" spans="4:6" s="2" customFormat="1" x14ac:dyDescent="0.25">
      <c r="D113" s="89"/>
      <c r="E113" s="74"/>
      <c r="F113" s="11"/>
    </row>
  </sheetData>
  <mergeCells count="1">
    <mergeCell ref="F2:F9"/>
  </mergeCells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Job 3647</vt:lpstr>
      <vt:lpstr>IO Def</vt:lpstr>
      <vt:lpstr>'Job 3647'!Print_Area</vt:lpstr>
      <vt:lpstr>'Job 3647'!Print_Titles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P.</dc:creator>
  <cp:lastModifiedBy>Rocky Hafen</cp:lastModifiedBy>
  <cp:lastPrinted>2017-01-27T17:26:45Z</cp:lastPrinted>
  <dcterms:created xsi:type="dcterms:W3CDTF">2014-06-23T19:27:29Z</dcterms:created>
  <dcterms:modified xsi:type="dcterms:W3CDTF">2017-02-22T13:58:50Z</dcterms:modified>
</cp:coreProperties>
</file>