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chamberlain\Desktop\Tiger Team Reports\MPUG Demo\"/>
    </mc:Choice>
  </mc:AlternateContent>
  <bookViews>
    <workbookView xWindow="0" yWindow="0" windowWidth="20490" windowHeight="6720" activeTab="1"/>
    <workbookView xWindow="0" yWindow="0" windowWidth="20460" windowHeight="7560" activeTab="1"/>
  </bookViews>
  <sheets>
    <sheet name="Charts" sheetId="5" r:id="rId1"/>
    <sheet name="Tables" sheetId="4" r:id="rId2"/>
    <sheet name="Schedule" sheetId="7" r:id="rId3"/>
    <sheet name="Raw Schedule" sheetId="2" r:id="rId4"/>
    <sheet name="File Info" sheetId="9" r:id="rId5"/>
  </sheets>
  <definedNames>
    <definedName name="ExternalData_1" localSheetId="4" hidden="1">'File Info'!$A$1:$F$5</definedName>
    <definedName name="ExternalData_1" localSheetId="2" hidden="1">Schedule!$A$1:$U$86</definedName>
  </definedNames>
  <calcPr calcId="162913"/>
  <pivotCaches>
    <pivotCache cacheId="4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4" l="1"/>
  <c r="E28" i="4" s="1"/>
  <c r="F29" i="4"/>
  <c r="E29" i="4" s="1"/>
  <c r="F27" i="4"/>
  <c r="E27" i="4" s="1"/>
  <c r="D37" i="5"/>
  <c r="B37" i="5"/>
  <c r="C1" i="5" l="1"/>
  <c r="D40" i="5" l="1"/>
  <c r="D39" i="5"/>
  <c r="D41" i="5"/>
  <c r="B39" i="5"/>
  <c r="B41" i="5"/>
  <c r="B40" i="5"/>
</calcChain>
</file>

<file path=xl/connections.xml><?xml version="1.0" encoding="utf-8"?>
<connections xmlns="http://schemas.openxmlformats.org/spreadsheetml/2006/main">
  <connection id="1" keepAlive="1" name="Query - Get_Schedule" description="Connection to the 'Get_Schedule' query in the workbook." type="5" refreshedVersion="6" background="1" saveData="1">
    <dbPr connection="Provider=Microsoft.Mashup.OleDb.1;Data Source=$Workbook$;Location=Get_Schedule;Extended Properties=&quot;&quot;" command="SELECT * FROM [Get_Schedule]"/>
  </connection>
  <connection id="2" keepAlive="1" name="Query - MPUG Demo" description="Connection to the 'MPUG Demo' query in the workbook." type="5" refreshedVersion="6" background="1" saveData="1">
    <dbPr connection="Provider=Microsoft.Mashup.OleDb.1;Data Source=$Workbook$;Location=&quot;MPUG Demo&quot;;Extended Properties=&quot;&quot;" command="SELECT * FROM [MPUG Demo]"/>
  </connection>
</connections>
</file>

<file path=xl/sharedStrings.xml><?xml version="1.0" encoding="utf-8"?>
<sst xmlns="http://schemas.openxmlformats.org/spreadsheetml/2006/main" count="2733" uniqueCount="278">
  <si>
    <t>Unique ID</t>
  </si>
  <si>
    <t>Task Name</t>
  </si>
  <si>
    <t>Start</t>
  </si>
  <si>
    <t>Finish</t>
  </si>
  <si>
    <t>No</t>
  </si>
  <si>
    <t>Yes</t>
  </si>
  <si>
    <t>% Complete</t>
  </si>
  <si>
    <t>Actual Finish</t>
  </si>
  <si>
    <t>Summary</t>
  </si>
  <si>
    <t>0 days</t>
  </si>
  <si>
    <t>NA</t>
  </si>
  <si>
    <t>-48 days</t>
  </si>
  <si>
    <t>116 days</t>
  </si>
  <si>
    <t>-7 days</t>
  </si>
  <si>
    <t>-36 days</t>
  </si>
  <si>
    <t>-9 days</t>
  </si>
  <si>
    <t>18 days</t>
  </si>
  <si>
    <t>60 days</t>
  </si>
  <si>
    <t>-178 days</t>
  </si>
  <si>
    <t>-97 days</t>
  </si>
  <si>
    <t>4 days</t>
  </si>
  <si>
    <t>54 days</t>
  </si>
  <si>
    <t>194 days</t>
  </si>
  <si>
    <t>-150 days</t>
  </si>
  <si>
    <t>-129 days</t>
  </si>
  <si>
    <t>-69 days</t>
  </si>
  <si>
    <t>-66 days</t>
  </si>
  <si>
    <t>-155 days</t>
  </si>
  <si>
    <t>-96 days</t>
  </si>
  <si>
    <t>-24 days</t>
  </si>
  <si>
    <t>71 days</t>
  </si>
  <si>
    <t>-127 days</t>
  </si>
  <si>
    <t>-74 days</t>
  </si>
  <si>
    <t>-1 day</t>
  </si>
  <si>
    <t>24 days</t>
  </si>
  <si>
    <t>-39 days</t>
  </si>
  <si>
    <t>393 days</t>
  </si>
  <si>
    <t>10 days</t>
  </si>
  <si>
    <t>40 days</t>
  </si>
  <si>
    <t>70 days</t>
  </si>
  <si>
    <t>100 days</t>
  </si>
  <si>
    <t>130 days</t>
  </si>
  <si>
    <t>307 days</t>
  </si>
  <si>
    <t>337 days</t>
  </si>
  <si>
    <t>367 days</t>
  </si>
  <si>
    <t>397 days</t>
  </si>
  <si>
    <t>-114 days</t>
  </si>
  <si>
    <t>107 days</t>
  </si>
  <si>
    <t>26 days</t>
  </si>
  <si>
    <t>56 days</t>
  </si>
  <si>
    <t>66 days</t>
  </si>
  <si>
    <t>126 days</t>
  </si>
  <si>
    <t>136 days</t>
  </si>
  <si>
    <t>276 days</t>
  </si>
  <si>
    <t>606 days</t>
  </si>
  <si>
    <t>13 days</t>
  </si>
  <si>
    <t>433 days</t>
  </si>
  <si>
    <t>543 days</t>
  </si>
  <si>
    <t>15 days</t>
  </si>
  <si>
    <t>55 days</t>
  </si>
  <si>
    <t>105 days</t>
  </si>
  <si>
    <t>285 days</t>
  </si>
  <si>
    <t>345 days</t>
  </si>
  <si>
    <t>395 days</t>
  </si>
  <si>
    <t>415 days</t>
  </si>
  <si>
    <t>425 days</t>
  </si>
  <si>
    <t>435 days</t>
  </si>
  <si>
    <t>159 days</t>
  </si>
  <si>
    <t>329 days</t>
  </si>
  <si>
    <t>-28 days</t>
  </si>
  <si>
    <t>12 days</t>
  </si>
  <si>
    <t>62 days</t>
  </si>
  <si>
    <t>Logistics</t>
  </si>
  <si>
    <t>66</t>
  </si>
  <si>
    <t>48</t>
  </si>
  <si>
    <t>97</t>
  </si>
  <si>
    <t>36</t>
  </si>
  <si>
    <t>Duration</t>
  </si>
  <si>
    <t>Red</t>
  </si>
  <si>
    <t>Amber</t>
  </si>
  <si>
    <t>Green</t>
  </si>
  <si>
    <t>Project Manager</t>
  </si>
  <si>
    <t>Milestones</t>
  </si>
  <si>
    <t>Key Milestones</t>
  </si>
  <si>
    <t>green</t>
  </si>
  <si>
    <t>Count By Hub</t>
  </si>
  <si>
    <t>Min</t>
  </si>
  <si>
    <t>Max</t>
  </si>
  <si>
    <t>red</t>
  </si>
  <si>
    <t>orange</t>
  </si>
  <si>
    <t>Task Mode</t>
  </si>
  <si>
    <t>Days Until Start +</t>
  </si>
  <si>
    <t>Days Until Finish +</t>
  </si>
  <si>
    <t>Days Since Completed +</t>
  </si>
  <si>
    <t>Hub +</t>
  </si>
  <si>
    <t>Work Stream +</t>
  </si>
  <si>
    <t>PM +</t>
  </si>
  <si>
    <t># of dates</t>
  </si>
  <si>
    <t>Actual Start</t>
  </si>
  <si>
    <t>Key Deliverable +</t>
  </si>
  <si>
    <t>Predecessors</t>
  </si>
  <si>
    <t>Manually Scheduled</t>
  </si>
  <si>
    <t>All</t>
  </si>
  <si>
    <t>Jeff</t>
  </si>
  <si>
    <t>Main Event Project Schedule</t>
  </si>
  <si>
    <t>1012 days?</t>
  </si>
  <si>
    <t>Auto Scheduled</t>
  </si>
  <si>
    <t>-177 days</t>
  </si>
  <si>
    <t xml:space="preserve">   US Tour</t>
  </si>
  <si>
    <t>285 days?</t>
  </si>
  <si>
    <t xml:space="preserve">      US Tour Planning 2021</t>
  </si>
  <si>
    <t>Planning</t>
  </si>
  <si>
    <t>Travel</t>
  </si>
  <si>
    <t>Kathy</t>
  </si>
  <si>
    <t xml:space="preserve">         Booking</t>
  </si>
  <si>
    <t>30 days</t>
  </si>
  <si>
    <t xml:space="preserve">            Hotels</t>
  </si>
  <si>
    <t>37FS-120 days</t>
  </si>
  <si>
    <t xml:space="preserve">            Transportation</t>
  </si>
  <si>
    <t>Manager</t>
  </si>
  <si>
    <t xml:space="preserve">         Venues</t>
  </si>
  <si>
    <t>90 days</t>
  </si>
  <si>
    <t>39</t>
  </si>
  <si>
    <t xml:space="preserve">            Contracts</t>
  </si>
  <si>
    <t xml:space="preserve">            Ryders</t>
  </si>
  <si>
    <t xml:space="preserve">         Tour Route</t>
  </si>
  <si>
    <t xml:space="preserve">            Vehice Leasing</t>
  </si>
  <si>
    <t>37FS-120 edays</t>
  </si>
  <si>
    <t xml:space="preserve">            Licensing and Insurance</t>
  </si>
  <si>
    <t>Human Resources</t>
  </si>
  <si>
    <t xml:space="preserve">         Crew</t>
  </si>
  <si>
    <t>-99 days</t>
  </si>
  <si>
    <t>99</t>
  </si>
  <si>
    <t xml:space="preserve">            Hiring</t>
  </si>
  <si>
    <t xml:space="preserve">            Training</t>
  </si>
  <si>
    <t xml:space="preserve">         Equipment</t>
  </si>
  <si>
    <t xml:space="preserve">            Rentals</t>
  </si>
  <si>
    <t xml:space="preserve">            Purchasing</t>
  </si>
  <si>
    <t xml:space="preserve">            Shipping - Venue to Venue</t>
  </si>
  <si>
    <t>Creative</t>
  </si>
  <si>
    <t xml:space="preserve">         Merchandising</t>
  </si>
  <si>
    <t>101 days</t>
  </si>
  <si>
    <t>28</t>
  </si>
  <si>
    <t xml:space="preserve">            Promotional Artwork</t>
  </si>
  <si>
    <t>74</t>
  </si>
  <si>
    <t>Vendor</t>
  </si>
  <si>
    <t xml:space="preserve">            Proof Design</t>
  </si>
  <si>
    <t xml:space="preserve">            Design Approvals</t>
  </si>
  <si>
    <t>Implementation</t>
  </si>
  <si>
    <t>Finance and Accounting</t>
  </si>
  <si>
    <t xml:space="preserve">         Finance and Accounting</t>
  </si>
  <si>
    <t xml:space="preserve">            Payroll</t>
  </si>
  <si>
    <t xml:space="preserve">            Taxes</t>
  </si>
  <si>
    <t xml:space="preserve">            Accounts recivable</t>
  </si>
  <si>
    <t xml:space="preserve">            Accounts Payable</t>
  </si>
  <si>
    <t xml:space="preserve">      US Pre Tour Events 2021</t>
  </si>
  <si>
    <t>259 days?</t>
  </si>
  <si>
    <t>Band</t>
  </si>
  <si>
    <t>Carolyn</t>
  </si>
  <si>
    <t xml:space="preserve">         Rehearsals</t>
  </si>
  <si>
    <t>154 days?</t>
  </si>
  <si>
    <t>37FS-240 days</t>
  </si>
  <si>
    <t>81 days</t>
  </si>
  <si>
    <t xml:space="preserve">         Ticket Sales</t>
  </si>
  <si>
    <t>150 days?</t>
  </si>
  <si>
    <t>PR</t>
  </si>
  <si>
    <t xml:space="preserve">         Promotional events</t>
  </si>
  <si>
    <t xml:space="preserve">         Radio advertising buys</t>
  </si>
  <si>
    <t>236 days?</t>
  </si>
  <si>
    <t xml:space="preserve">         TV advertising buys</t>
  </si>
  <si>
    <t>PR/Band</t>
  </si>
  <si>
    <t xml:space="preserve">         Promotional Interviews</t>
  </si>
  <si>
    <t>Go Live</t>
  </si>
  <si>
    <t xml:space="preserve">      US Tour Year 2021</t>
  </si>
  <si>
    <t xml:space="preserve">         New York, NY</t>
  </si>
  <si>
    <t xml:space="preserve">         Philadelphia, PA</t>
  </si>
  <si>
    <t>20 days</t>
  </si>
  <si>
    <t>37FS+2 days</t>
  </si>
  <si>
    <t>39 days</t>
  </si>
  <si>
    <t xml:space="preserve">         Washington, DC</t>
  </si>
  <si>
    <t>38FS+2 days</t>
  </si>
  <si>
    <t>41 days</t>
  </si>
  <si>
    <t>51 days</t>
  </si>
  <si>
    <t xml:space="preserve">         New Orleans, LA</t>
  </si>
  <si>
    <t>39FS+2 days</t>
  </si>
  <si>
    <t xml:space="preserve">         Austin, TX</t>
  </si>
  <si>
    <t>40FS+5 days</t>
  </si>
  <si>
    <t xml:space="preserve">         Los Angeles, CA</t>
  </si>
  <si>
    <t>41FS+5 days</t>
  </si>
  <si>
    <t xml:space="preserve">   Canadian Tour</t>
  </si>
  <si>
    <t>355 days?</t>
  </si>
  <si>
    <t xml:space="preserve">      Canadian Tour Planning 2022</t>
  </si>
  <si>
    <t>327 days?</t>
  </si>
  <si>
    <t>78FS-120 edays</t>
  </si>
  <si>
    <t>14 days</t>
  </si>
  <si>
    <t>283 days?</t>
  </si>
  <si>
    <t>84 days</t>
  </si>
  <si>
    <t xml:space="preserve">      Canadian Pre Tour Events 2022</t>
  </si>
  <si>
    <t>78FS-240 days</t>
  </si>
  <si>
    <t>339 days</t>
  </si>
  <si>
    <t>277 days?</t>
  </si>
  <si>
    <t>78FS-90 edays</t>
  </si>
  <si>
    <t>118 days</t>
  </si>
  <si>
    <t>78FS-10 edays</t>
  </si>
  <si>
    <t xml:space="preserve">      Canadian Tour year 2022</t>
  </si>
  <si>
    <t xml:space="preserve">         Vancouver, BC</t>
  </si>
  <si>
    <t>147 days</t>
  </si>
  <si>
    <t xml:space="preserve">         Ottawa, ON</t>
  </si>
  <si>
    <t>78FS+30 edays</t>
  </si>
  <si>
    <t>181 days</t>
  </si>
  <si>
    <t>191 days</t>
  </si>
  <si>
    <t xml:space="preserve">         Perth, ON</t>
  </si>
  <si>
    <t>79FS+30 edays</t>
  </si>
  <si>
    <t>212 days</t>
  </si>
  <si>
    <t>227 days</t>
  </si>
  <si>
    <t xml:space="preserve">         Montreal, QB</t>
  </si>
  <si>
    <t>80FS+30 edays</t>
  </si>
  <si>
    <t>237 days</t>
  </si>
  <si>
    <t>252 days</t>
  </si>
  <si>
    <t xml:space="preserve">         Quebec, QB</t>
  </si>
  <si>
    <t>81FS+15 edays</t>
  </si>
  <si>
    <t xml:space="preserve">   European Tour Year 2023</t>
  </si>
  <si>
    <t>527 days?</t>
  </si>
  <si>
    <t xml:space="preserve">      European Tour Planning 2023</t>
  </si>
  <si>
    <t>118FS-120 edays</t>
  </si>
  <si>
    <t>321 days</t>
  </si>
  <si>
    <t>489 days?</t>
  </si>
  <si>
    <t>552 days</t>
  </si>
  <si>
    <t>834 days</t>
  </si>
  <si>
    <t>282 days</t>
  </si>
  <si>
    <t>121FS+30 edays</t>
  </si>
  <si>
    <t>627 days</t>
  </si>
  <si>
    <t>282 days?</t>
  </si>
  <si>
    <t xml:space="preserve">      European Pre Tour Events 2023</t>
  </si>
  <si>
    <t>357 days?</t>
  </si>
  <si>
    <t>118FS-90 edays</t>
  </si>
  <si>
    <t>461 days</t>
  </si>
  <si>
    <t>387 days</t>
  </si>
  <si>
    <t>664 days</t>
  </si>
  <si>
    <t>118FS-10 edays</t>
  </si>
  <si>
    <t xml:space="preserve">      European Tour Year 2023</t>
  </si>
  <si>
    <t>381 days</t>
  </si>
  <si>
    <t xml:space="preserve">         Copenhagen, Denmark</t>
  </si>
  <si>
    <t xml:space="preserve">         Stockholm, Sweden</t>
  </si>
  <si>
    <t>118FS+30 edays</t>
  </si>
  <si>
    <t xml:space="preserve">         Berlin, Germany</t>
  </si>
  <si>
    <t xml:space="preserve">         Manchester, England</t>
  </si>
  <si>
    <t>Active</t>
  </si>
  <si>
    <t>Summary2</t>
  </si>
  <si>
    <t>RAG +</t>
  </si>
  <si>
    <t>Set Value Ranges</t>
  </si>
  <si>
    <t>Key Status Light Value--&gt;</t>
  </si>
  <si>
    <t>Total Status Light--&gt;</t>
  </si>
  <si>
    <t>Last Update:</t>
  </si>
  <si>
    <t>Name</t>
  </si>
  <si>
    <t>Extension</t>
  </si>
  <si>
    <t>Date accessed</t>
  </si>
  <si>
    <t>Date modified</t>
  </si>
  <si>
    <t>Date created</t>
  </si>
  <si>
    <t>Folder Path</t>
  </si>
  <si>
    <t>MPUG Demo Schedule.mpp</t>
  </si>
  <si>
    <t>.mpp</t>
  </si>
  <si>
    <t>C:\Users\jchamberlain\Desktop\Tiger Team Reports\MPUG Demo\</t>
  </si>
  <si>
    <t>MPUG Demo Schedule2.mpp</t>
  </si>
  <si>
    <t>MPUG Reporting File.xlsx</t>
  </si>
  <si>
    <t>.xlsx</t>
  </si>
  <si>
    <t>~$MPUG Reporting File.xlsx</t>
  </si>
  <si>
    <t>Row Labels</t>
  </si>
  <si>
    <t>Grand Total</t>
  </si>
  <si>
    <t>(All)</t>
  </si>
  <si>
    <t>RAG Staus</t>
  </si>
  <si>
    <t>Count of RAG Staus</t>
  </si>
  <si>
    <t>Work Stream</t>
  </si>
  <si>
    <t>Quanty</t>
  </si>
  <si>
    <t>Quantity</t>
  </si>
  <si>
    <t>Percentage</t>
  </si>
  <si>
    <t xml:space="preserve"> </t>
  </si>
  <si>
    <t>Count of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</si>
</sst>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9" fontId="3" fillId="3" borderId="8" xfId="0" applyNumberFormat="1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14" fontId="3" fillId="3" borderId="8" xfId="0" applyNumberFormat="1" applyFont="1" applyFill="1" applyBorder="1" applyAlignment="1">
      <alignment vertical="center" wrapText="1"/>
    </xf>
    <xf numFmtId="0" fontId="0" fillId="0" borderId="0" xfId="0" applyNumberFormat="1"/>
    <xf numFmtId="0" fontId="0" fillId="0" borderId="10" xfId="0" applyBorder="1"/>
    <xf numFmtId="1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11" xfId="0" applyBorder="1"/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22" fontId="0" fillId="0" borderId="0" xfId="0" applyNumberFormat="1"/>
    <xf numFmtId="0" fontId="0" fillId="4" borderId="10" xfId="0" applyFill="1" applyBorder="1"/>
    <xf numFmtId="0" fontId="0" fillId="6" borderId="10" xfId="0" applyFill="1" applyBorder="1"/>
    <xf numFmtId="1" fontId="0" fillId="6" borderId="10" xfId="0" applyNumberFormat="1" applyFill="1" applyBorder="1"/>
    <xf numFmtId="1" fontId="0" fillId="4" borderId="10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0" fillId="6" borderId="13" xfId="0" applyFill="1" applyBorder="1"/>
    <xf numFmtId="0" fontId="0" fillId="4" borderId="13" xfId="0" applyFill="1" applyBorder="1"/>
    <xf numFmtId="0" fontId="0" fillId="7" borderId="16" xfId="0" applyFill="1" applyBorder="1"/>
    <xf numFmtId="1" fontId="0" fillId="7" borderId="17" xfId="0" applyNumberFormat="1" applyFill="1" applyBorder="1"/>
    <xf numFmtId="0" fontId="0" fillId="7" borderId="17" xfId="0" applyFill="1" applyBorder="1"/>
    <xf numFmtId="0" fontId="0" fillId="0" borderId="19" xfId="0" applyBorder="1" applyAlignment="1"/>
    <xf numFmtId="0" fontId="0" fillId="0" borderId="20" xfId="0" applyBorder="1" applyAlignment="1"/>
    <xf numFmtId="164" fontId="0" fillId="0" borderId="0" xfId="0" applyNumberFormat="1"/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/>
    </xf>
    <xf numFmtId="9" fontId="0" fillId="0" borderId="0" xfId="0" applyNumberFormat="1"/>
    <xf numFmtId="10" fontId="0" fillId="6" borderId="10" xfId="0" applyNumberFormat="1" applyFill="1" applyBorder="1"/>
    <xf numFmtId="10" fontId="0" fillId="6" borderId="14" xfId="0" applyNumberFormat="1" applyFill="1" applyBorder="1"/>
    <xf numFmtId="10" fontId="0" fillId="4" borderId="10" xfId="0" applyNumberFormat="1" applyFill="1" applyBorder="1"/>
    <xf numFmtId="10" fontId="0" fillId="4" borderId="14" xfId="0" applyNumberFormat="1" applyFill="1" applyBorder="1"/>
    <xf numFmtId="10" fontId="0" fillId="7" borderId="17" xfId="0" applyNumberFormat="1" applyFill="1" applyBorder="1"/>
    <xf numFmtId="10" fontId="0" fillId="7" borderId="22" xfId="0" applyNumberFormat="1" applyFill="1" applyBorder="1"/>
    <xf numFmtId="9" fontId="0" fillId="0" borderId="24" xfId="0" applyNumberFormat="1" applyBorder="1"/>
  </cellXfs>
  <cellStyles count="1">
    <cellStyle name="Normal" xfId="0" builtinId="0"/>
  </cellStyles>
  <dxfs count="69">
    <dxf>
      <numFmt numFmtId="166" formatCode="0.000%"/>
    </dxf>
    <dxf>
      <numFmt numFmtId="14" formatCode="0.0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166" formatCode="0.000%"/>
    </dxf>
    <dxf>
      <numFmt numFmtId="14" formatCode="0.0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B1BBCC"/>
        </left>
        <right/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m/d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border outline="0">
        <top style="thin">
          <color rgb="FFB1BBCC"/>
        </top>
      </border>
    </dxf>
    <dxf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  <dxf>
      <border outline="0">
        <bottom style="thin">
          <color rgb="FFB1BB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Segoe UI"/>
        <scheme val="none"/>
      </font>
      <fill>
        <patternFill patternType="solid">
          <fgColor indexed="64"/>
          <bgColor rgb="FFDFE3E8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Milestones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B6-4846-AA1B-23BD9821D7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Tables!#REF!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04B6-4846-AA1B-23BD9821D7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Milestones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4B-4A50-9438-A661A9EC0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Tables!#REF!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674B-4A50-9438-A661A9EC0F7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[MPUG Reporting File.xlsx]Tables!PivotTable9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Manager Status - All Milestones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Tables!$I$6:$I$7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Tables!$H$8:$H$11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Tables!$I$8:$I$11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1-4D93-8C3F-E1CD8C57A522}"/>
            </c:ext>
          </c:extLst>
        </c:ser>
        <c:ser>
          <c:idx val="1"/>
          <c:order val="1"/>
          <c:tx>
            <c:strRef>
              <c:f>Tables!$J$6:$J$7</c:f>
              <c:strCache>
                <c:ptCount val="1"/>
                <c:pt idx="0">
                  <c:v>Amber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Tables!$H$8:$H$11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Tables!$J$8:$J$11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1-4D93-8C3F-E1CD8C57A522}"/>
            </c:ext>
          </c:extLst>
        </c:ser>
        <c:ser>
          <c:idx val="2"/>
          <c:order val="2"/>
          <c:tx>
            <c:strRef>
              <c:f>Tables!$K$6:$K$7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Tables!$H$8:$H$11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Tables!$K$8:$K$11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1-4D93-8C3F-E1CD8C57A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847679"/>
        <c:axId val="802847263"/>
      </c:barChart>
      <c:catAx>
        <c:axId val="80284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847263"/>
        <c:crosses val="autoZero"/>
        <c:auto val="1"/>
        <c:lblAlgn val="ctr"/>
        <c:lblOffset val="100"/>
        <c:noMultiLvlLbl val="0"/>
      </c:catAx>
      <c:valAx>
        <c:axId val="80284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84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[MPUG Reporting File.xlsx]Tables!PivotTable10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Project Manager Status - Key Milestones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Tables!$I$15:$I$16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Tables!$H$17:$H$20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Tables!$I$17:$I$20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B-42A3-A64F-409CC7ED649E}"/>
            </c:ext>
          </c:extLst>
        </c:ser>
        <c:ser>
          <c:idx val="1"/>
          <c:order val="1"/>
          <c:tx>
            <c:strRef>
              <c:f>Tables!$J$15:$J$16</c:f>
              <c:strCache>
                <c:ptCount val="1"/>
                <c:pt idx="0">
                  <c:v>Amber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Tables!$H$17:$H$20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Tables!$J$17:$J$20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B-42A3-A64F-409CC7ED649E}"/>
            </c:ext>
          </c:extLst>
        </c:ser>
        <c:ser>
          <c:idx val="2"/>
          <c:order val="2"/>
          <c:tx>
            <c:strRef>
              <c:f>Tables!$K$15:$K$16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Tables!$H$17:$H$20</c:f>
              <c:strCache>
                <c:ptCount val="3"/>
                <c:pt idx="0">
                  <c:v>Carolyn</c:v>
                </c:pt>
                <c:pt idx="1">
                  <c:v>Jeff</c:v>
                </c:pt>
                <c:pt idx="2">
                  <c:v>Kathy</c:v>
                </c:pt>
              </c:strCache>
            </c:strRef>
          </c:cat>
          <c:val>
            <c:numRef>
              <c:f>Tables!$K$17:$K$20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B-42A3-A64F-409CC7ED6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3363327"/>
        <c:axId val="843364991"/>
      </c:barChart>
      <c:catAx>
        <c:axId val="84336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64991"/>
        <c:crosses val="autoZero"/>
        <c:auto val="1"/>
        <c:lblAlgn val="ctr"/>
        <c:lblOffset val="100"/>
        <c:noMultiLvlLbl val="0"/>
      </c:catAx>
      <c:valAx>
        <c:axId val="8433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6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83-46ED-8D80-6F0E4C052F48}"/>
              </c:ext>
            </c:extLst>
          </c:dPt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Tables!#REF!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C-3883-46ED-8D80-6F0E4C052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Stream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16-4926-86AA-FA89FEB95A28}"/>
              </c:ext>
            </c:extLst>
          </c:dPt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Tables!#REF!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6-7816-4926-86AA-FA89FEB9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RAG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0"/>
            <c:spPr>
              <a:solidFill>
                <a:srgbClr val="FF0000">
                  <a:alpha val="40000"/>
                </a:srgbClr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0"/>
              <c:spPr>
                <a:solidFill>
                  <a:srgbClr val="00B050">
                    <a:alpha val="75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FD9-412B-9D29-41EA88A08006}"/>
              </c:ext>
            </c:extLst>
          </c:dPt>
          <c:dPt>
            <c:idx val="1"/>
            <c:marker>
              <c:symbol val="circle"/>
              <c:size val="50"/>
              <c:spPr>
                <a:solidFill>
                  <a:srgbClr val="FFC000">
                    <a:alpha val="75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FD9-412B-9D29-41EA88A08006}"/>
              </c:ext>
            </c:extLst>
          </c:dPt>
          <c:dPt>
            <c:idx val="2"/>
            <c:marker>
              <c:symbol val="circle"/>
              <c:size val="50"/>
              <c:spPr>
                <a:solidFill>
                  <a:srgbClr val="FF0000">
                    <a:alpha val="75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52E-4DD1-828F-1E4EF77C7B9A}"/>
              </c:ext>
            </c:extLst>
          </c:dPt>
          <c:xVal>
            <c:numLit>
              <c:formatCode>General</c:formatCode>
              <c:ptCount val="3"/>
              <c:pt idx="0">
                <c:v>1</c:v>
              </c:pt>
              <c:pt idx="1">
                <c:v>1</c:v>
              </c:pt>
              <c:pt idx="2">
                <c:v>1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D9-412B-9D29-41EA88A0800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0"/>
              <c:spPr>
                <a:solidFill>
                  <a:srgbClr val="FF0000"/>
                </a:solidFill>
                <a:ln w="9525">
                  <a:noFill/>
                </a:ln>
                <a:effectLst>
                  <a:glow rad="101600">
                    <a:schemeClr val="accent2">
                      <a:satMod val="175000"/>
                      <a:alpha val="40000"/>
                    </a:schemeClr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AFD9-412B-9D29-41EA88A08006}"/>
              </c:ext>
            </c:extLst>
          </c:dPt>
          <c:dPt>
            <c:idx val="1"/>
            <c:marker>
              <c:symbol val="circle"/>
              <c:size val="50"/>
              <c:spPr>
                <a:solidFill>
                  <a:srgbClr val="FFC000"/>
                </a:solidFill>
                <a:ln w="9525">
                  <a:noFill/>
                </a:ln>
                <a:effectLst>
                  <a:glow rad="127000">
                    <a:srgbClr val="FFC000"/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27000">
                  <a:srgbClr val="FFC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AFD9-412B-9D29-41EA88A08006}"/>
              </c:ext>
            </c:extLst>
          </c:dPt>
          <c:dPt>
            <c:idx val="2"/>
            <c:marker>
              <c:symbol val="circle"/>
              <c:size val="50"/>
              <c:spPr>
                <a:solidFill>
                  <a:srgbClr val="00B050"/>
                </a:solidFill>
                <a:ln w="9525">
                  <a:noFill/>
                </a:ln>
                <a:effectLst>
                  <a:glow rad="101600">
                    <a:schemeClr val="accent6">
                      <a:satMod val="175000"/>
                      <a:alpha val="40000"/>
                    </a:schemeClr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AFD9-412B-9D29-41EA88A08006}"/>
              </c:ext>
            </c:extLst>
          </c:dPt>
          <c:xVal>
            <c:numRef>
              <c:f>Charts!$D$39:$D$41</c:f>
              <c:numCache>
                <c:formatCode>0</c:formatCode>
                <c:ptCount val="3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3</c:v>
              </c:pt>
              <c:pt idx="1">
                <c:v>2</c:v>
              </c:pt>
              <c:pt idx="2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D9-412B-9D29-41EA88A0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367071"/>
        <c:axId val="843357503"/>
      </c:scatterChart>
      <c:valAx>
        <c:axId val="843367071"/>
        <c:scaling>
          <c:orientation val="minMax"/>
          <c:max val="2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843357503"/>
        <c:crosses val="autoZero"/>
        <c:crossBetween val="midCat"/>
        <c:minorUnit val="2"/>
      </c:valAx>
      <c:valAx>
        <c:axId val="843357503"/>
        <c:scaling>
          <c:orientation val="minMax"/>
          <c:min val="0.5"/>
        </c:scaling>
        <c:delete val="1"/>
        <c:axPos val="l"/>
        <c:numFmt formatCode="General" sourceLinked="1"/>
        <c:majorTickMark val="none"/>
        <c:minorTickMark val="none"/>
        <c:tickLblPos val="nextTo"/>
        <c:crossAx val="843367071"/>
        <c:crossesAt val="0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0"/>
            <c:spPr>
              <a:solidFill>
                <a:srgbClr val="FF0000">
                  <a:alpha val="40000"/>
                </a:srgbClr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0"/>
              <c:spPr>
                <a:solidFill>
                  <a:srgbClr val="00B050">
                    <a:alpha val="75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FD9-412B-9D29-41EA88A08006}"/>
              </c:ext>
            </c:extLst>
          </c:dPt>
          <c:dPt>
            <c:idx val="1"/>
            <c:marker>
              <c:symbol val="circle"/>
              <c:size val="50"/>
              <c:spPr>
                <a:solidFill>
                  <a:srgbClr val="FFC000">
                    <a:alpha val="78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FD9-412B-9D29-41EA88A08006}"/>
              </c:ext>
            </c:extLst>
          </c:dPt>
          <c:dPt>
            <c:idx val="2"/>
            <c:marker>
              <c:symbol val="circle"/>
              <c:size val="50"/>
              <c:spPr>
                <a:solidFill>
                  <a:srgbClr val="FF0000">
                    <a:alpha val="75000"/>
                  </a:srgb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F85-4E50-A932-B363FA6BA64E}"/>
              </c:ext>
            </c:extLst>
          </c:dPt>
          <c:xVal>
            <c:numLit>
              <c:formatCode>General</c:formatCode>
              <c:ptCount val="3"/>
              <c:pt idx="0">
                <c:v>1</c:v>
              </c:pt>
              <c:pt idx="1">
                <c:v>1</c:v>
              </c:pt>
              <c:pt idx="2">
                <c:v>1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D9-412B-9D29-41EA88A0800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0"/>
              <c:spPr>
                <a:solidFill>
                  <a:srgbClr val="FF0000"/>
                </a:solidFill>
                <a:ln w="9525">
                  <a:noFill/>
                </a:ln>
                <a:effectLst>
                  <a:glow rad="101600">
                    <a:schemeClr val="accent2">
                      <a:satMod val="175000"/>
                      <a:alpha val="40000"/>
                    </a:schemeClr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AFD9-412B-9D29-41EA88A08006}"/>
              </c:ext>
            </c:extLst>
          </c:dPt>
          <c:dPt>
            <c:idx val="1"/>
            <c:marker>
              <c:symbol val="circle"/>
              <c:size val="50"/>
              <c:spPr>
                <a:solidFill>
                  <a:srgbClr val="FFC000"/>
                </a:solidFill>
                <a:ln w="9525">
                  <a:noFill/>
                </a:ln>
                <a:effectLst>
                  <a:glow rad="127000">
                    <a:srgbClr val="FFC000"/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27000">
                  <a:srgbClr val="FFC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AFD9-412B-9D29-41EA88A08006}"/>
              </c:ext>
            </c:extLst>
          </c:dPt>
          <c:dPt>
            <c:idx val="2"/>
            <c:marker>
              <c:symbol val="circle"/>
              <c:size val="50"/>
              <c:spPr>
                <a:solidFill>
                  <a:srgbClr val="00B050"/>
                </a:solidFill>
                <a:ln w="9525">
                  <a:noFill/>
                </a:ln>
                <a:effectLst>
                  <a:glow rad="101600">
                    <a:schemeClr val="accent6">
                      <a:satMod val="175000"/>
                      <a:alpha val="40000"/>
                    </a:schemeClr>
                  </a:glo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glow rad="101600">
                  <a:schemeClr val="accent6">
                    <a:satMod val="175000"/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AFD9-412B-9D29-41EA88A08006}"/>
              </c:ext>
            </c:extLst>
          </c:dPt>
          <c:xVal>
            <c:numRef>
              <c:f>Charts!$B$39:$B$41</c:f>
              <c:numCache>
                <c:formatCode>0</c:formatCode>
                <c:ptCount val="3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3</c:v>
              </c:pt>
              <c:pt idx="1">
                <c:v>2</c:v>
              </c:pt>
              <c:pt idx="2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D9-412B-9D29-41EA88A0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367071"/>
        <c:axId val="843357503"/>
      </c:scatterChart>
      <c:valAx>
        <c:axId val="843367071"/>
        <c:scaling>
          <c:orientation val="minMax"/>
          <c:max val="2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843357503"/>
        <c:crosses val="autoZero"/>
        <c:crossBetween val="midCat"/>
        <c:minorUnit val="2"/>
      </c:valAx>
      <c:valAx>
        <c:axId val="843357503"/>
        <c:scaling>
          <c:orientation val="minMax"/>
          <c:min val="0.5"/>
        </c:scaling>
        <c:delete val="1"/>
        <c:axPos val="l"/>
        <c:numFmt formatCode="General" sourceLinked="1"/>
        <c:majorTickMark val="none"/>
        <c:minorTickMark val="none"/>
        <c:tickLblPos val="nextTo"/>
        <c:crossAx val="843367071"/>
        <c:crossesAt val="0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[MPUG Reporting File.xlsx]Tables!PivotTable8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Tables!$E$11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Tables!$D$12:$D$15</c:f>
              <c:strCache>
                <c:ptCount val="3"/>
                <c:pt idx="0">
                  <c:v>Red</c:v>
                </c:pt>
                <c:pt idx="1">
                  <c:v>Amber</c:v>
                </c:pt>
                <c:pt idx="2">
                  <c:v>Green</c:v>
                </c:pt>
              </c:strCache>
            </c:strRef>
          </c:cat>
          <c:val>
            <c:numRef>
              <c:f>Tables!$E$12:$E$15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F-4A14-9DB9-85FC13ECCE60}"/>
            </c:ext>
          </c:extLst>
        </c:ser>
        <c:ser>
          <c:idx val="1"/>
          <c:order val="1"/>
          <c:tx>
            <c:strRef>
              <c:f>Tables!$F$11</c:f>
              <c:strCache>
                <c:ptCount val="1"/>
                <c:pt idx="0">
                  <c:v>Count of RAG Staus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Tables!$D$12:$D$15</c:f>
              <c:strCache>
                <c:ptCount val="3"/>
                <c:pt idx="0">
                  <c:v>Red</c:v>
                </c:pt>
                <c:pt idx="1">
                  <c:v>Amber</c:v>
                </c:pt>
                <c:pt idx="2">
                  <c:v>Green</c:v>
                </c:pt>
              </c:strCache>
            </c:strRef>
          </c:cat>
          <c:val>
            <c:numRef>
              <c:f>Tables!$F$12:$F$15</c:f>
              <c:numCache>
                <c:formatCode>0%</c:formatCode>
                <c:ptCount val="3"/>
                <c:pt idx="0">
                  <c:v>0.30588235294117649</c:v>
                </c:pt>
                <c:pt idx="1">
                  <c:v>0.30588235294117649</c:v>
                </c:pt>
                <c:pt idx="2">
                  <c:v>0.38823529411764707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F-4A14-9DB9-85FC13ECC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63775</xdr:colOff>
      <xdr:row>2</xdr:row>
      <xdr:rowOff>153641</xdr:rowOff>
    </xdr:from>
    <xdr:to>
      <xdr:col>8</xdr:col>
      <xdr:colOff>66674</xdr:colOff>
      <xdr:row>17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23388</xdr:colOff>
      <xdr:row>2</xdr:row>
      <xdr:rowOff>175129</xdr:rowOff>
    </xdr:from>
    <xdr:to>
      <xdr:col>14</xdr:col>
      <xdr:colOff>137272</xdr:colOff>
      <xdr:row>17</xdr:row>
      <xdr:rowOff>177613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19</xdr:row>
      <xdr:rowOff>104775</xdr:rowOff>
    </xdr:from>
    <xdr:to>
      <xdr:col>7</xdr:col>
      <xdr:colOff>409575</xdr:colOff>
      <xdr:row>33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458561</xdr:colOff>
      <xdr:row>19</xdr:row>
      <xdr:rowOff>103414</xdr:rowOff>
    </xdr:from>
    <xdr:to>
      <xdr:col>15</xdr:col>
      <xdr:colOff>182417</xdr:colOff>
      <xdr:row>33</xdr:row>
      <xdr:rowOff>179614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492016</xdr:colOff>
      <xdr:row>3</xdr:row>
      <xdr:rowOff>38658</xdr:rowOff>
    </xdr:from>
    <xdr:to>
      <xdr:col>21</xdr:col>
      <xdr:colOff>170889</xdr:colOff>
      <xdr:row>18</xdr:row>
      <xdr:rowOff>19609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259897</xdr:colOff>
      <xdr:row>19</xdr:row>
      <xdr:rowOff>117021</xdr:rowOff>
    </xdr:from>
    <xdr:to>
      <xdr:col>21</xdr:col>
      <xdr:colOff>209550</xdr:colOff>
      <xdr:row>34</xdr:row>
      <xdr:rowOff>2721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132521</xdr:colOff>
      <xdr:row>2</xdr:row>
      <xdr:rowOff>123826</xdr:rowOff>
    </xdr:from>
    <xdr:to>
      <xdr:col>1</xdr:col>
      <xdr:colOff>457201</xdr:colOff>
      <xdr:row>18</xdr:row>
      <xdr:rowOff>28576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618296</xdr:colOff>
      <xdr:row>2</xdr:row>
      <xdr:rowOff>114301</xdr:rowOff>
    </xdr:from>
    <xdr:to>
      <xdr:col>2</xdr:col>
      <xdr:colOff>571501</xdr:colOff>
      <xdr:row>18</xdr:row>
      <xdr:rowOff>19051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5</xdr:col>
      <xdr:colOff>513522</xdr:colOff>
      <xdr:row>37</xdr:row>
      <xdr:rowOff>57978</xdr:rowOff>
    </xdr:from>
    <xdr:ext cx="184731" cy="264560"/>
    <xdr:sp macro="" textlink="">
      <xdr:nvSpPr>
        <xdr:cNvPr id="14" name="TextBox 13"/>
        <xdr:cNvSpPr txBox="1"/>
      </xdr:nvSpPr>
      <xdr:spPr>
        <a:xfrm>
          <a:off x="6285672" y="48395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0.79353</cdr:x>
      <cdr:y>0.02285</cdr:y>
    </cdr:from>
    <cdr:to>
      <cdr:x>0.90427</cdr:x>
      <cdr:y>0.14549</cdr:y>
    </cdr:to>
    <cdr:sp macro="" textlink="Tables!#REF!">
      <cdr:nvSpPr>
        <cdr:cNvPr id="2" name="TextBox 1"/>
        <cdr:cNvSpPr txBox="1"/>
      </cdr:nvSpPr>
      <cdr:spPr>
        <a:xfrm xmlns:a="http://schemas.openxmlformats.org/drawingml/2006/main">
          <a:off x="2255354" y="50938"/>
          <a:ext cx="314739" cy="273327"/>
        </a:xfrm>
        <a:prstGeom xmlns:a="http://schemas.openxmlformats.org/drawingml/2006/main" prst="rect">
          <a:avLst/>
        </a:prstGeom>
        <a:ln xmlns:a="http://schemas.openxmlformats.org/drawingml/2006/main" w="9525"/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54C42016-8C8D-4787-9E8A-6BE0596097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58</a:t>
          </a:fld>
          <a:endParaRPr lang="en-US" sz="1100"/>
        </a:p>
      </cdr:txBody>
    </cdr:sp>
  </cdr:relSizeAnchor>
  <cdr:relSizeAnchor xmlns:cdr="http://schemas.openxmlformats.org/drawingml/2006/chartDrawing">
    <cdr:from>
      <cdr:x>0.67827</cdr:x>
      <cdr:y>0.24582</cdr:y>
    </cdr:from>
    <cdr:to>
      <cdr:x>1</cdr:x>
      <cdr:y>0.65608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29290" y="54789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0.83679</cdr:x>
      <cdr:y>0.03022</cdr:y>
    </cdr:from>
    <cdr:to>
      <cdr:x>0.96124</cdr:x>
      <cdr:y>0.15286</cdr:y>
    </cdr:to>
    <cdr:sp macro="" textlink="Tables!#REF!">
      <cdr:nvSpPr>
        <cdr:cNvPr id="2" name="TextBox 1"/>
        <cdr:cNvSpPr txBox="1"/>
      </cdr:nvSpPr>
      <cdr:spPr>
        <a:xfrm xmlns:a="http://schemas.openxmlformats.org/drawingml/2006/main">
          <a:off x="2524539" y="67365"/>
          <a:ext cx="375478" cy="273327"/>
        </a:xfrm>
        <a:prstGeom xmlns:a="http://schemas.openxmlformats.org/drawingml/2006/main" prst="rect">
          <a:avLst/>
        </a:prstGeom>
        <a:ln xmlns:a="http://schemas.openxmlformats.org/drawingml/2006/main" w="9525"/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450D068-AC19-419F-9E22-CDDFF100397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85</a:t>
          </a:fld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0.81655</cdr:x>
      <cdr:y>0.06711</cdr:y>
    </cdr:from>
    <cdr:to>
      <cdr:x>0.91552</cdr:x>
      <cdr:y>0.18792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22173" y="190502"/>
          <a:ext cx="3905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513522</xdr:colOff>
      <xdr:row>32</xdr:row>
      <xdr:rowOff>57978</xdr:rowOff>
    </xdr:from>
    <xdr:ext cx="184731" cy="264560"/>
    <xdr:sp macro="" textlink="">
      <xdr:nvSpPr>
        <xdr:cNvPr id="17" name="TextBox 16"/>
        <xdr:cNvSpPr txBox="1"/>
      </xdr:nvSpPr>
      <xdr:spPr>
        <a:xfrm>
          <a:off x="2837622" y="50109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42862</xdr:colOff>
      <xdr:row>4</xdr:row>
      <xdr:rowOff>180975</xdr:rowOff>
    </xdr:from>
    <xdr:to>
      <xdr:col>36</xdr:col>
      <xdr:colOff>14287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0.76979</cdr:x>
      <cdr:y>0.13194</cdr:y>
    </cdr:from>
    <cdr:to>
      <cdr:x>0.96979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194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</cdr:x>
      <cdr:y>0.14931</cdr:y>
    </cdr:from>
    <cdr:to>
      <cdr:x>1</cdr:x>
      <cdr:y>0.48264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767138" y="4095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=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mberlain, Jeff" refreshedDate="44414.472578935187" createdVersion="6" refreshedVersion="6" minRefreshableVersion="3" recordCount="85">
  <cacheSource type="worksheet">
    <worksheetSource name="Get_Schedule"/>
  </cacheSource>
  <cacheFields count="21">
    <cacheField name="Summary" numFmtId="0">
      <sharedItems/>
    </cacheField>
    <cacheField name="Unique ID" numFmtId="0">
      <sharedItems containsSemiMixedTypes="0" containsString="0" containsNumber="1" containsInteger="1" minValue="9" maxValue="184" count="85">
        <n v="32"/>
        <n v="31"/>
        <n v="36"/>
        <n v="37"/>
        <n v="33"/>
        <n v="35"/>
        <n v="39"/>
        <n v="38"/>
        <n v="41"/>
        <n v="42"/>
        <n v="40"/>
        <n v="9"/>
        <n v="43"/>
        <n v="44"/>
        <n v="46"/>
        <n v="45"/>
        <n v="48"/>
        <n v="47"/>
        <n v="49"/>
        <n v="50"/>
        <n v="51"/>
        <n v="56"/>
        <n v="55"/>
        <n v="54"/>
        <n v="20"/>
        <n v="19"/>
        <n v="18"/>
        <n v="17"/>
        <n v="22"/>
        <n v="21"/>
        <n v="92"/>
        <n v="93"/>
        <n v="95"/>
        <n v="96"/>
        <n v="98"/>
        <n v="99"/>
        <n v="101"/>
        <n v="102"/>
        <n v="104"/>
        <n v="105"/>
        <n v="106"/>
        <n v="108"/>
        <n v="109"/>
        <n v="110"/>
        <n v="112"/>
        <n v="113"/>
        <n v="114"/>
        <n v="115"/>
        <n v="135"/>
        <n v="136"/>
        <n v="137"/>
        <n v="138"/>
        <n v="139"/>
        <n v="147"/>
        <n v="148"/>
        <n v="149"/>
        <n v="150"/>
        <n v="151"/>
        <n v="161"/>
        <n v="162"/>
        <n v="164"/>
        <n v="165"/>
        <n v="167"/>
        <n v="168"/>
        <n v="170"/>
        <n v="171"/>
        <n v="173"/>
        <n v="174"/>
        <n v="175"/>
        <n v="177"/>
        <n v="178"/>
        <n v="179"/>
        <n v="181"/>
        <n v="182"/>
        <n v="183"/>
        <n v="184"/>
        <n v="154"/>
        <n v="155"/>
        <n v="156"/>
        <n v="157"/>
        <n v="158"/>
        <n v="16"/>
        <n v="28"/>
        <n v="29"/>
        <n v="30"/>
      </sharedItems>
    </cacheField>
    <cacheField name="% Complete" numFmtId="0">
      <sharedItems containsSemiMixedTypes="0" containsString="0" containsNumber="1" containsInteger="1" minValue="0" maxValue="1"/>
    </cacheField>
    <cacheField name="Days Until Start +" numFmtId="0">
      <sharedItems containsSemiMixedTypes="0" containsString="0" containsNumber="1" containsInteger="1" minValue="-178" maxValue="552"/>
    </cacheField>
    <cacheField name="Days Until Finish +" numFmtId="0">
      <sharedItems containsSemiMixedTypes="0" containsString="0" containsNumber="1" containsInteger="1" minValue="-99" maxValue="834"/>
    </cacheField>
    <cacheField name="Days Since Completed +" numFmtId="0">
      <sharedItems containsString="0" containsBlank="1" containsNumber="1" containsInteger="1" minValue="28" maxValue="99"/>
    </cacheField>
    <cacheField name="Hub +" numFmtId="0">
      <sharedItems containsBlank="1" count="4">
        <s v="Planning"/>
        <s v="Implementation"/>
        <s v="Go Live"/>
        <m u="1"/>
      </sharedItems>
    </cacheField>
    <cacheField name="Work Stream +" numFmtId="0">
      <sharedItems count="11">
        <s v="Travel"/>
        <s v="Manager"/>
        <s v="Human Resources"/>
        <s v="Logistics"/>
        <s v="Creative"/>
        <s v="Vendor"/>
        <s v="Finance and Accounting"/>
        <s v="Band"/>
        <s v="PR"/>
        <s v="PR/Band"/>
        <s v="All" u="1"/>
      </sharedItems>
    </cacheField>
    <cacheField name="PM +" numFmtId="0">
      <sharedItems count="3">
        <s v="Kathy"/>
        <s v="Carolyn"/>
        <s v="Jeff"/>
      </sharedItems>
    </cacheField>
    <cacheField name="Task Name" numFmtId="0">
      <sharedItems/>
    </cacheField>
    <cacheField name="# of dates" numFmtId="0">
      <sharedItems containsString="0" containsBlank="1" containsNumber="1" containsInteger="1" minValue="10" maxValue="24"/>
    </cacheField>
    <cacheField name="Start" numFmtId="22">
      <sharedItems containsSemiMixedTypes="0" containsNonDate="0" containsDate="1" containsString="0" minDate="2020-12-01T00:00:00" maxDate="2023-09-19T00:00:00"/>
    </cacheField>
    <cacheField name="Finish" numFmtId="22">
      <sharedItems containsSemiMixedTypes="0" containsNonDate="0" containsDate="1" containsString="0" minDate="2021-03-19T00:00:00" maxDate="2024-10-16T00:00:00"/>
    </cacheField>
    <cacheField name="Actual Start" numFmtId="22">
      <sharedItems containsNonDate="0" containsDate="1" containsString="0" containsBlank="1" minDate="2020-12-01T00:00:00" maxDate="2021-07-28T00:00:00"/>
    </cacheField>
    <cacheField name="Actual Finish" numFmtId="22">
      <sharedItems containsNonDate="0" containsDate="1" containsString="0" containsBlank="1" minDate="2021-03-19T00:00:00" maxDate="2021-06-26T00:00:00"/>
    </cacheField>
    <cacheField name="Duration" numFmtId="0">
      <sharedItems containsSemiMixedTypes="0" containsString="0" containsNumber="1" containsInteger="1" minValue="10" maxValue="285"/>
    </cacheField>
    <cacheField name="Key Deliverable +" numFmtId="0">
      <sharedItems count="2">
        <s v="Yes"/>
        <s v="No"/>
      </sharedItems>
    </cacheField>
    <cacheField name="Predecessors" numFmtId="0">
      <sharedItems containsBlank="1" containsMixedTypes="1" containsNumber="1" containsInteger="1" minValue="22" maxValue="22"/>
    </cacheField>
    <cacheField name="Active" numFmtId="0">
      <sharedItems/>
    </cacheField>
    <cacheField name="RAG +" numFmtId="0">
      <sharedItems containsSemiMixedTypes="0" containsString="0" containsNumber="1" containsInteger="1" minValue="-178" maxValue="552" count="30">
        <n v="-127"/>
        <n v="-129"/>
        <n v="-96"/>
        <n v="-74"/>
        <n v="-178"/>
        <n v="-150"/>
        <n v="-69"/>
        <n v="-155"/>
        <n v="-24"/>
        <n v="-7"/>
        <n v="15"/>
        <n v="41"/>
        <n v="56"/>
        <n v="71"/>
        <n v="40"/>
        <n v="84"/>
        <n v="62"/>
        <n v="118"/>
        <n v="116"/>
        <n v="147"/>
        <n v="181"/>
        <n v="212"/>
        <n v="237"/>
        <n v="307"/>
        <n v="552"/>
        <n v="345"/>
        <n v="329"/>
        <n v="387"/>
        <n v="381"/>
        <n v="415"/>
      </sharedItems>
    </cacheField>
    <cacheField name="RAG Staus" numFmtId="0">
      <sharedItems count="3">
        <s v="Red"/>
        <s v="Amber"/>
        <s v="Gre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s v="No"/>
    <x v="0"/>
    <n v="1"/>
    <n v="-127"/>
    <n v="-97"/>
    <n v="97"/>
    <x v="0"/>
    <x v="0"/>
    <x v="0"/>
    <s v="            Hotels"/>
    <m/>
    <d v="2021-02-10T00:00:00"/>
    <d v="2021-03-23T00:00:00"/>
    <d v="2021-02-10T00:00:00"/>
    <d v="2021-03-23T00:00:00"/>
    <n v="30"/>
    <x v="0"/>
    <s v="37FS-120 days"/>
    <s v="Yes"/>
    <x v="0"/>
    <x v="0"/>
  </r>
  <r>
    <s v="No"/>
    <x v="1"/>
    <n v="1"/>
    <n v="-127"/>
    <n v="-97"/>
    <n v="97"/>
    <x v="0"/>
    <x v="0"/>
    <x v="0"/>
    <s v="            Transportation"/>
    <m/>
    <d v="2021-02-10T00:00:00"/>
    <d v="2021-03-23T00:00:00"/>
    <d v="2021-02-10T00:00:00"/>
    <d v="2021-03-23T00:00:00"/>
    <n v="30"/>
    <x v="0"/>
    <s v="37FS-120 days"/>
    <s v="Yes"/>
    <x v="0"/>
    <x v="0"/>
  </r>
  <r>
    <s v="No"/>
    <x v="2"/>
    <n v="1"/>
    <n v="-129"/>
    <n v="-39"/>
    <n v="39"/>
    <x v="0"/>
    <x v="1"/>
    <x v="0"/>
    <s v="            Contracts"/>
    <m/>
    <d v="2021-02-08T00:00:00"/>
    <d v="2021-06-10T00:00:00"/>
    <d v="2021-02-08T00:00:00"/>
    <d v="2021-06-10T00:00:00"/>
    <n v="90"/>
    <x v="0"/>
    <s v="37FS-120 days"/>
    <s v="Yes"/>
    <x v="1"/>
    <x v="0"/>
  </r>
  <r>
    <s v="No"/>
    <x v="3"/>
    <n v="1"/>
    <n v="-129"/>
    <n v="-39"/>
    <n v="39"/>
    <x v="0"/>
    <x v="1"/>
    <x v="0"/>
    <s v="            Ryders"/>
    <m/>
    <d v="2021-02-08T00:00:00"/>
    <d v="2021-06-10T00:00:00"/>
    <d v="2021-02-08T00:00:00"/>
    <d v="2021-06-10T00:00:00"/>
    <n v="90"/>
    <x v="0"/>
    <s v="37FS-120 days"/>
    <s v="Yes"/>
    <x v="1"/>
    <x v="0"/>
  </r>
  <r>
    <s v="No"/>
    <x v="4"/>
    <n v="1"/>
    <n v="-96"/>
    <n v="-36"/>
    <n v="36"/>
    <x v="0"/>
    <x v="1"/>
    <x v="0"/>
    <s v="            Vehice Leasing"/>
    <m/>
    <d v="2021-03-25T00:00:00"/>
    <d v="2021-06-15T00:00:00"/>
    <d v="2021-03-25T00:00:00"/>
    <d v="2021-06-15T00:00:00"/>
    <n v="60"/>
    <x v="1"/>
    <s v="37FS-120 edays"/>
    <s v="Yes"/>
    <x v="2"/>
    <x v="0"/>
  </r>
  <r>
    <s v="No"/>
    <x v="5"/>
    <n v="1"/>
    <n v="-96"/>
    <n v="-66"/>
    <n v="66"/>
    <x v="0"/>
    <x v="1"/>
    <x v="0"/>
    <s v="            Licensing and Insurance"/>
    <m/>
    <d v="2021-03-25T00:00:00"/>
    <d v="2021-05-04T00:00:00"/>
    <d v="2021-03-25T00:00:00"/>
    <d v="2021-05-04T00:00:00"/>
    <n v="30"/>
    <x v="1"/>
    <s v="37FS-120 edays"/>
    <s v="Yes"/>
    <x v="2"/>
    <x v="0"/>
  </r>
  <r>
    <s v="No"/>
    <x v="6"/>
    <n v="1"/>
    <n v="-129"/>
    <n v="-99"/>
    <n v="99"/>
    <x v="0"/>
    <x v="2"/>
    <x v="0"/>
    <s v="            Hiring"/>
    <m/>
    <d v="2021-02-08T00:00:00"/>
    <d v="2021-03-19T00:00:00"/>
    <d v="2021-02-08T00:00:00"/>
    <d v="2021-03-19T00:00:00"/>
    <n v="30"/>
    <x v="0"/>
    <s v="37FS-120 days"/>
    <s v="Yes"/>
    <x v="1"/>
    <x v="0"/>
  </r>
  <r>
    <s v="No"/>
    <x v="7"/>
    <n v="1"/>
    <n v="-129"/>
    <n v="-99"/>
    <n v="99"/>
    <x v="0"/>
    <x v="2"/>
    <x v="0"/>
    <s v="            Training"/>
    <m/>
    <d v="2021-02-08T00:00:00"/>
    <d v="2021-03-19T00:00:00"/>
    <d v="2021-02-08T00:00:00"/>
    <d v="2021-03-19T00:00:00"/>
    <n v="30"/>
    <x v="1"/>
    <s v="37FS-120 days"/>
    <s v="Yes"/>
    <x v="1"/>
    <x v="0"/>
  </r>
  <r>
    <s v="No"/>
    <x v="8"/>
    <n v="1"/>
    <n v="-129"/>
    <n v="-39"/>
    <n v="39"/>
    <x v="0"/>
    <x v="3"/>
    <x v="0"/>
    <s v="            Rentals"/>
    <m/>
    <d v="2021-02-08T00:00:00"/>
    <d v="2021-06-10T00:00:00"/>
    <d v="2021-02-08T00:00:00"/>
    <d v="2021-06-10T00:00:00"/>
    <n v="90"/>
    <x v="0"/>
    <s v="37FS-120 days"/>
    <s v="Yes"/>
    <x v="1"/>
    <x v="0"/>
  </r>
  <r>
    <s v="No"/>
    <x v="9"/>
    <n v="1"/>
    <n v="-129"/>
    <n v="-39"/>
    <n v="39"/>
    <x v="0"/>
    <x v="3"/>
    <x v="0"/>
    <s v="            Purchasing"/>
    <m/>
    <d v="2021-02-08T00:00:00"/>
    <d v="2021-06-10T00:00:00"/>
    <d v="2021-02-08T00:00:00"/>
    <d v="2021-06-10T00:00:00"/>
    <n v="90"/>
    <x v="0"/>
    <s v="37FS-120 days"/>
    <s v="Yes"/>
    <x v="1"/>
    <x v="0"/>
  </r>
  <r>
    <s v="No"/>
    <x v="10"/>
    <n v="1"/>
    <n v="-129"/>
    <n v="-99"/>
    <n v="99"/>
    <x v="0"/>
    <x v="3"/>
    <x v="0"/>
    <s v="            Shipping - Venue to Venue"/>
    <m/>
    <d v="2021-02-08T00:00:00"/>
    <d v="2021-03-19T00:00:00"/>
    <d v="2021-02-08T00:00:00"/>
    <d v="2021-03-19T00:00:00"/>
    <n v="30"/>
    <x v="0"/>
    <s v="37FS-120 days"/>
    <s v="Yes"/>
    <x v="1"/>
    <x v="0"/>
  </r>
  <r>
    <s v="No"/>
    <x v="11"/>
    <n v="1"/>
    <n v="-129"/>
    <n v="-28"/>
    <n v="28"/>
    <x v="0"/>
    <x v="4"/>
    <x v="0"/>
    <s v="            Promotional Artwork"/>
    <m/>
    <d v="2021-02-08T00:00:00"/>
    <d v="2021-06-25T00:00:00"/>
    <d v="2021-02-08T00:00:00"/>
    <d v="2021-06-25T00:00:00"/>
    <n v="101"/>
    <x v="1"/>
    <s v="37FS-120 days"/>
    <s v="Yes"/>
    <x v="1"/>
    <x v="0"/>
  </r>
  <r>
    <s v="No"/>
    <x v="12"/>
    <n v="1"/>
    <n v="-129"/>
    <n v="-74"/>
    <n v="74"/>
    <x v="0"/>
    <x v="5"/>
    <x v="0"/>
    <s v="            Proof Design"/>
    <m/>
    <d v="2021-02-08T00:00:00"/>
    <d v="2021-04-23T00:00:00"/>
    <d v="2021-02-08T00:00:00"/>
    <d v="2021-04-23T00:00:00"/>
    <n v="55"/>
    <x v="1"/>
    <s v="37FS-120 days"/>
    <s v="Yes"/>
    <x v="1"/>
    <x v="0"/>
  </r>
  <r>
    <s v="No"/>
    <x v="13"/>
    <n v="1"/>
    <n v="-74"/>
    <n v="-48"/>
    <n v="48"/>
    <x v="0"/>
    <x v="1"/>
    <x v="0"/>
    <s v="            Design Approvals"/>
    <m/>
    <d v="2021-04-26T00:00:00"/>
    <d v="2021-05-28T00:00:00"/>
    <d v="2021-04-26T00:00:00"/>
    <d v="2021-05-28T00:00:00"/>
    <n v="26"/>
    <x v="0"/>
    <n v="22"/>
    <s v="Yes"/>
    <x v="3"/>
    <x v="0"/>
  </r>
  <r>
    <s v="No"/>
    <x v="14"/>
    <n v="0"/>
    <n v="-178"/>
    <n v="107"/>
    <m/>
    <x v="1"/>
    <x v="6"/>
    <x v="0"/>
    <s v="            Payroll"/>
    <m/>
    <d v="2020-12-01T00:00:00"/>
    <d v="2021-12-31T00:00:00"/>
    <d v="2020-12-01T00:00:00"/>
    <m/>
    <n v="285"/>
    <x v="0"/>
    <m/>
    <s v="Yes"/>
    <x v="4"/>
    <x v="0"/>
  </r>
  <r>
    <s v="No"/>
    <x v="15"/>
    <n v="0"/>
    <n v="-178"/>
    <n v="107"/>
    <m/>
    <x v="1"/>
    <x v="6"/>
    <x v="0"/>
    <s v="            Taxes"/>
    <m/>
    <d v="2020-12-01T00:00:00"/>
    <d v="2021-12-31T00:00:00"/>
    <d v="2020-12-01T00:00:00"/>
    <m/>
    <n v="285"/>
    <x v="0"/>
    <m/>
    <s v="Yes"/>
    <x v="4"/>
    <x v="0"/>
  </r>
  <r>
    <s v="No"/>
    <x v="16"/>
    <n v="0"/>
    <n v="-178"/>
    <n v="107"/>
    <m/>
    <x v="1"/>
    <x v="6"/>
    <x v="0"/>
    <s v="            Accounts recivable"/>
    <m/>
    <d v="2020-12-01T00:00:00"/>
    <d v="2021-12-31T00:00:00"/>
    <d v="2020-12-01T00:00:00"/>
    <m/>
    <n v="285"/>
    <x v="1"/>
    <m/>
    <s v="Yes"/>
    <x v="4"/>
    <x v="0"/>
  </r>
  <r>
    <s v="No"/>
    <x v="17"/>
    <n v="0"/>
    <n v="-178"/>
    <n v="107"/>
    <m/>
    <x v="1"/>
    <x v="6"/>
    <x v="0"/>
    <s v="            Accounts Payable"/>
    <m/>
    <d v="2020-12-01T00:00:00"/>
    <d v="2021-12-31T00:00:00"/>
    <d v="2020-12-01T00:00:00"/>
    <m/>
    <n v="285"/>
    <x v="1"/>
    <m/>
    <s v="Yes"/>
    <x v="4"/>
    <x v="0"/>
  </r>
  <r>
    <s v="No"/>
    <x v="18"/>
    <n v="0"/>
    <n v="-150"/>
    <n v="4"/>
    <m/>
    <x v="0"/>
    <x v="7"/>
    <x v="1"/>
    <s v="         Rehearsals"/>
    <m/>
    <d v="2021-01-08T00:00:00"/>
    <d v="2021-08-10T00:00:00"/>
    <d v="2021-01-08T00:00:00"/>
    <m/>
    <n v="154"/>
    <x v="0"/>
    <s v="37FS-240 days"/>
    <s v="Yes"/>
    <x v="5"/>
    <x v="0"/>
  </r>
  <r>
    <s v="No"/>
    <x v="19"/>
    <n v="0"/>
    <n v="-69"/>
    <n v="81"/>
    <m/>
    <x v="1"/>
    <x v="1"/>
    <x v="1"/>
    <s v="         Ticket Sales"/>
    <m/>
    <d v="2021-05-01T00:00:00"/>
    <d v="2021-11-25T00:00:00"/>
    <d v="2021-05-01T00:00:00"/>
    <m/>
    <n v="150"/>
    <x v="0"/>
    <m/>
    <s v="Yes"/>
    <x v="6"/>
    <x v="0"/>
  </r>
  <r>
    <s v="No"/>
    <x v="20"/>
    <n v="0"/>
    <n v="-178"/>
    <n v="-24"/>
    <m/>
    <x v="1"/>
    <x v="8"/>
    <x v="1"/>
    <s v="         Promotional events"/>
    <m/>
    <d v="2020-12-01T00:00:00"/>
    <d v="2021-07-01T00:00:00"/>
    <d v="2020-12-01T00:00:00"/>
    <m/>
    <n v="154"/>
    <x v="0"/>
    <m/>
    <s v="Yes"/>
    <x v="4"/>
    <x v="0"/>
  </r>
  <r>
    <s v="No"/>
    <x v="21"/>
    <n v="0"/>
    <n v="-155"/>
    <n v="81"/>
    <m/>
    <x v="1"/>
    <x v="8"/>
    <x v="1"/>
    <s v="         Radio advertising buys"/>
    <m/>
    <d v="2021-01-01T00:00:00"/>
    <d v="2021-11-25T00:00:00"/>
    <d v="2021-01-01T00:00:00"/>
    <m/>
    <n v="236"/>
    <x v="1"/>
    <m/>
    <s v="Yes"/>
    <x v="7"/>
    <x v="0"/>
  </r>
  <r>
    <s v="No"/>
    <x v="22"/>
    <n v="0"/>
    <n v="-155"/>
    <n v="81"/>
    <m/>
    <x v="1"/>
    <x v="8"/>
    <x v="1"/>
    <s v="         TV advertising buys"/>
    <m/>
    <d v="2021-01-01T00:00:00"/>
    <d v="2021-11-25T00:00:00"/>
    <d v="2021-01-01T00:00:00"/>
    <m/>
    <n v="236"/>
    <x v="1"/>
    <m/>
    <s v="Yes"/>
    <x v="7"/>
    <x v="0"/>
  </r>
  <r>
    <s v="No"/>
    <x v="23"/>
    <n v="0"/>
    <n v="-178"/>
    <n v="81"/>
    <m/>
    <x v="1"/>
    <x v="9"/>
    <x v="1"/>
    <s v="         Promotional Interviews"/>
    <m/>
    <d v="2020-12-01T00:00:00"/>
    <d v="2021-11-25T00:00:00"/>
    <d v="2020-12-01T00:00:00"/>
    <m/>
    <n v="259"/>
    <x v="0"/>
    <m/>
    <s v="Yes"/>
    <x v="4"/>
    <x v="0"/>
  </r>
  <r>
    <s v="No"/>
    <x v="24"/>
    <n v="0"/>
    <n v="-24"/>
    <n v="-9"/>
    <m/>
    <x v="2"/>
    <x v="7"/>
    <x v="2"/>
    <s v="         New York, NY"/>
    <n v="15"/>
    <d v="2021-07-02T00:00:00"/>
    <d v="2021-07-22T00:00:00"/>
    <d v="2021-07-02T00:00:00"/>
    <m/>
    <n v="15"/>
    <x v="0"/>
    <m/>
    <s v="Yes"/>
    <x v="8"/>
    <x v="0"/>
  </r>
  <r>
    <s v="No"/>
    <x v="25"/>
    <n v="0"/>
    <n v="-7"/>
    <n v="13"/>
    <m/>
    <x v="2"/>
    <x v="7"/>
    <x v="2"/>
    <s v="         Philadelphia, PA"/>
    <n v="20"/>
    <d v="2021-07-27T00:00:00"/>
    <d v="2021-08-23T00:00:00"/>
    <d v="2021-07-27T00:00:00"/>
    <m/>
    <n v="20"/>
    <x v="0"/>
    <s v="37FS+2 days"/>
    <s v="Yes"/>
    <x v="9"/>
    <x v="0"/>
  </r>
  <r>
    <s v="No"/>
    <x v="26"/>
    <n v="0"/>
    <n v="15"/>
    <n v="39"/>
    <m/>
    <x v="2"/>
    <x v="7"/>
    <x v="2"/>
    <s v="         Washington, DC"/>
    <n v="24"/>
    <d v="2021-08-26T00:00:00"/>
    <d v="2021-09-28T00:00:00"/>
    <m/>
    <m/>
    <n v="24"/>
    <x v="0"/>
    <s v="38FS+2 days"/>
    <s v="Yes"/>
    <x v="10"/>
    <x v="1"/>
  </r>
  <r>
    <s v="No"/>
    <x v="27"/>
    <n v="0"/>
    <n v="41"/>
    <n v="51"/>
    <m/>
    <x v="2"/>
    <x v="7"/>
    <x v="2"/>
    <s v="         New Orleans, LA"/>
    <n v="10"/>
    <d v="2021-10-01T00:00:00"/>
    <d v="2021-10-14T00:00:00"/>
    <m/>
    <m/>
    <n v="10"/>
    <x v="0"/>
    <s v="39FS+2 days"/>
    <s v="Yes"/>
    <x v="11"/>
    <x v="1"/>
  </r>
  <r>
    <s v="No"/>
    <x v="28"/>
    <n v="0"/>
    <n v="56"/>
    <n v="66"/>
    <m/>
    <x v="2"/>
    <x v="7"/>
    <x v="2"/>
    <s v="         Austin, TX"/>
    <n v="10"/>
    <d v="2021-10-22T00:00:00"/>
    <d v="2021-11-04T00:00:00"/>
    <m/>
    <m/>
    <n v="10"/>
    <x v="0"/>
    <s v="40FS+5 days"/>
    <s v="Yes"/>
    <x v="12"/>
    <x v="1"/>
  </r>
  <r>
    <s v="No"/>
    <x v="29"/>
    <n v="0"/>
    <n v="71"/>
    <n v="81"/>
    <m/>
    <x v="2"/>
    <x v="7"/>
    <x v="2"/>
    <s v="         Los Angeles, CA"/>
    <n v="10"/>
    <d v="2021-11-12T00:00:00"/>
    <d v="2021-11-25T00:00:00"/>
    <m/>
    <m/>
    <n v="10"/>
    <x v="0"/>
    <s v="41FS+5 days"/>
    <s v="Yes"/>
    <x v="13"/>
    <x v="1"/>
  </r>
  <r>
    <s v="No"/>
    <x v="30"/>
    <n v="0"/>
    <n v="40"/>
    <n v="70"/>
    <m/>
    <x v="0"/>
    <x v="0"/>
    <x v="0"/>
    <s v="            Hotels"/>
    <m/>
    <d v="2021-09-30T00:00:00"/>
    <d v="2021-11-10T00:00:00"/>
    <m/>
    <m/>
    <n v="30"/>
    <x v="0"/>
    <s v="78FS-120 edays"/>
    <s v="Yes"/>
    <x v="14"/>
    <x v="1"/>
  </r>
  <r>
    <s v="No"/>
    <x v="31"/>
    <n v="0"/>
    <n v="40"/>
    <n v="70"/>
    <m/>
    <x v="0"/>
    <x v="0"/>
    <x v="0"/>
    <s v="            Transportation"/>
    <m/>
    <d v="2021-09-30T00:00:00"/>
    <d v="2021-11-10T00:00:00"/>
    <m/>
    <m/>
    <n v="30"/>
    <x v="0"/>
    <s v="78FS-120 edays"/>
    <s v="Yes"/>
    <x v="14"/>
    <x v="1"/>
  </r>
  <r>
    <s v="No"/>
    <x v="32"/>
    <n v="0"/>
    <n v="40"/>
    <n v="130"/>
    <m/>
    <x v="0"/>
    <x v="1"/>
    <x v="0"/>
    <s v="            Contracts"/>
    <m/>
    <d v="2021-09-30T00:00:00"/>
    <d v="2022-02-02T00:00:00"/>
    <m/>
    <m/>
    <n v="90"/>
    <x v="0"/>
    <s v="78FS-120 edays"/>
    <s v="Yes"/>
    <x v="14"/>
    <x v="1"/>
  </r>
  <r>
    <s v="No"/>
    <x v="33"/>
    <n v="0"/>
    <n v="40"/>
    <n v="130"/>
    <m/>
    <x v="0"/>
    <x v="1"/>
    <x v="0"/>
    <s v="            Ryders"/>
    <m/>
    <d v="2021-09-30T00:00:00"/>
    <d v="2022-02-02T00:00:00"/>
    <m/>
    <m/>
    <n v="90"/>
    <x v="0"/>
    <s v="78FS-120 edays"/>
    <s v="Yes"/>
    <x v="14"/>
    <x v="1"/>
  </r>
  <r>
    <s v="No"/>
    <x v="34"/>
    <n v="0"/>
    <n v="40"/>
    <n v="100"/>
    <m/>
    <x v="0"/>
    <x v="1"/>
    <x v="0"/>
    <s v="            Vehice Leasing"/>
    <m/>
    <d v="2021-09-30T00:00:00"/>
    <d v="2021-12-22T00:00:00"/>
    <m/>
    <m/>
    <n v="60"/>
    <x v="1"/>
    <s v="78FS-120 edays"/>
    <s v="Yes"/>
    <x v="14"/>
    <x v="1"/>
  </r>
  <r>
    <s v="No"/>
    <x v="35"/>
    <n v="0"/>
    <n v="40"/>
    <n v="70"/>
    <m/>
    <x v="0"/>
    <x v="1"/>
    <x v="0"/>
    <s v="            Licensing and Insurance"/>
    <m/>
    <d v="2021-09-30T00:00:00"/>
    <d v="2021-11-10T00:00:00"/>
    <m/>
    <m/>
    <n v="30"/>
    <x v="1"/>
    <s v="78FS-120 edays"/>
    <s v="Yes"/>
    <x v="14"/>
    <x v="1"/>
  </r>
  <r>
    <s v="No"/>
    <x v="36"/>
    <n v="0"/>
    <n v="40"/>
    <n v="70"/>
    <m/>
    <x v="0"/>
    <x v="2"/>
    <x v="0"/>
    <s v="            Hiring"/>
    <m/>
    <d v="2021-09-30T00:00:00"/>
    <d v="2021-11-10T00:00:00"/>
    <m/>
    <m/>
    <n v="30"/>
    <x v="0"/>
    <s v="78FS-120 edays"/>
    <s v="Yes"/>
    <x v="14"/>
    <x v="1"/>
  </r>
  <r>
    <s v="No"/>
    <x v="37"/>
    <n v="0"/>
    <n v="40"/>
    <n v="70"/>
    <m/>
    <x v="0"/>
    <x v="2"/>
    <x v="0"/>
    <s v="            Training"/>
    <m/>
    <d v="2021-09-30T00:00:00"/>
    <d v="2021-11-10T00:00:00"/>
    <m/>
    <m/>
    <n v="30"/>
    <x v="1"/>
    <s v="78FS-120 edays"/>
    <s v="Yes"/>
    <x v="14"/>
    <x v="1"/>
  </r>
  <r>
    <s v="No"/>
    <x v="38"/>
    <n v="0"/>
    <n v="40"/>
    <n v="130"/>
    <m/>
    <x v="0"/>
    <x v="3"/>
    <x v="0"/>
    <s v="            Rentals"/>
    <m/>
    <d v="2021-09-30T00:00:00"/>
    <d v="2022-02-02T00:00:00"/>
    <m/>
    <m/>
    <n v="90"/>
    <x v="0"/>
    <s v="78FS-120 edays"/>
    <s v="Yes"/>
    <x v="14"/>
    <x v="1"/>
  </r>
  <r>
    <s v="No"/>
    <x v="39"/>
    <n v="0"/>
    <n v="40"/>
    <n v="130"/>
    <m/>
    <x v="0"/>
    <x v="3"/>
    <x v="0"/>
    <s v="            Purchasing"/>
    <m/>
    <d v="2021-09-30T00:00:00"/>
    <d v="2022-02-02T00:00:00"/>
    <m/>
    <m/>
    <n v="90"/>
    <x v="0"/>
    <s v="78FS-120 edays"/>
    <s v="Yes"/>
    <x v="14"/>
    <x v="1"/>
  </r>
  <r>
    <s v="No"/>
    <x v="40"/>
    <n v="0"/>
    <n v="40"/>
    <n v="70"/>
    <m/>
    <x v="0"/>
    <x v="3"/>
    <x v="0"/>
    <s v="            Shipping - Venue to Venue"/>
    <m/>
    <d v="2021-09-30T00:00:00"/>
    <d v="2021-11-10T00:00:00"/>
    <m/>
    <m/>
    <n v="30"/>
    <x v="0"/>
    <s v="78FS-120 edays"/>
    <s v="Yes"/>
    <x v="14"/>
    <x v="1"/>
  </r>
  <r>
    <s v="No"/>
    <x v="41"/>
    <n v="0"/>
    <n v="40"/>
    <n v="130"/>
    <m/>
    <x v="0"/>
    <x v="4"/>
    <x v="0"/>
    <s v="            Promotional Artwork"/>
    <m/>
    <d v="2021-09-30T00:00:00"/>
    <d v="2022-02-02T00:00:00"/>
    <m/>
    <m/>
    <n v="90"/>
    <x v="1"/>
    <s v="78FS-120 edays"/>
    <s v="Yes"/>
    <x v="14"/>
    <x v="1"/>
  </r>
  <r>
    <s v="No"/>
    <x v="42"/>
    <n v="0"/>
    <n v="40"/>
    <n v="70"/>
    <m/>
    <x v="0"/>
    <x v="5"/>
    <x v="0"/>
    <s v="            Proof Design"/>
    <m/>
    <d v="2021-09-30T00:00:00"/>
    <d v="2021-11-10T00:00:00"/>
    <m/>
    <m/>
    <n v="30"/>
    <x v="1"/>
    <s v="78FS-120 edays"/>
    <s v="Yes"/>
    <x v="14"/>
    <x v="1"/>
  </r>
  <r>
    <s v="No"/>
    <x v="43"/>
    <n v="0"/>
    <n v="40"/>
    <n v="54"/>
    <m/>
    <x v="0"/>
    <x v="1"/>
    <x v="0"/>
    <s v="            Design Approvals"/>
    <m/>
    <d v="2021-09-30T00:00:00"/>
    <d v="2021-10-19T00:00:00"/>
    <m/>
    <m/>
    <n v="14"/>
    <x v="0"/>
    <s v="78FS-120 edays"/>
    <s v="Yes"/>
    <x v="14"/>
    <x v="1"/>
  </r>
  <r>
    <s v="No"/>
    <x v="44"/>
    <n v="0"/>
    <n v="84"/>
    <n v="367"/>
    <m/>
    <x v="1"/>
    <x v="6"/>
    <x v="0"/>
    <s v="            Payroll"/>
    <m/>
    <d v="2021-12-01T00:00:00"/>
    <d v="2022-12-31T00:00:00"/>
    <m/>
    <m/>
    <n v="283"/>
    <x v="0"/>
    <m/>
    <s v="Yes"/>
    <x v="15"/>
    <x v="1"/>
  </r>
  <r>
    <s v="No"/>
    <x v="45"/>
    <n v="0"/>
    <n v="84"/>
    <n v="367"/>
    <m/>
    <x v="1"/>
    <x v="6"/>
    <x v="0"/>
    <s v="            Taxes"/>
    <m/>
    <d v="2021-12-01T00:00:00"/>
    <d v="2022-12-31T00:00:00"/>
    <m/>
    <m/>
    <n v="283"/>
    <x v="0"/>
    <m/>
    <s v="Yes"/>
    <x v="15"/>
    <x v="1"/>
  </r>
  <r>
    <s v="No"/>
    <x v="46"/>
    <n v="0"/>
    <n v="84"/>
    <n v="367"/>
    <m/>
    <x v="1"/>
    <x v="6"/>
    <x v="0"/>
    <s v="            Accounts recivable"/>
    <m/>
    <d v="2021-12-01T00:00:00"/>
    <d v="2022-12-31T00:00:00"/>
    <m/>
    <m/>
    <n v="283"/>
    <x v="1"/>
    <m/>
    <s v="Yes"/>
    <x v="15"/>
    <x v="1"/>
  </r>
  <r>
    <s v="No"/>
    <x v="47"/>
    <n v="0"/>
    <n v="84"/>
    <n v="367"/>
    <m/>
    <x v="1"/>
    <x v="6"/>
    <x v="0"/>
    <s v="            Accounts Payable"/>
    <m/>
    <d v="2021-12-01T00:00:00"/>
    <d v="2022-12-31T00:00:00"/>
    <m/>
    <m/>
    <n v="283"/>
    <x v="1"/>
    <m/>
    <s v="Yes"/>
    <x v="15"/>
    <x v="1"/>
  </r>
  <r>
    <s v="No"/>
    <x v="48"/>
    <n v="0"/>
    <n v="62"/>
    <n v="339"/>
    <m/>
    <x v="1"/>
    <x v="1"/>
    <x v="1"/>
    <s v="         Ticket Sales"/>
    <m/>
    <d v="2021-11-01T00:00:00"/>
    <d v="2022-11-22T00:00:00"/>
    <m/>
    <m/>
    <n v="277"/>
    <x v="0"/>
    <s v="78FS-90 edays"/>
    <s v="Yes"/>
    <x v="16"/>
    <x v="1"/>
  </r>
  <r>
    <s v="No"/>
    <x v="49"/>
    <n v="0"/>
    <n v="40"/>
    <n v="194"/>
    <m/>
    <x v="1"/>
    <x v="8"/>
    <x v="1"/>
    <s v="         Promotional events"/>
    <m/>
    <d v="2021-09-30T00:00:00"/>
    <d v="2022-05-03T00:00:00"/>
    <m/>
    <m/>
    <n v="154"/>
    <x v="0"/>
    <s v="78FS-120 edays"/>
    <s v="Yes"/>
    <x v="14"/>
    <x v="1"/>
  </r>
  <r>
    <s v="No"/>
    <x v="50"/>
    <n v="0"/>
    <n v="40"/>
    <n v="276"/>
    <m/>
    <x v="1"/>
    <x v="8"/>
    <x v="1"/>
    <s v="         Radio advertising buys"/>
    <m/>
    <d v="2021-09-30T00:00:00"/>
    <d v="2022-08-25T00:00:00"/>
    <m/>
    <m/>
    <n v="236"/>
    <x v="1"/>
    <s v="78FS-120 edays"/>
    <s v="Yes"/>
    <x v="14"/>
    <x v="1"/>
  </r>
  <r>
    <s v="No"/>
    <x v="51"/>
    <n v="0"/>
    <n v="40"/>
    <n v="276"/>
    <m/>
    <x v="1"/>
    <x v="8"/>
    <x v="1"/>
    <s v="         TV advertising buys"/>
    <m/>
    <d v="2021-09-30T00:00:00"/>
    <d v="2022-08-25T00:00:00"/>
    <m/>
    <m/>
    <n v="236"/>
    <x v="1"/>
    <s v="78FS-120 edays"/>
    <s v="Yes"/>
    <x v="14"/>
    <x v="1"/>
  </r>
  <r>
    <s v="No"/>
    <x v="52"/>
    <n v="0"/>
    <n v="118"/>
    <n v="395"/>
    <m/>
    <x v="1"/>
    <x v="9"/>
    <x v="1"/>
    <s v="         Promotional Interviews"/>
    <m/>
    <d v="2022-01-18T00:00:00"/>
    <d v="2023-02-08T00:00:00"/>
    <m/>
    <m/>
    <n v="277"/>
    <x v="0"/>
    <s v="78FS-10 edays"/>
    <s v="Yes"/>
    <x v="17"/>
    <x v="2"/>
  </r>
  <r>
    <s v="No"/>
    <x v="53"/>
    <n v="0"/>
    <n v="116"/>
    <n v="126"/>
    <m/>
    <x v="2"/>
    <x v="7"/>
    <x v="2"/>
    <s v="         Vancouver, BC"/>
    <n v="10"/>
    <d v="2022-01-14T00:00:00"/>
    <d v="2022-01-27T00:00:00"/>
    <m/>
    <m/>
    <n v="10"/>
    <x v="0"/>
    <m/>
    <s v="Yes"/>
    <x v="18"/>
    <x v="2"/>
  </r>
  <r>
    <s v="No"/>
    <x v="54"/>
    <n v="0"/>
    <n v="147"/>
    <n v="159"/>
    <m/>
    <x v="2"/>
    <x v="7"/>
    <x v="2"/>
    <s v="         Ottawa, ON"/>
    <n v="12"/>
    <d v="2022-02-28T00:00:00"/>
    <d v="2022-03-15T00:00:00"/>
    <m/>
    <m/>
    <n v="12"/>
    <x v="0"/>
    <s v="78FS+30 edays"/>
    <s v="Yes"/>
    <x v="19"/>
    <x v="2"/>
  </r>
  <r>
    <s v="No"/>
    <x v="55"/>
    <n v="0"/>
    <n v="181"/>
    <n v="191"/>
    <m/>
    <x v="2"/>
    <x v="7"/>
    <x v="2"/>
    <s v="         Perth, ON"/>
    <n v="10"/>
    <d v="2022-04-15T00:00:00"/>
    <d v="2022-04-28T00:00:00"/>
    <m/>
    <m/>
    <n v="10"/>
    <x v="0"/>
    <s v="79FS+30 edays"/>
    <s v="Yes"/>
    <x v="20"/>
    <x v="2"/>
  </r>
  <r>
    <s v="No"/>
    <x v="56"/>
    <n v="0"/>
    <n v="212"/>
    <n v="227"/>
    <m/>
    <x v="2"/>
    <x v="7"/>
    <x v="2"/>
    <s v="         Montreal, QB"/>
    <n v="15"/>
    <d v="2022-05-30T00:00:00"/>
    <d v="2022-06-17T00:00:00"/>
    <m/>
    <m/>
    <n v="15"/>
    <x v="0"/>
    <s v="80FS+30 edays"/>
    <s v="Yes"/>
    <x v="21"/>
    <x v="2"/>
  </r>
  <r>
    <s v="No"/>
    <x v="57"/>
    <n v="0"/>
    <n v="237"/>
    <n v="252"/>
    <m/>
    <x v="2"/>
    <x v="7"/>
    <x v="2"/>
    <s v="         Quebec, QB"/>
    <n v="15"/>
    <d v="2022-07-04T00:00:00"/>
    <d v="2022-07-22T00:00:00"/>
    <m/>
    <m/>
    <n v="15"/>
    <x v="0"/>
    <s v="81FS+15 edays"/>
    <s v="Yes"/>
    <x v="22"/>
    <x v="2"/>
  </r>
  <r>
    <s v="No"/>
    <x v="58"/>
    <n v="0"/>
    <n v="307"/>
    <n v="337"/>
    <m/>
    <x v="0"/>
    <x v="0"/>
    <x v="0"/>
    <s v="            Hotels"/>
    <m/>
    <d v="2022-10-10T00:00:00"/>
    <d v="2022-11-18T00:00:00"/>
    <m/>
    <m/>
    <n v="30"/>
    <x v="0"/>
    <s v="118FS-120 edays"/>
    <s v="Yes"/>
    <x v="23"/>
    <x v="2"/>
  </r>
  <r>
    <s v="No"/>
    <x v="59"/>
    <n v="0"/>
    <n v="307"/>
    <n v="337"/>
    <m/>
    <x v="0"/>
    <x v="0"/>
    <x v="0"/>
    <s v="            Transportation"/>
    <m/>
    <d v="2022-10-10T00:00:00"/>
    <d v="2022-11-18T00:00:00"/>
    <m/>
    <m/>
    <n v="30"/>
    <x v="0"/>
    <s v="118FS-120 edays"/>
    <s v="Yes"/>
    <x v="23"/>
    <x v="2"/>
  </r>
  <r>
    <s v="No"/>
    <x v="60"/>
    <n v="0"/>
    <n v="307"/>
    <n v="397"/>
    <m/>
    <x v="0"/>
    <x v="1"/>
    <x v="0"/>
    <s v="            Contracts"/>
    <m/>
    <d v="2022-10-10T00:00:00"/>
    <d v="2023-02-10T00:00:00"/>
    <m/>
    <m/>
    <n v="90"/>
    <x v="0"/>
    <s v="118FS-120 edays"/>
    <s v="Yes"/>
    <x v="23"/>
    <x v="2"/>
  </r>
  <r>
    <s v="No"/>
    <x v="61"/>
    <n v="0"/>
    <n v="307"/>
    <n v="397"/>
    <m/>
    <x v="0"/>
    <x v="1"/>
    <x v="0"/>
    <s v="            Ryders"/>
    <m/>
    <d v="2022-10-10T00:00:00"/>
    <d v="2023-02-10T00:00:00"/>
    <m/>
    <m/>
    <n v="90"/>
    <x v="0"/>
    <s v="118FS-120 edays"/>
    <s v="Yes"/>
    <x v="23"/>
    <x v="2"/>
  </r>
  <r>
    <s v="No"/>
    <x v="62"/>
    <n v="0"/>
    <n v="307"/>
    <n v="367"/>
    <m/>
    <x v="0"/>
    <x v="1"/>
    <x v="0"/>
    <s v="            Vehice Leasing"/>
    <m/>
    <d v="2022-10-10T00:00:00"/>
    <d v="2022-12-30T00:00:00"/>
    <m/>
    <m/>
    <n v="60"/>
    <x v="1"/>
    <s v="118FS-120 edays"/>
    <s v="Yes"/>
    <x v="23"/>
    <x v="2"/>
  </r>
  <r>
    <s v="No"/>
    <x v="63"/>
    <n v="0"/>
    <n v="307"/>
    <n v="337"/>
    <m/>
    <x v="0"/>
    <x v="1"/>
    <x v="0"/>
    <s v="            Licensing and Insurance"/>
    <m/>
    <d v="2022-10-10T00:00:00"/>
    <d v="2022-11-18T00:00:00"/>
    <m/>
    <m/>
    <n v="30"/>
    <x v="1"/>
    <s v="118FS-120 edays"/>
    <s v="Yes"/>
    <x v="23"/>
    <x v="2"/>
  </r>
  <r>
    <s v="No"/>
    <x v="64"/>
    <n v="0"/>
    <n v="307"/>
    <n v="337"/>
    <m/>
    <x v="0"/>
    <x v="2"/>
    <x v="0"/>
    <s v="            Hiring"/>
    <m/>
    <d v="2022-10-10T00:00:00"/>
    <d v="2022-11-18T00:00:00"/>
    <m/>
    <m/>
    <n v="30"/>
    <x v="0"/>
    <s v="118FS-120 edays"/>
    <s v="Yes"/>
    <x v="23"/>
    <x v="2"/>
  </r>
  <r>
    <s v="No"/>
    <x v="65"/>
    <n v="0"/>
    <n v="307"/>
    <n v="337"/>
    <m/>
    <x v="0"/>
    <x v="2"/>
    <x v="0"/>
    <s v="            Training"/>
    <m/>
    <d v="2022-10-10T00:00:00"/>
    <d v="2022-11-18T00:00:00"/>
    <m/>
    <m/>
    <n v="30"/>
    <x v="1"/>
    <s v="118FS-120 edays"/>
    <s v="Yes"/>
    <x v="23"/>
    <x v="2"/>
  </r>
  <r>
    <s v="No"/>
    <x v="66"/>
    <n v="0"/>
    <n v="307"/>
    <n v="397"/>
    <m/>
    <x v="0"/>
    <x v="3"/>
    <x v="0"/>
    <s v="            Rentals"/>
    <m/>
    <d v="2022-10-10T00:00:00"/>
    <d v="2023-02-10T00:00:00"/>
    <m/>
    <m/>
    <n v="90"/>
    <x v="0"/>
    <s v="118FS-120 edays"/>
    <s v="Yes"/>
    <x v="23"/>
    <x v="2"/>
  </r>
  <r>
    <s v="No"/>
    <x v="67"/>
    <n v="0"/>
    <n v="307"/>
    <n v="397"/>
    <m/>
    <x v="0"/>
    <x v="3"/>
    <x v="0"/>
    <s v="            Purchasing"/>
    <m/>
    <d v="2022-10-10T00:00:00"/>
    <d v="2023-02-10T00:00:00"/>
    <m/>
    <m/>
    <n v="90"/>
    <x v="0"/>
    <s v="118FS-120 edays"/>
    <s v="Yes"/>
    <x v="23"/>
    <x v="2"/>
  </r>
  <r>
    <s v="No"/>
    <x v="68"/>
    <n v="0"/>
    <n v="307"/>
    <n v="337"/>
    <m/>
    <x v="0"/>
    <x v="3"/>
    <x v="0"/>
    <s v="            Shipping - Venue to Venue"/>
    <m/>
    <d v="2022-10-10T00:00:00"/>
    <d v="2022-11-18T00:00:00"/>
    <m/>
    <m/>
    <n v="30"/>
    <x v="0"/>
    <s v="118FS-120 edays"/>
    <s v="Yes"/>
    <x v="23"/>
    <x v="2"/>
  </r>
  <r>
    <s v="No"/>
    <x v="69"/>
    <n v="0"/>
    <n v="307"/>
    <n v="397"/>
    <m/>
    <x v="0"/>
    <x v="4"/>
    <x v="0"/>
    <s v="            Promotional Artwork"/>
    <m/>
    <d v="2022-10-10T00:00:00"/>
    <d v="2023-02-10T00:00:00"/>
    <m/>
    <m/>
    <n v="90"/>
    <x v="1"/>
    <s v="118FS-120 edays"/>
    <s v="Yes"/>
    <x v="23"/>
    <x v="2"/>
  </r>
  <r>
    <s v="No"/>
    <x v="70"/>
    <n v="0"/>
    <n v="307"/>
    <n v="337"/>
    <m/>
    <x v="0"/>
    <x v="5"/>
    <x v="0"/>
    <s v="            Proof Design"/>
    <m/>
    <d v="2022-10-10T00:00:00"/>
    <d v="2022-11-18T00:00:00"/>
    <m/>
    <m/>
    <n v="30"/>
    <x v="1"/>
    <s v="118FS-120 edays"/>
    <s v="Yes"/>
    <x v="23"/>
    <x v="2"/>
  </r>
  <r>
    <s v="No"/>
    <x v="71"/>
    <n v="0"/>
    <n v="307"/>
    <n v="321"/>
    <m/>
    <x v="0"/>
    <x v="1"/>
    <x v="0"/>
    <s v="            Design Approvals"/>
    <m/>
    <d v="2022-10-10T00:00:00"/>
    <d v="2022-10-27T00:00:00"/>
    <m/>
    <m/>
    <n v="14"/>
    <x v="0"/>
    <s v="118FS-120 edays"/>
    <s v="Yes"/>
    <x v="23"/>
    <x v="2"/>
  </r>
  <r>
    <s v="No"/>
    <x v="72"/>
    <n v="0"/>
    <n v="552"/>
    <n v="834"/>
    <m/>
    <x v="1"/>
    <x v="6"/>
    <x v="0"/>
    <s v="            Payroll"/>
    <m/>
    <d v="2023-09-18T00:00:00"/>
    <d v="2024-10-15T00:00:00"/>
    <m/>
    <m/>
    <n v="282"/>
    <x v="0"/>
    <s v="121FS+30 edays"/>
    <s v="Yes"/>
    <x v="24"/>
    <x v="2"/>
  </r>
  <r>
    <s v="No"/>
    <x v="73"/>
    <n v="0"/>
    <n v="345"/>
    <n v="627"/>
    <m/>
    <x v="1"/>
    <x v="6"/>
    <x v="0"/>
    <s v="            Taxes"/>
    <m/>
    <d v="2022-12-01T00:00:00"/>
    <d v="2023-12-31T00:00:00"/>
    <m/>
    <m/>
    <n v="282"/>
    <x v="0"/>
    <m/>
    <s v="Yes"/>
    <x v="25"/>
    <x v="2"/>
  </r>
  <r>
    <s v="No"/>
    <x v="74"/>
    <n v="0"/>
    <n v="345"/>
    <n v="627"/>
    <m/>
    <x v="1"/>
    <x v="6"/>
    <x v="0"/>
    <s v="            Accounts recivable"/>
    <m/>
    <d v="2022-12-01T00:00:00"/>
    <d v="2023-12-31T00:00:00"/>
    <m/>
    <m/>
    <n v="282"/>
    <x v="1"/>
    <m/>
    <s v="Yes"/>
    <x v="25"/>
    <x v="2"/>
  </r>
  <r>
    <s v="No"/>
    <x v="75"/>
    <n v="0"/>
    <n v="345"/>
    <n v="627"/>
    <m/>
    <x v="1"/>
    <x v="6"/>
    <x v="0"/>
    <s v="            Accounts Payable"/>
    <m/>
    <d v="2022-12-01T00:00:00"/>
    <d v="2023-12-31T00:00:00"/>
    <m/>
    <m/>
    <n v="282"/>
    <x v="1"/>
    <m/>
    <s v="Yes"/>
    <x v="25"/>
    <x v="2"/>
  </r>
  <r>
    <s v="No"/>
    <x v="76"/>
    <n v="0"/>
    <n v="329"/>
    <n v="606"/>
    <m/>
    <x v="1"/>
    <x v="1"/>
    <x v="1"/>
    <s v="         Ticket Sales"/>
    <m/>
    <d v="2022-11-09T00:00:00"/>
    <d v="2023-11-30T00:00:00"/>
    <m/>
    <m/>
    <n v="277"/>
    <x v="0"/>
    <s v="118FS-90 edays"/>
    <s v="Yes"/>
    <x v="26"/>
    <x v="2"/>
  </r>
  <r>
    <s v="No"/>
    <x v="77"/>
    <n v="0"/>
    <n v="307"/>
    <n v="461"/>
    <m/>
    <x v="1"/>
    <x v="8"/>
    <x v="1"/>
    <s v="         Promotional events"/>
    <m/>
    <d v="2022-10-10T00:00:00"/>
    <d v="2023-05-11T00:00:00"/>
    <m/>
    <m/>
    <n v="154"/>
    <x v="0"/>
    <s v="118FS-120 edays"/>
    <s v="Yes"/>
    <x v="23"/>
    <x v="2"/>
  </r>
  <r>
    <s v="No"/>
    <x v="78"/>
    <n v="0"/>
    <n v="307"/>
    <n v="543"/>
    <m/>
    <x v="1"/>
    <x v="8"/>
    <x v="1"/>
    <s v="         Radio advertising buys"/>
    <m/>
    <d v="2022-10-10T00:00:00"/>
    <d v="2023-09-04T00:00:00"/>
    <m/>
    <m/>
    <n v="236"/>
    <x v="1"/>
    <s v="118FS-120 edays"/>
    <s v="Yes"/>
    <x v="23"/>
    <x v="2"/>
  </r>
  <r>
    <s v="No"/>
    <x v="79"/>
    <n v="0"/>
    <n v="307"/>
    <n v="543"/>
    <m/>
    <x v="1"/>
    <x v="8"/>
    <x v="1"/>
    <s v="         TV advertising buys"/>
    <m/>
    <d v="2022-10-10T00:00:00"/>
    <d v="2023-09-04T00:00:00"/>
    <m/>
    <m/>
    <n v="236"/>
    <x v="1"/>
    <s v="118FS-120 edays"/>
    <s v="Yes"/>
    <x v="23"/>
    <x v="2"/>
  </r>
  <r>
    <s v="No"/>
    <x v="80"/>
    <n v="0"/>
    <n v="387"/>
    <n v="664"/>
    <m/>
    <x v="1"/>
    <x v="9"/>
    <x v="1"/>
    <s v="         Promotional Interviews"/>
    <m/>
    <d v="2023-01-30T00:00:00"/>
    <d v="2024-02-20T00:00:00"/>
    <m/>
    <m/>
    <n v="277"/>
    <x v="0"/>
    <s v="118FS-10 edays"/>
    <s v="Yes"/>
    <x v="27"/>
    <x v="2"/>
  </r>
  <r>
    <s v="No"/>
    <x v="81"/>
    <n v="0"/>
    <n v="381"/>
    <n v="393"/>
    <m/>
    <x v="2"/>
    <x v="7"/>
    <x v="2"/>
    <s v="         Copenhagen, Denmark"/>
    <n v="12"/>
    <d v="2023-01-20T00:00:00"/>
    <d v="2023-02-06T00:00:00"/>
    <m/>
    <m/>
    <n v="12"/>
    <x v="0"/>
    <m/>
    <s v="Yes"/>
    <x v="28"/>
    <x v="2"/>
  </r>
  <r>
    <s v="No"/>
    <x v="82"/>
    <n v="0"/>
    <n v="415"/>
    <n v="433"/>
    <m/>
    <x v="2"/>
    <x v="7"/>
    <x v="2"/>
    <s v="         Stockholm, Sweden"/>
    <n v="18"/>
    <d v="2023-03-09T00:00:00"/>
    <d v="2023-04-03T00:00:00"/>
    <m/>
    <m/>
    <n v="18"/>
    <x v="0"/>
    <s v="118FS+30 edays"/>
    <s v="Yes"/>
    <x v="29"/>
    <x v="2"/>
  </r>
  <r>
    <s v="No"/>
    <x v="83"/>
    <n v="0"/>
    <n v="415"/>
    <n v="435"/>
    <m/>
    <x v="2"/>
    <x v="7"/>
    <x v="2"/>
    <s v="         Berlin, Germany"/>
    <n v="20"/>
    <d v="2023-03-09T00:00:00"/>
    <d v="2023-04-05T00:00:00"/>
    <m/>
    <m/>
    <n v="20"/>
    <x v="0"/>
    <s v="118FS+30 edays"/>
    <s v="Yes"/>
    <x v="29"/>
    <x v="2"/>
  </r>
  <r>
    <s v="No"/>
    <x v="84"/>
    <n v="0"/>
    <n v="415"/>
    <n v="425"/>
    <m/>
    <x v="2"/>
    <x v="7"/>
    <x v="2"/>
    <s v="         Manchester, England"/>
    <n v="10"/>
    <d v="2023-03-09T00:00:00"/>
    <d v="2023-03-22T00:00:00"/>
    <m/>
    <m/>
    <n v="10"/>
    <x v="0"/>
    <s v="118FS+30 edays"/>
    <s v="Yes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2:I31" firstHeaderRow="1" firstDataRow="1" firstDataCol="1"/>
  <pivotFields count="21">
    <pivotField showAll="0"/>
    <pivotField dataField="1" showAll="0">
      <items count="86">
        <item x="11"/>
        <item x="81"/>
        <item x="27"/>
        <item x="26"/>
        <item x="25"/>
        <item x="24"/>
        <item x="29"/>
        <item x="28"/>
        <item x="82"/>
        <item x="83"/>
        <item x="84"/>
        <item x="1"/>
        <item x="0"/>
        <item x="4"/>
        <item x="5"/>
        <item x="2"/>
        <item x="3"/>
        <item x="7"/>
        <item x="6"/>
        <item x="10"/>
        <item x="8"/>
        <item x="9"/>
        <item x="12"/>
        <item x="13"/>
        <item x="15"/>
        <item x="14"/>
        <item x="17"/>
        <item x="16"/>
        <item x="18"/>
        <item x="19"/>
        <item x="20"/>
        <item x="23"/>
        <item x="22"/>
        <item x="2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76"/>
        <item x="77"/>
        <item x="78"/>
        <item x="79"/>
        <item x="80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22"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2">
    <field x="8"/>
    <field x="16"/>
  </rowFields>
  <rowItems count="9">
    <i>
      <x/>
    </i>
    <i r="1">
      <x/>
    </i>
    <i r="1">
      <x v="1"/>
    </i>
    <i>
      <x v="1"/>
    </i>
    <i r="1">
      <x/>
    </i>
    <i>
      <x v="2"/>
    </i>
    <i r="1">
      <x/>
    </i>
    <i r="1">
      <x v="1"/>
    </i>
    <i t="grand">
      <x/>
    </i>
  </rowItems>
  <colItems count="1">
    <i/>
  </colItems>
  <dataFields count="1">
    <dataField name="Count of Unique ID" fld="1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5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Quantity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colHeaderCaption=" ">
  <location ref="H15:L20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22" showAll="0"/>
    <pivotField numFmtId="22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pageFields count="1">
    <pageField fld="16" item="0" hier="-1"/>
  </pageFields>
  <dataFields count="1">
    <dataField name="Count of RAG Staus" fld="2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colHeaderCaption=" ">
  <location ref="H6:L1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22" showAll="0"/>
    <pivotField numFmtId="22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pageFields count="1">
    <pageField fld="16" hier="-1"/>
  </pageFields>
  <dataFields count="1">
    <dataField name="Count of RAG Staus" fld="2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19:F23" firstHeaderRow="0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Quantity" fld="20" subtotal="count" baseField="0" baseItem="0"/>
    <dataField name="Percentage" fld="20" subtotal="count" showDataAs="percentOfTotal" baseField="20" baseItem="0" numFmtId="10"/>
  </dataFields>
  <formats count="4">
    <format dxfId="6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8">
      <pivotArea field="2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9">
      <pivotArea field="2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B2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12">
        <item m="1" x="10"/>
        <item x="7"/>
        <item x="4"/>
        <item x="6"/>
        <item x="2"/>
        <item x="3"/>
        <item x="1"/>
        <item x="8"/>
        <item x="9"/>
        <item x="0"/>
        <item x="5"/>
        <item t="default"/>
      </items>
    </pivotField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Quantity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B6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m="1" x="3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Quant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D11:F15" firstHeaderRow="0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Quantity" fld="20" subtotal="count" baseField="0" baseItem="0"/>
    <dataField name="Count of RAG Staus" fld="20" subtotal="count" showDataAs="percentOfTotal" baseField="20" baseItem="0" numFmtId="10"/>
  </dataFields>
  <formats count="6">
    <format dxfId="10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12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20" count="0"/>
        </references>
      </pivotArea>
    </format>
    <format dxfId="14">
      <pivotArea field="2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5">
      <pivotArea field="2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3">
    <queryTableFields count="21">
      <queryTableField id="1" name="Summary" tableColumnId="65"/>
      <queryTableField id="2" name="Unique ID" tableColumnId="66"/>
      <queryTableField id="3" name="% Complete" tableColumnId="67"/>
      <queryTableField id="4" name="Days Until Start +" tableColumnId="68"/>
      <queryTableField id="5" name="Days Until Finish +" tableColumnId="69"/>
      <queryTableField id="6" name="Days Since Completed +" tableColumnId="70"/>
      <queryTableField id="7" name="Hub +" tableColumnId="71"/>
      <queryTableField id="8" name="Work Stream +" tableColumnId="72"/>
      <queryTableField id="9" name="PM +" tableColumnId="73"/>
      <queryTableField id="10" name="Task Name" tableColumnId="74"/>
      <queryTableField id="11" name="# of dates" tableColumnId="75"/>
      <queryTableField id="12" name="Start" tableColumnId="76"/>
      <queryTableField id="13" name="Finish" tableColumnId="77"/>
      <queryTableField id="14" name="Actual Start" tableColumnId="78"/>
      <queryTableField id="15" name="Actual Finish" tableColumnId="79"/>
      <queryTableField id="16" name="Duration" tableColumnId="80"/>
      <queryTableField id="17" name="Key Deliverable +" tableColumnId="81"/>
      <queryTableField id="18" name="Predecessors" tableColumnId="82"/>
      <queryTableField id="19" name="Active" tableColumnId="83"/>
      <queryTableField id="20" name="RAG +" tableColumnId="84"/>
      <queryTableField id="21" name="RAG Staus" tableColumnId="8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" tableColumnId="19"/>
      <queryTableField id="2" name="Extension" tableColumnId="20"/>
      <queryTableField id="3" name="Date accessed" tableColumnId="21"/>
      <queryTableField id="4" name="Date modified" tableColumnId="22"/>
      <queryTableField id="5" name="Date created" tableColumnId="23"/>
      <queryTableField id="6" name="Folder 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Get_Schedule" displayName="Get_Schedule" ref="A1:U86" tableType="queryTable" totalsRowShown="0">
  <autoFilter ref="A1:U86"/>
  <tableColumns count="21">
    <tableColumn id="65" uniqueName="65" name="Summary" queryTableFieldId="1" dataDxfId="36"/>
    <tableColumn id="66" uniqueName="66" name="Unique ID" queryTableFieldId="2" dataDxfId="35"/>
    <tableColumn id="67" uniqueName="67" name="% Complete" queryTableFieldId="3" dataDxfId="34"/>
    <tableColumn id="68" uniqueName="68" name="Days Until Start +" queryTableFieldId="4" dataDxfId="33"/>
    <tableColumn id="69" uniqueName="69" name="Days Until Finish +" queryTableFieldId="5" dataDxfId="32"/>
    <tableColumn id="70" uniqueName="70" name="Days Since Completed +" queryTableFieldId="6" dataDxfId="31"/>
    <tableColumn id="71" uniqueName="71" name="Hub +" queryTableFieldId="7" dataDxfId="30"/>
    <tableColumn id="72" uniqueName="72" name="Work Stream +" queryTableFieldId="8" dataDxfId="29"/>
    <tableColumn id="73" uniqueName="73" name="PM +" queryTableFieldId="9" dataDxfId="28"/>
    <tableColumn id="74" uniqueName="74" name="Task Name" queryTableFieldId="10" dataDxfId="27"/>
    <tableColumn id="75" uniqueName="75" name="# of dates" queryTableFieldId="11" dataDxfId="26"/>
    <tableColumn id="76" uniqueName="76" name="Start" queryTableFieldId="12" dataDxfId="25"/>
    <tableColumn id="77" uniqueName="77" name="Finish" queryTableFieldId="13" dataDxfId="24"/>
    <tableColumn id="78" uniqueName="78" name="Actual Start" queryTableFieldId="14" dataDxfId="23"/>
    <tableColumn id="79" uniqueName="79" name="Actual Finish" queryTableFieldId="15" dataDxfId="22"/>
    <tableColumn id="80" uniqueName="80" name="Duration" queryTableFieldId="16" dataDxfId="21"/>
    <tableColumn id="81" uniqueName="81" name="Key Deliverable +" queryTableFieldId="17" dataDxfId="20"/>
    <tableColumn id="82" uniqueName="82" name="Predecessors" queryTableFieldId="18" dataDxfId="19"/>
    <tableColumn id="83" uniqueName="83" name="Active" queryTableFieldId="19" dataDxfId="18"/>
    <tableColumn id="84" uniqueName="84" name="RAG +" queryTableFieldId="20" dataDxfId="17"/>
    <tableColumn id="85" uniqueName="85" name="RAG Staus" queryTableFieldId="2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1" displayName="Table1" ref="A1:V122" totalsRowShown="0" headerRowDxfId="68" headerRowBorderDxfId="67" tableBorderDxfId="66" totalsRowBorderDxfId="65">
  <autoFilter ref="A1:V122">
    <filterColumn colId="8">
      <filters>
        <filter val="All"/>
      </filters>
    </filterColumn>
  </autoFilter>
  <tableColumns count="22">
    <tableColumn id="1" name="Task Mode" dataDxfId="64"/>
    <tableColumn id="2" name="Summary" dataDxfId="63"/>
    <tableColumn id="3" name="Unique ID" dataDxfId="62"/>
    <tableColumn id="4" name="% Complete" dataDxfId="61"/>
    <tableColumn id="5" name="Days Until Start +" dataDxfId="60"/>
    <tableColumn id="6" name="Days Until Finish +" dataDxfId="59"/>
    <tableColumn id="7" name="Days Since Completed +" dataDxfId="58"/>
    <tableColumn id="8" name="Hub +" dataDxfId="57"/>
    <tableColumn id="9" name="Work Stream +" dataDxfId="56"/>
    <tableColumn id="10" name="PM +" dataDxfId="55"/>
    <tableColumn id="11" name="Task Name" dataDxfId="54"/>
    <tableColumn id="12" name="# of dates" dataDxfId="53"/>
    <tableColumn id="13" name="Start" dataDxfId="52"/>
    <tableColumn id="14" name="Finish" dataDxfId="51"/>
    <tableColumn id="15" name="Actual Start" dataDxfId="50"/>
    <tableColumn id="16" name="Actual Finish" dataDxfId="49"/>
    <tableColumn id="17" name="Duration" dataDxfId="48"/>
    <tableColumn id="18" name="Key Deliverable +" dataDxfId="47"/>
    <tableColumn id="19" name="Predecessors" dataDxfId="46"/>
    <tableColumn id="20" name="Active" dataDxfId="45"/>
    <tableColumn id="21" name="Summary2" dataDxfId="44"/>
    <tableColumn id="22" name="RAG +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MPUG_Demo" displayName="MPUG_Demo" ref="A1:F5" tableType="queryTable" totalsRowShown="0">
  <autoFilter ref="A1:F5"/>
  <tableColumns count="6">
    <tableColumn id="19" uniqueName="19" name="Name" queryTableFieldId="1" dataDxfId="42"/>
    <tableColumn id="20" uniqueName="20" name="Extension" queryTableFieldId="2" dataDxfId="41"/>
    <tableColumn id="21" uniqueName="21" name="Date accessed" queryTableFieldId="3" dataDxfId="40"/>
    <tableColumn id="22" uniqueName="22" name="Date modified" queryTableFieldId="4" dataDxfId="39"/>
    <tableColumn id="23" uniqueName="23" name="Date created" queryTableFieldId="5" dataDxfId="38"/>
    <tableColumn id="24" uniqueName="24" name="Folder Path" queryTableFieldId="6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W5" sqref="W5"/>
    </sheetView>
    <sheetView workbookViewId="1">
      <selection activeCell="C3" sqref="C3"/>
    </sheetView>
  </sheetViews>
  <sheetFormatPr defaultRowHeight="15" x14ac:dyDescent="0.25"/>
  <cols>
    <col min="2" max="2" width="14.7109375" bestFit="1" customWidth="1"/>
    <col min="3" max="3" width="14.140625" bestFit="1" customWidth="1"/>
    <col min="5" max="5" width="9.28515625" bestFit="1" customWidth="1"/>
    <col min="6" max="6" width="10.140625" bestFit="1" customWidth="1"/>
  </cols>
  <sheetData>
    <row r="1" spans="2:3" x14ac:dyDescent="0.25">
      <c r="B1" t="s">
        <v>253</v>
      </c>
      <c r="C1" s="55">
        <f>+'File Info'!D3</f>
        <v>44412.867022256942</v>
      </c>
    </row>
    <row r="7" spans="2:3" x14ac:dyDescent="0.25">
      <c r="B7" s="20"/>
    </row>
    <row r="8" spans="2:3" x14ac:dyDescent="0.25">
      <c r="B8" s="20"/>
    </row>
    <row r="9" spans="2:3" x14ac:dyDescent="0.25">
      <c r="B9" s="20"/>
    </row>
    <row r="36" spans="1:6" ht="15.75" thickBot="1" x14ac:dyDescent="0.3"/>
    <row r="37" spans="1:6" x14ac:dyDescent="0.25">
      <c r="A37" s="53" t="s">
        <v>251</v>
      </c>
      <c r="B37" s="69">
        <f>+GETPIVOTDATA("Count of RAG Staus",Tables!$D$11,"RAG Staus","Red")</f>
        <v>0.30588235294117649</v>
      </c>
      <c r="C37" s="54" t="s">
        <v>252</v>
      </c>
      <c r="D37" s="69">
        <f>+GETPIVOTDATA("Percentage",Tables!$D$19,"RAG Staus","Red")</f>
        <v>0.30588235294117649</v>
      </c>
      <c r="E37" s="56" t="s">
        <v>250</v>
      </c>
      <c r="F37" s="57"/>
    </row>
    <row r="38" spans="1:6" x14ac:dyDescent="0.25">
      <c r="A38" s="47"/>
      <c r="B38" s="22"/>
      <c r="C38" s="23"/>
      <c r="D38" s="22"/>
      <c r="E38" s="19" t="s">
        <v>86</v>
      </c>
      <c r="F38" s="44" t="s">
        <v>87</v>
      </c>
    </row>
    <row r="39" spans="1:6" x14ac:dyDescent="0.25">
      <c r="A39" s="48" t="s">
        <v>88</v>
      </c>
      <c r="B39" s="42" t="e">
        <f>IF((B$37&gt;=$E$39)*(B$37&lt;$F$39),1,#N/A)</f>
        <v>#N/A</v>
      </c>
      <c r="C39" s="41"/>
      <c r="D39" s="42" t="e">
        <f>IF(($D$37&gt;=E39)*($D$37&lt;F39),1,#N/A)</f>
        <v>#N/A</v>
      </c>
      <c r="E39" s="63">
        <v>0.41</v>
      </c>
      <c r="F39" s="64">
        <v>1</v>
      </c>
    </row>
    <row r="40" spans="1:6" x14ac:dyDescent="0.25">
      <c r="A40" s="49" t="s">
        <v>89</v>
      </c>
      <c r="B40" s="43">
        <f>IF((B$37&gt;=$E$40)*(B$37&lt;$F$40),1,#N/A)</f>
        <v>1</v>
      </c>
      <c r="C40" s="40"/>
      <c r="D40" s="43">
        <f>IF((D$37&gt;=$E$40)*(D$37&lt;$F$40),1,#N/A)</f>
        <v>1</v>
      </c>
      <c r="E40" s="65">
        <v>0.3</v>
      </c>
      <c r="F40" s="66">
        <v>0.4</v>
      </c>
    </row>
    <row r="41" spans="1:6" ht="15.75" thickBot="1" x14ac:dyDescent="0.3">
      <c r="A41" s="50" t="s">
        <v>84</v>
      </c>
      <c r="B41" s="51" t="e">
        <f>IF((B$37&gt;=$E$41)*(B$37&lt;$F$41),1,#N/A)</f>
        <v>#N/A</v>
      </c>
      <c r="C41" s="52"/>
      <c r="D41" s="51" t="e">
        <f>IF((D$37&gt;=$E$41)*(D$37&lt;$F$41),1,#N/A)</f>
        <v>#N/A</v>
      </c>
      <c r="E41" s="67">
        <v>0</v>
      </c>
      <c r="F41" s="68">
        <v>0.3</v>
      </c>
    </row>
  </sheetData>
  <mergeCells count="1">
    <mergeCell ref="E37:F3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E5" sqref="E5"/>
    </sheetView>
    <sheetView tabSelected="1" workbookViewId="1">
      <selection activeCell="F12" sqref="F12"/>
    </sheetView>
  </sheetViews>
  <sheetFormatPr defaultRowHeight="15" x14ac:dyDescent="0.25"/>
  <cols>
    <col min="1" max="1" width="24" customWidth="1"/>
    <col min="2" max="2" width="12.85546875" customWidth="1"/>
    <col min="3" max="3" width="7.140625" customWidth="1"/>
    <col min="4" max="4" width="16.5703125" customWidth="1"/>
    <col min="5" max="5" width="8.7109375" customWidth="1"/>
    <col min="6" max="6" width="18.28515625" customWidth="1"/>
    <col min="8" max="8" width="13.140625" customWidth="1"/>
    <col min="9" max="9" width="18.140625" customWidth="1"/>
    <col min="10" max="10" width="7" bestFit="1" customWidth="1"/>
    <col min="11" max="11" width="6.5703125" bestFit="1" customWidth="1"/>
    <col min="12" max="12" width="11.28515625" bestFit="1" customWidth="1"/>
    <col min="13" max="48" width="3" customWidth="1"/>
    <col min="49" max="93" width="4" customWidth="1"/>
    <col min="94" max="94" width="11.28515625" bestFit="1" customWidth="1"/>
  </cols>
  <sheetData>
    <row r="1" spans="1:16" x14ac:dyDescent="0.25">
      <c r="A1" s="61" t="s">
        <v>85</v>
      </c>
      <c r="B1" s="61"/>
      <c r="D1" s="61" t="s">
        <v>83</v>
      </c>
      <c r="E1" s="61"/>
    </row>
    <row r="2" spans="1:16" x14ac:dyDescent="0.25">
      <c r="A2" s="58" t="s">
        <v>267</v>
      </c>
      <c r="B2" t="s">
        <v>273</v>
      </c>
      <c r="D2" s="58" t="s">
        <v>267</v>
      </c>
      <c r="E2" t="s">
        <v>274</v>
      </c>
    </row>
    <row r="3" spans="1:16" x14ac:dyDescent="0.25">
      <c r="A3" s="59" t="s">
        <v>172</v>
      </c>
      <c r="B3" s="18">
        <v>15</v>
      </c>
      <c r="D3" s="59" t="s">
        <v>5</v>
      </c>
      <c r="E3" s="18">
        <v>58</v>
      </c>
      <c r="F3" s="20"/>
    </row>
    <row r="4" spans="1:16" x14ac:dyDescent="0.25">
      <c r="A4" s="59" t="s">
        <v>148</v>
      </c>
      <c r="B4" s="18">
        <v>27</v>
      </c>
      <c r="D4" s="59" t="s">
        <v>4</v>
      </c>
      <c r="E4" s="18">
        <v>27</v>
      </c>
      <c r="H4" s="58" t="s">
        <v>99</v>
      </c>
      <c r="I4" t="s">
        <v>269</v>
      </c>
    </row>
    <row r="5" spans="1:16" x14ac:dyDescent="0.25">
      <c r="A5" s="59" t="s">
        <v>111</v>
      </c>
      <c r="B5" s="18">
        <v>43</v>
      </c>
      <c r="D5" s="59" t="s">
        <v>268</v>
      </c>
      <c r="E5" s="18">
        <v>85</v>
      </c>
    </row>
    <row r="6" spans="1:16" x14ac:dyDescent="0.25">
      <c r="A6" s="59" t="s">
        <v>268</v>
      </c>
      <c r="B6" s="18">
        <v>85</v>
      </c>
      <c r="H6" s="58" t="s">
        <v>271</v>
      </c>
      <c r="I6" s="58" t="s">
        <v>276</v>
      </c>
    </row>
    <row r="7" spans="1:16" x14ac:dyDescent="0.25">
      <c r="H7" s="58" t="s">
        <v>267</v>
      </c>
      <c r="I7" t="s">
        <v>78</v>
      </c>
      <c r="J7" t="s">
        <v>79</v>
      </c>
      <c r="K7" t="s">
        <v>80</v>
      </c>
      <c r="L7" t="s">
        <v>268</v>
      </c>
    </row>
    <row r="8" spans="1:16" x14ac:dyDescent="0.25">
      <c r="A8" s="61" t="s">
        <v>272</v>
      </c>
      <c r="B8" s="61"/>
      <c r="H8" s="59" t="s">
        <v>158</v>
      </c>
      <c r="I8" s="18">
        <v>6</v>
      </c>
      <c r="J8" s="18">
        <v>4</v>
      </c>
      <c r="K8" s="18">
        <v>6</v>
      </c>
      <c r="L8" s="18">
        <v>16</v>
      </c>
    </row>
    <row r="9" spans="1:16" x14ac:dyDescent="0.25">
      <c r="A9" s="58" t="s">
        <v>267</v>
      </c>
      <c r="B9" t="s">
        <v>274</v>
      </c>
      <c r="D9" s="58" t="s">
        <v>99</v>
      </c>
      <c r="E9" t="s">
        <v>269</v>
      </c>
      <c r="H9" s="59" t="s">
        <v>103</v>
      </c>
      <c r="I9" s="18">
        <v>2</v>
      </c>
      <c r="J9" s="18">
        <v>4</v>
      </c>
      <c r="K9" s="18">
        <v>9</v>
      </c>
      <c r="L9" s="18">
        <v>15</v>
      </c>
    </row>
    <row r="10" spans="1:16" x14ac:dyDescent="0.25">
      <c r="A10" s="59" t="s">
        <v>157</v>
      </c>
      <c r="B10" s="18">
        <v>16</v>
      </c>
      <c r="H10" s="59" t="s">
        <v>113</v>
      </c>
      <c r="I10" s="18">
        <v>18</v>
      </c>
      <c r="J10" s="18">
        <v>18</v>
      </c>
      <c r="K10" s="18">
        <v>18</v>
      </c>
      <c r="L10" s="18">
        <v>54</v>
      </c>
    </row>
    <row r="11" spans="1:16" x14ac:dyDescent="0.25">
      <c r="A11" s="59" t="s">
        <v>139</v>
      </c>
      <c r="B11" s="18">
        <v>3</v>
      </c>
      <c r="D11" s="58" t="s">
        <v>267</v>
      </c>
      <c r="E11" t="s">
        <v>274</v>
      </c>
      <c r="F11" t="s">
        <v>271</v>
      </c>
      <c r="H11" s="59" t="s">
        <v>268</v>
      </c>
      <c r="I11" s="18">
        <v>26</v>
      </c>
      <c r="J11" s="18">
        <v>26</v>
      </c>
      <c r="K11" s="18">
        <v>33</v>
      </c>
      <c r="L11" s="18">
        <v>85</v>
      </c>
      <c r="O11" s="21"/>
      <c r="P11" s="21"/>
    </row>
    <row r="12" spans="1:16" x14ac:dyDescent="0.25">
      <c r="A12" s="59" t="s">
        <v>149</v>
      </c>
      <c r="B12" s="18">
        <v>12</v>
      </c>
      <c r="D12" s="59" t="s">
        <v>78</v>
      </c>
      <c r="E12" s="18">
        <v>26</v>
      </c>
      <c r="F12" s="62">
        <v>0.30588235294117649</v>
      </c>
    </row>
    <row r="13" spans="1:16" x14ac:dyDescent="0.25">
      <c r="A13" s="59" t="s">
        <v>129</v>
      </c>
      <c r="B13" s="18">
        <v>6</v>
      </c>
      <c r="D13" s="59" t="s">
        <v>79</v>
      </c>
      <c r="E13" s="18">
        <v>26</v>
      </c>
      <c r="F13" s="62">
        <v>0.30588235294117649</v>
      </c>
      <c r="H13" s="58" t="s">
        <v>99</v>
      </c>
      <c r="I13" t="s">
        <v>5</v>
      </c>
    </row>
    <row r="14" spans="1:16" x14ac:dyDescent="0.25">
      <c r="A14" s="59" t="s">
        <v>72</v>
      </c>
      <c r="B14" s="18">
        <v>9</v>
      </c>
      <c r="D14" s="59" t="s">
        <v>80</v>
      </c>
      <c r="E14" s="18">
        <v>33</v>
      </c>
      <c r="F14" s="62">
        <v>0.38823529411764707</v>
      </c>
    </row>
    <row r="15" spans="1:16" x14ac:dyDescent="0.25">
      <c r="A15" s="59" t="s">
        <v>119</v>
      </c>
      <c r="B15" s="18">
        <v>18</v>
      </c>
      <c r="D15" s="59" t="s">
        <v>268</v>
      </c>
      <c r="E15" s="18">
        <v>85</v>
      </c>
      <c r="F15" s="62">
        <v>1</v>
      </c>
      <c r="H15" s="58" t="s">
        <v>271</v>
      </c>
      <c r="I15" s="58" t="s">
        <v>276</v>
      </c>
    </row>
    <row r="16" spans="1:16" x14ac:dyDescent="0.25">
      <c r="A16" s="59" t="s">
        <v>165</v>
      </c>
      <c r="B16" s="18">
        <v>9</v>
      </c>
      <c r="E16" s="20"/>
      <c r="F16" s="20"/>
      <c r="H16" s="58" t="s">
        <v>267</v>
      </c>
      <c r="I16" t="s">
        <v>78</v>
      </c>
      <c r="J16" t="s">
        <v>79</v>
      </c>
      <c r="K16" t="s">
        <v>80</v>
      </c>
      <c r="L16" t="s">
        <v>268</v>
      </c>
    </row>
    <row r="17" spans="1:12" x14ac:dyDescent="0.25">
      <c r="A17" s="59" t="s">
        <v>170</v>
      </c>
      <c r="B17" s="18">
        <v>3</v>
      </c>
      <c r="D17" s="58" t="s">
        <v>99</v>
      </c>
      <c r="E17" t="s">
        <v>269</v>
      </c>
      <c r="H17" s="59" t="s">
        <v>158</v>
      </c>
      <c r="I17" s="18">
        <v>4</v>
      </c>
      <c r="J17" s="18">
        <v>2</v>
      </c>
      <c r="K17" s="18">
        <v>4</v>
      </c>
      <c r="L17" s="18">
        <v>10</v>
      </c>
    </row>
    <row r="18" spans="1:12" x14ac:dyDescent="0.25">
      <c r="A18" s="59" t="s">
        <v>112</v>
      </c>
      <c r="B18" s="18">
        <v>6</v>
      </c>
      <c r="H18" s="59" t="s">
        <v>103</v>
      </c>
      <c r="I18" s="18">
        <v>2</v>
      </c>
      <c r="J18" s="18">
        <v>4</v>
      </c>
      <c r="K18" s="18">
        <v>9</v>
      </c>
      <c r="L18" s="18">
        <v>15</v>
      </c>
    </row>
    <row r="19" spans="1:12" x14ac:dyDescent="0.25">
      <c r="A19" s="59" t="s">
        <v>145</v>
      </c>
      <c r="B19" s="18">
        <v>3</v>
      </c>
      <c r="D19" s="58" t="s">
        <v>267</v>
      </c>
      <c r="E19" t="s">
        <v>274</v>
      </c>
      <c r="F19" t="s">
        <v>275</v>
      </c>
      <c r="H19" s="59" t="s">
        <v>113</v>
      </c>
      <c r="I19" s="18">
        <v>11</v>
      </c>
      <c r="J19" s="18">
        <v>11</v>
      </c>
      <c r="K19" s="18">
        <v>11</v>
      </c>
      <c r="L19" s="18">
        <v>33</v>
      </c>
    </row>
    <row r="20" spans="1:12" x14ac:dyDescent="0.25">
      <c r="A20" s="59" t="s">
        <v>268</v>
      </c>
      <c r="B20" s="18">
        <v>85</v>
      </c>
      <c r="D20" s="59" t="s">
        <v>78</v>
      </c>
      <c r="E20" s="18">
        <v>26</v>
      </c>
      <c r="F20" s="62">
        <v>0.30588235294117649</v>
      </c>
      <c r="H20" s="59" t="s">
        <v>268</v>
      </c>
      <c r="I20" s="18">
        <v>17</v>
      </c>
      <c r="J20" s="18">
        <v>17</v>
      </c>
      <c r="K20" s="18">
        <v>24</v>
      </c>
      <c r="L20" s="18">
        <v>58</v>
      </c>
    </row>
    <row r="21" spans="1:12" x14ac:dyDescent="0.25">
      <c r="D21" s="59" t="s">
        <v>79</v>
      </c>
      <c r="E21" s="18">
        <v>26</v>
      </c>
      <c r="F21" s="62">
        <v>0.30588235294117649</v>
      </c>
    </row>
    <row r="22" spans="1:12" x14ac:dyDescent="0.25">
      <c r="D22" s="59" t="s">
        <v>80</v>
      </c>
      <c r="E22" s="18">
        <v>33</v>
      </c>
      <c r="F22" s="62">
        <v>0.38823529411764707</v>
      </c>
      <c r="H22" s="58" t="s">
        <v>267</v>
      </c>
      <c r="I22" t="s">
        <v>277</v>
      </c>
    </row>
    <row r="23" spans="1:12" x14ac:dyDescent="0.25">
      <c r="D23" s="59" t="s">
        <v>268</v>
      </c>
      <c r="E23" s="18">
        <v>85</v>
      </c>
      <c r="F23" s="62">
        <v>1</v>
      </c>
      <c r="H23" s="59" t="s">
        <v>158</v>
      </c>
      <c r="I23" s="18">
        <v>16</v>
      </c>
    </row>
    <row r="24" spans="1:12" x14ac:dyDescent="0.25">
      <c r="H24" s="60" t="s">
        <v>5</v>
      </c>
      <c r="I24" s="18">
        <v>10</v>
      </c>
    </row>
    <row r="25" spans="1:12" x14ac:dyDescent="0.25">
      <c r="H25" s="60" t="s">
        <v>4</v>
      </c>
      <c r="I25" s="18">
        <v>6</v>
      </c>
    </row>
    <row r="26" spans="1:12" x14ac:dyDescent="0.25">
      <c r="D26" s="19" t="s">
        <v>81</v>
      </c>
      <c r="E26" s="19" t="s">
        <v>82</v>
      </c>
      <c r="F26" s="19" t="s">
        <v>83</v>
      </c>
      <c r="H26" s="59" t="s">
        <v>103</v>
      </c>
      <c r="I26" s="18">
        <v>15</v>
      </c>
    </row>
    <row r="27" spans="1:12" x14ac:dyDescent="0.25">
      <c r="D27" s="19" t="s">
        <v>103</v>
      </c>
      <c r="E27" s="19">
        <f>SUM(COUNTIFS(Get_Schedule[PM +],$D27))-F27</f>
        <v>0</v>
      </c>
      <c r="F27" s="19">
        <f>SUM(COUNTIFS(Get_Schedule[PM +],+$D27,Get_Schedule[Key Deliverable +],"yes"))</f>
        <v>15</v>
      </c>
      <c r="H27" s="60" t="s">
        <v>5</v>
      </c>
      <c r="I27" s="18">
        <v>15</v>
      </c>
    </row>
    <row r="28" spans="1:12" x14ac:dyDescent="0.25">
      <c r="D28" s="19" t="s">
        <v>113</v>
      </c>
      <c r="E28" s="19">
        <f>SUM(COUNTIFS(Get_Schedule[PM +],$D28))-F28</f>
        <v>21</v>
      </c>
      <c r="F28" s="19">
        <f>SUM(COUNTIFS(Get_Schedule[PM +],+$D28,Get_Schedule[Key Deliverable +],"yes"))</f>
        <v>33</v>
      </c>
      <c r="H28" s="59" t="s">
        <v>113</v>
      </c>
      <c r="I28" s="18">
        <v>54</v>
      </c>
    </row>
    <row r="29" spans="1:12" x14ac:dyDescent="0.25">
      <c r="D29" s="19" t="s">
        <v>158</v>
      </c>
      <c r="E29" s="19">
        <f>SUM(COUNTIFS(Get_Schedule[PM +],$D29))-F29</f>
        <v>6</v>
      </c>
      <c r="F29" s="19">
        <f>SUM(COUNTIFS(Get_Schedule[PM +],+$D29,Get_Schedule[Key Deliverable +],"yes"))</f>
        <v>10</v>
      </c>
      <c r="H29" s="60" t="s">
        <v>5</v>
      </c>
      <c r="I29" s="18">
        <v>33</v>
      </c>
    </row>
    <row r="30" spans="1:12" x14ac:dyDescent="0.25">
      <c r="H30" s="60" t="s">
        <v>4</v>
      </c>
      <c r="I30" s="18">
        <v>21</v>
      </c>
    </row>
    <row r="31" spans="1:12" x14ac:dyDescent="0.25">
      <c r="H31" s="59" t="s">
        <v>268</v>
      </c>
      <c r="I31" s="18">
        <v>85</v>
      </c>
    </row>
    <row r="34" spans="11:11" x14ac:dyDescent="0.25">
      <c r="K34" s="45"/>
    </row>
    <row r="35" spans="11:11" x14ac:dyDescent="0.25">
      <c r="K35" s="45"/>
    </row>
    <row r="36" spans="11:11" ht="15.75" thickBot="1" x14ac:dyDescent="0.3">
      <c r="K36" s="46"/>
    </row>
  </sheetData>
  <mergeCells count="3">
    <mergeCell ref="A1:B1"/>
    <mergeCell ref="A8:B8"/>
    <mergeCell ref="D1:E1"/>
  </mergeCells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opLeftCell="F2" workbookViewId="0">
      <selection activeCell="Q6" sqref="Q6"/>
    </sheetView>
    <sheetView topLeftCell="A2" workbookViewId="1">
      <selection activeCell="A2" sqref="A2:U86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4" bestFit="1" customWidth="1"/>
    <col min="4" max="4" width="18.42578125" bestFit="1" customWidth="1"/>
    <col min="5" max="5" width="19.7109375" bestFit="1" customWidth="1"/>
    <col min="6" max="6" width="24.7109375" bestFit="1" customWidth="1"/>
    <col min="7" max="7" width="15.5703125" bestFit="1" customWidth="1"/>
    <col min="8" max="8" width="22.28515625" bestFit="1" customWidth="1"/>
    <col min="9" max="9" width="7.7109375" bestFit="1" customWidth="1"/>
    <col min="10" max="10" width="30.5703125" customWidth="1"/>
    <col min="11" max="11" width="11.85546875" bestFit="1" customWidth="1"/>
    <col min="12" max="13" width="14.85546875" bestFit="1" customWidth="1"/>
    <col min="14" max="14" width="13.85546875" bestFit="1" customWidth="1"/>
    <col min="15" max="15" width="14.5703125" bestFit="1" customWidth="1"/>
    <col min="16" max="16" width="11" bestFit="1" customWidth="1"/>
    <col min="17" max="17" width="18.85546875" bestFit="1" customWidth="1"/>
    <col min="18" max="18" width="15.42578125" bestFit="1" customWidth="1"/>
    <col min="19" max="19" width="8.85546875" bestFit="1" customWidth="1"/>
    <col min="20" max="20" width="8.5703125" bestFit="1" customWidth="1"/>
    <col min="21" max="21" width="12.28515625" customWidth="1"/>
    <col min="22" max="22" width="11.140625" customWidth="1"/>
  </cols>
  <sheetData>
    <row r="1" spans="1:22" x14ac:dyDescent="0.25">
      <c r="A1" s="18" t="s">
        <v>8</v>
      </c>
      <c r="B1" s="18" t="s">
        <v>0</v>
      </c>
      <c r="C1" s="18" t="s">
        <v>6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95</v>
      </c>
      <c r="I1" s="18" t="s">
        <v>96</v>
      </c>
      <c r="J1" s="18" t="s">
        <v>1</v>
      </c>
      <c r="K1" s="18" t="s">
        <v>97</v>
      </c>
      <c r="L1" s="18" t="s">
        <v>2</v>
      </c>
      <c r="M1" s="18" t="s">
        <v>3</v>
      </c>
      <c r="N1" s="18" t="s">
        <v>98</v>
      </c>
      <c r="O1" s="18" t="s">
        <v>7</v>
      </c>
      <c r="P1" s="18" t="s">
        <v>77</v>
      </c>
      <c r="Q1" s="18" t="s">
        <v>99</v>
      </c>
      <c r="R1" s="18" t="s">
        <v>100</v>
      </c>
      <c r="S1" s="18" t="s">
        <v>247</v>
      </c>
      <c r="T1" s="18" t="s">
        <v>249</v>
      </c>
      <c r="U1" s="18" t="s">
        <v>270</v>
      </c>
      <c r="V1" s="18"/>
    </row>
    <row r="2" spans="1:22" x14ac:dyDescent="0.25">
      <c r="A2" s="18" t="s">
        <v>4</v>
      </c>
      <c r="B2" s="18">
        <v>32</v>
      </c>
      <c r="C2" s="18">
        <v>1</v>
      </c>
      <c r="D2" s="18">
        <v>-127</v>
      </c>
      <c r="E2" s="18">
        <v>-97</v>
      </c>
      <c r="F2" s="18">
        <v>97</v>
      </c>
      <c r="G2" s="18" t="s">
        <v>111</v>
      </c>
      <c r="H2" s="18" t="s">
        <v>112</v>
      </c>
      <c r="I2" s="18" t="s">
        <v>113</v>
      </c>
      <c r="J2" s="18" t="s">
        <v>116</v>
      </c>
      <c r="K2" s="18"/>
      <c r="L2" s="39">
        <v>44237</v>
      </c>
      <c r="M2" s="39">
        <v>44278</v>
      </c>
      <c r="N2" s="39">
        <v>44237</v>
      </c>
      <c r="O2" s="39">
        <v>44278</v>
      </c>
      <c r="P2" s="18">
        <v>30</v>
      </c>
      <c r="Q2" s="18" t="s">
        <v>5</v>
      </c>
      <c r="R2" s="18" t="s">
        <v>117</v>
      </c>
      <c r="S2" s="18" t="s">
        <v>5</v>
      </c>
      <c r="T2" s="18">
        <v>-127</v>
      </c>
      <c r="U2" s="18" t="s">
        <v>78</v>
      </c>
      <c r="V2" s="18"/>
    </row>
    <row r="3" spans="1:22" x14ac:dyDescent="0.25">
      <c r="A3" s="18" t="s">
        <v>4</v>
      </c>
      <c r="B3" s="18">
        <v>31</v>
      </c>
      <c r="C3" s="18">
        <v>1</v>
      </c>
      <c r="D3" s="18">
        <v>-127</v>
      </c>
      <c r="E3" s="18">
        <v>-97</v>
      </c>
      <c r="F3" s="18">
        <v>97</v>
      </c>
      <c r="G3" s="18" t="s">
        <v>111</v>
      </c>
      <c r="H3" s="18" t="s">
        <v>112</v>
      </c>
      <c r="I3" s="18" t="s">
        <v>113</v>
      </c>
      <c r="J3" s="18" t="s">
        <v>118</v>
      </c>
      <c r="K3" s="18"/>
      <c r="L3" s="39">
        <v>44237</v>
      </c>
      <c r="M3" s="39">
        <v>44278</v>
      </c>
      <c r="N3" s="39">
        <v>44237</v>
      </c>
      <c r="O3" s="39">
        <v>44278</v>
      </c>
      <c r="P3" s="18">
        <v>30</v>
      </c>
      <c r="Q3" s="18" t="s">
        <v>5</v>
      </c>
      <c r="R3" s="18" t="s">
        <v>117</v>
      </c>
      <c r="S3" s="18" t="s">
        <v>5</v>
      </c>
      <c r="T3" s="18">
        <v>-127</v>
      </c>
      <c r="U3" s="18" t="s">
        <v>78</v>
      </c>
      <c r="V3" s="18"/>
    </row>
    <row r="4" spans="1:22" x14ac:dyDescent="0.25">
      <c r="A4" s="18" t="s">
        <v>4</v>
      </c>
      <c r="B4" s="18">
        <v>36</v>
      </c>
      <c r="C4" s="18">
        <v>1</v>
      </c>
      <c r="D4" s="18">
        <v>-129</v>
      </c>
      <c r="E4" s="18">
        <v>-39</v>
      </c>
      <c r="F4" s="18">
        <v>39</v>
      </c>
      <c r="G4" s="18" t="s">
        <v>111</v>
      </c>
      <c r="H4" s="18" t="s">
        <v>119</v>
      </c>
      <c r="I4" s="18" t="s">
        <v>113</v>
      </c>
      <c r="J4" s="18" t="s">
        <v>123</v>
      </c>
      <c r="K4" s="18"/>
      <c r="L4" s="39">
        <v>44235</v>
      </c>
      <c r="M4" s="39">
        <v>44357</v>
      </c>
      <c r="N4" s="39">
        <v>44235</v>
      </c>
      <c r="O4" s="39">
        <v>44357</v>
      </c>
      <c r="P4" s="18">
        <v>90</v>
      </c>
      <c r="Q4" s="18" t="s">
        <v>5</v>
      </c>
      <c r="R4" s="18" t="s">
        <v>117</v>
      </c>
      <c r="S4" s="18" t="s">
        <v>5</v>
      </c>
      <c r="T4" s="18">
        <v>-129</v>
      </c>
      <c r="U4" s="18" t="s">
        <v>78</v>
      </c>
      <c r="V4" s="18"/>
    </row>
    <row r="5" spans="1:22" x14ac:dyDescent="0.25">
      <c r="A5" s="18" t="s">
        <v>4</v>
      </c>
      <c r="B5" s="18">
        <v>37</v>
      </c>
      <c r="C5" s="18">
        <v>1</v>
      </c>
      <c r="D5" s="18">
        <v>-129</v>
      </c>
      <c r="E5" s="18">
        <v>-39</v>
      </c>
      <c r="F5" s="18">
        <v>39</v>
      </c>
      <c r="G5" s="18" t="s">
        <v>111</v>
      </c>
      <c r="H5" s="18" t="s">
        <v>119</v>
      </c>
      <c r="I5" s="18" t="s">
        <v>113</v>
      </c>
      <c r="J5" s="18" t="s">
        <v>124</v>
      </c>
      <c r="K5" s="18"/>
      <c r="L5" s="39">
        <v>44235</v>
      </c>
      <c r="M5" s="39">
        <v>44357</v>
      </c>
      <c r="N5" s="39">
        <v>44235</v>
      </c>
      <c r="O5" s="39">
        <v>44357</v>
      </c>
      <c r="P5" s="18">
        <v>90</v>
      </c>
      <c r="Q5" s="18" t="s">
        <v>5</v>
      </c>
      <c r="R5" s="18" t="s">
        <v>117</v>
      </c>
      <c r="S5" s="18" t="s">
        <v>5</v>
      </c>
      <c r="T5" s="18">
        <v>-129</v>
      </c>
      <c r="U5" s="18" t="s">
        <v>78</v>
      </c>
      <c r="V5" s="18"/>
    </row>
    <row r="6" spans="1:22" x14ac:dyDescent="0.25">
      <c r="A6" s="18" t="s">
        <v>4</v>
      </c>
      <c r="B6" s="18">
        <v>33</v>
      </c>
      <c r="C6" s="18">
        <v>1</v>
      </c>
      <c r="D6" s="18">
        <v>-96</v>
      </c>
      <c r="E6" s="18">
        <v>-36</v>
      </c>
      <c r="F6" s="18">
        <v>36</v>
      </c>
      <c r="G6" s="18" t="s">
        <v>111</v>
      </c>
      <c r="H6" s="18" t="s">
        <v>119</v>
      </c>
      <c r="I6" s="18" t="s">
        <v>113</v>
      </c>
      <c r="J6" s="18" t="s">
        <v>126</v>
      </c>
      <c r="K6" s="18"/>
      <c r="L6" s="39">
        <v>44280</v>
      </c>
      <c r="M6" s="39">
        <v>44362</v>
      </c>
      <c r="N6" s="39">
        <v>44280</v>
      </c>
      <c r="O6" s="39">
        <v>44362</v>
      </c>
      <c r="P6" s="18">
        <v>60</v>
      </c>
      <c r="Q6" s="18" t="s">
        <v>4</v>
      </c>
      <c r="R6" s="18" t="s">
        <v>127</v>
      </c>
      <c r="S6" s="18" t="s">
        <v>5</v>
      </c>
      <c r="T6" s="18">
        <v>-96</v>
      </c>
      <c r="U6" s="18" t="s">
        <v>78</v>
      </c>
      <c r="V6" s="18"/>
    </row>
    <row r="7" spans="1:22" x14ac:dyDescent="0.25">
      <c r="A7" s="18" t="s">
        <v>4</v>
      </c>
      <c r="B7" s="18">
        <v>35</v>
      </c>
      <c r="C7" s="18">
        <v>1</v>
      </c>
      <c r="D7" s="18">
        <v>-96</v>
      </c>
      <c r="E7" s="18">
        <v>-66</v>
      </c>
      <c r="F7" s="18">
        <v>66</v>
      </c>
      <c r="G7" s="18" t="s">
        <v>111</v>
      </c>
      <c r="H7" s="18" t="s">
        <v>119</v>
      </c>
      <c r="I7" s="18" t="s">
        <v>113</v>
      </c>
      <c r="J7" s="18" t="s">
        <v>128</v>
      </c>
      <c r="K7" s="18"/>
      <c r="L7" s="39">
        <v>44280</v>
      </c>
      <c r="M7" s="39">
        <v>44320</v>
      </c>
      <c r="N7" s="39">
        <v>44280</v>
      </c>
      <c r="O7" s="39">
        <v>44320</v>
      </c>
      <c r="P7" s="18">
        <v>30</v>
      </c>
      <c r="Q7" s="18" t="s">
        <v>4</v>
      </c>
      <c r="R7" s="18" t="s">
        <v>127</v>
      </c>
      <c r="S7" s="18" t="s">
        <v>5</v>
      </c>
      <c r="T7" s="18">
        <v>-96</v>
      </c>
      <c r="U7" s="18" t="s">
        <v>78</v>
      </c>
      <c r="V7" s="18"/>
    </row>
    <row r="8" spans="1:22" x14ac:dyDescent="0.25">
      <c r="A8" s="18" t="s">
        <v>4</v>
      </c>
      <c r="B8" s="18">
        <v>39</v>
      </c>
      <c r="C8" s="18">
        <v>1</v>
      </c>
      <c r="D8" s="18">
        <v>-129</v>
      </c>
      <c r="E8" s="18">
        <v>-99</v>
      </c>
      <c r="F8" s="18">
        <v>99</v>
      </c>
      <c r="G8" s="18" t="s">
        <v>111</v>
      </c>
      <c r="H8" s="18" t="s">
        <v>129</v>
      </c>
      <c r="I8" s="18" t="s">
        <v>113</v>
      </c>
      <c r="J8" s="18" t="s">
        <v>133</v>
      </c>
      <c r="K8" s="18"/>
      <c r="L8" s="39">
        <v>44235</v>
      </c>
      <c r="M8" s="39">
        <v>44274</v>
      </c>
      <c r="N8" s="39">
        <v>44235</v>
      </c>
      <c r="O8" s="39">
        <v>44274</v>
      </c>
      <c r="P8" s="18">
        <v>30</v>
      </c>
      <c r="Q8" s="18" t="s">
        <v>5</v>
      </c>
      <c r="R8" s="18" t="s">
        <v>117</v>
      </c>
      <c r="S8" s="18" t="s">
        <v>5</v>
      </c>
      <c r="T8" s="18">
        <v>-129</v>
      </c>
      <c r="U8" s="18" t="s">
        <v>78</v>
      </c>
      <c r="V8" s="18"/>
    </row>
    <row r="9" spans="1:22" x14ac:dyDescent="0.25">
      <c r="A9" s="18" t="s">
        <v>4</v>
      </c>
      <c r="B9" s="18">
        <v>38</v>
      </c>
      <c r="C9" s="18">
        <v>1</v>
      </c>
      <c r="D9" s="18">
        <v>-129</v>
      </c>
      <c r="E9" s="18">
        <v>-99</v>
      </c>
      <c r="F9" s="18">
        <v>99</v>
      </c>
      <c r="G9" s="18" t="s">
        <v>111</v>
      </c>
      <c r="H9" s="18" t="s">
        <v>129</v>
      </c>
      <c r="I9" s="18" t="s">
        <v>113</v>
      </c>
      <c r="J9" s="18" t="s">
        <v>134</v>
      </c>
      <c r="K9" s="18"/>
      <c r="L9" s="39">
        <v>44235</v>
      </c>
      <c r="M9" s="39">
        <v>44274</v>
      </c>
      <c r="N9" s="39">
        <v>44235</v>
      </c>
      <c r="O9" s="39">
        <v>44274</v>
      </c>
      <c r="P9" s="18">
        <v>30</v>
      </c>
      <c r="Q9" s="18" t="s">
        <v>4</v>
      </c>
      <c r="R9" s="18" t="s">
        <v>117</v>
      </c>
      <c r="S9" s="18" t="s">
        <v>5</v>
      </c>
      <c r="T9" s="18">
        <v>-129</v>
      </c>
      <c r="U9" s="18" t="s">
        <v>78</v>
      </c>
      <c r="V9" s="18"/>
    </row>
    <row r="10" spans="1:22" x14ac:dyDescent="0.25">
      <c r="A10" s="18" t="s">
        <v>4</v>
      </c>
      <c r="B10" s="18">
        <v>41</v>
      </c>
      <c r="C10" s="18">
        <v>1</v>
      </c>
      <c r="D10" s="18">
        <v>-129</v>
      </c>
      <c r="E10" s="18">
        <v>-39</v>
      </c>
      <c r="F10" s="18">
        <v>39</v>
      </c>
      <c r="G10" s="18" t="s">
        <v>111</v>
      </c>
      <c r="H10" s="18" t="s">
        <v>72</v>
      </c>
      <c r="I10" s="18" t="s">
        <v>113</v>
      </c>
      <c r="J10" s="18" t="s">
        <v>136</v>
      </c>
      <c r="K10" s="18"/>
      <c r="L10" s="39">
        <v>44235</v>
      </c>
      <c r="M10" s="39">
        <v>44357</v>
      </c>
      <c r="N10" s="39">
        <v>44235</v>
      </c>
      <c r="O10" s="39">
        <v>44357</v>
      </c>
      <c r="P10" s="18">
        <v>90</v>
      </c>
      <c r="Q10" s="18" t="s">
        <v>5</v>
      </c>
      <c r="R10" s="18" t="s">
        <v>117</v>
      </c>
      <c r="S10" s="18" t="s">
        <v>5</v>
      </c>
      <c r="T10" s="18">
        <v>-129</v>
      </c>
      <c r="U10" s="18" t="s">
        <v>78</v>
      </c>
      <c r="V10" s="18"/>
    </row>
    <row r="11" spans="1:22" x14ac:dyDescent="0.25">
      <c r="A11" s="18" t="s">
        <v>4</v>
      </c>
      <c r="B11" s="18">
        <v>42</v>
      </c>
      <c r="C11" s="18">
        <v>1</v>
      </c>
      <c r="D11" s="18">
        <v>-129</v>
      </c>
      <c r="E11" s="18">
        <v>-39</v>
      </c>
      <c r="F11" s="18">
        <v>39</v>
      </c>
      <c r="G11" s="18" t="s">
        <v>111</v>
      </c>
      <c r="H11" s="18" t="s">
        <v>72</v>
      </c>
      <c r="I11" s="18" t="s">
        <v>113</v>
      </c>
      <c r="J11" s="18" t="s">
        <v>137</v>
      </c>
      <c r="K11" s="18"/>
      <c r="L11" s="39">
        <v>44235</v>
      </c>
      <c r="M11" s="39">
        <v>44357</v>
      </c>
      <c r="N11" s="39">
        <v>44235</v>
      </c>
      <c r="O11" s="39">
        <v>44357</v>
      </c>
      <c r="P11" s="18">
        <v>90</v>
      </c>
      <c r="Q11" s="18" t="s">
        <v>5</v>
      </c>
      <c r="R11" s="18" t="s">
        <v>117</v>
      </c>
      <c r="S11" s="18" t="s">
        <v>5</v>
      </c>
      <c r="T11" s="18">
        <v>-129</v>
      </c>
      <c r="U11" s="18" t="s">
        <v>78</v>
      </c>
      <c r="V11" s="18"/>
    </row>
    <row r="12" spans="1:22" x14ac:dyDescent="0.25">
      <c r="A12" s="18" t="s">
        <v>4</v>
      </c>
      <c r="B12" s="18">
        <v>40</v>
      </c>
      <c r="C12" s="18">
        <v>1</v>
      </c>
      <c r="D12" s="18">
        <v>-129</v>
      </c>
      <c r="E12" s="18">
        <v>-99</v>
      </c>
      <c r="F12" s="18">
        <v>99</v>
      </c>
      <c r="G12" s="18" t="s">
        <v>111</v>
      </c>
      <c r="H12" s="18" t="s">
        <v>72</v>
      </c>
      <c r="I12" s="18" t="s">
        <v>113</v>
      </c>
      <c r="J12" s="18" t="s">
        <v>138</v>
      </c>
      <c r="K12" s="18"/>
      <c r="L12" s="39">
        <v>44235</v>
      </c>
      <c r="M12" s="39">
        <v>44274</v>
      </c>
      <c r="N12" s="39">
        <v>44235</v>
      </c>
      <c r="O12" s="39">
        <v>44274</v>
      </c>
      <c r="P12" s="18">
        <v>30</v>
      </c>
      <c r="Q12" s="18" t="s">
        <v>5</v>
      </c>
      <c r="R12" s="18" t="s">
        <v>117</v>
      </c>
      <c r="S12" s="18" t="s">
        <v>5</v>
      </c>
      <c r="T12" s="18">
        <v>-129</v>
      </c>
      <c r="U12" s="18" t="s">
        <v>78</v>
      </c>
      <c r="V12" s="18"/>
    </row>
    <row r="13" spans="1:22" x14ac:dyDescent="0.25">
      <c r="A13" s="18" t="s">
        <v>4</v>
      </c>
      <c r="B13" s="18">
        <v>9</v>
      </c>
      <c r="C13" s="18">
        <v>1</v>
      </c>
      <c r="D13" s="18">
        <v>-129</v>
      </c>
      <c r="E13" s="18">
        <v>-28</v>
      </c>
      <c r="F13" s="18">
        <v>28</v>
      </c>
      <c r="G13" s="18" t="s">
        <v>111</v>
      </c>
      <c r="H13" s="18" t="s">
        <v>139</v>
      </c>
      <c r="I13" s="18" t="s">
        <v>113</v>
      </c>
      <c r="J13" s="18" t="s">
        <v>143</v>
      </c>
      <c r="K13" s="18"/>
      <c r="L13" s="39">
        <v>44235</v>
      </c>
      <c r="M13" s="39">
        <v>44372</v>
      </c>
      <c r="N13" s="39">
        <v>44235</v>
      </c>
      <c r="O13" s="39">
        <v>44372</v>
      </c>
      <c r="P13" s="18">
        <v>101</v>
      </c>
      <c r="Q13" s="18" t="s">
        <v>4</v>
      </c>
      <c r="R13" s="18" t="s">
        <v>117</v>
      </c>
      <c r="S13" s="18" t="s">
        <v>5</v>
      </c>
      <c r="T13" s="18">
        <v>-129</v>
      </c>
      <c r="U13" s="18" t="s">
        <v>78</v>
      </c>
      <c r="V13" s="18"/>
    </row>
    <row r="14" spans="1:22" x14ac:dyDescent="0.25">
      <c r="A14" s="18" t="s">
        <v>4</v>
      </c>
      <c r="B14" s="18">
        <v>43</v>
      </c>
      <c r="C14" s="18">
        <v>1</v>
      </c>
      <c r="D14" s="18">
        <v>-129</v>
      </c>
      <c r="E14" s="18">
        <v>-74</v>
      </c>
      <c r="F14" s="18">
        <v>74</v>
      </c>
      <c r="G14" s="18" t="s">
        <v>111</v>
      </c>
      <c r="H14" s="18" t="s">
        <v>145</v>
      </c>
      <c r="I14" s="18" t="s">
        <v>113</v>
      </c>
      <c r="J14" s="18" t="s">
        <v>146</v>
      </c>
      <c r="K14" s="18"/>
      <c r="L14" s="39">
        <v>44235</v>
      </c>
      <c r="M14" s="39">
        <v>44309</v>
      </c>
      <c r="N14" s="39">
        <v>44235</v>
      </c>
      <c r="O14" s="39">
        <v>44309</v>
      </c>
      <c r="P14" s="18">
        <v>55</v>
      </c>
      <c r="Q14" s="18" t="s">
        <v>4</v>
      </c>
      <c r="R14" s="18" t="s">
        <v>117</v>
      </c>
      <c r="S14" s="18" t="s">
        <v>5</v>
      </c>
      <c r="T14" s="18">
        <v>-129</v>
      </c>
      <c r="U14" s="18" t="s">
        <v>78</v>
      </c>
      <c r="V14" s="18"/>
    </row>
    <row r="15" spans="1:22" x14ac:dyDescent="0.25">
      <c r="A15" s="18" t="s">
        <v>4</v>
      </c>
      <c r="B15" s="18">
        <v>44</v>
      </c>
      <c r="C15" s="18">
        <v>1</v>
      </c>
      <c r="D15" s="18">
        <v>-74</v>
      </c>
      <c r="E15" s="18">
        <v>-48</v>
      </c>
      <c r="F15" s="18">
        <v>48</v>
      </c>
      <c r="G15" s="18" t="s">
        <v>111</v>
      </c>
      <c r="H15" s="18" t="s">
        <v>119</v>
      </c>
      <c r="I15" s="18" t="s">
        <v>113</v>
      </c>
      <c r="J15" s="18" t="s">
        <v>147</v>
      </c>
      <c r="K15" s="18"/>
      <c r="L15" s="39">
        <v>44312</v>
      </c>
      <c r="M15" s="39">
        <v>44344</v>
      </c>
      <c r="N15" s="39">
        <v>44312</v>
      </c>
      <c r="O15" s="39">
        <v>44344</v>
      </c>
      <c r="P15" s="18">
        <v>26</v>
      </c>
      <c r="Q15" s="18" t="s">
        <v>5</v>
      </c>
      <c r="R15" s="18">
        <v>22</v>
      </c>
      <c r="S15" s="18" t="s">
        <v>5</v>
      </c>
      <c r="T15" s="18">
        <v>-74</v>
      </c>
      <c r="U15" s="18" t="s">
        <v>78</v>
      </c>
      <c r="V15" s="18"/>
    </row>
    <row r="16" spans="1:22" x14ac:dyDescent="0.25">
      <c r="A16" s="18" t="s">
        <v>4</v>
      </c>
      <c r="B16" s="18">
        <v>46</v>
      </c>
      <c r="C16" s="18">
        <v>0</v>
      </c>
      <c r="D16" s="18">
        <v>-178</v>
      </c>
      <c r="E16" s="18">
        <v>107</v>
      </c>
      <c r="F16" s="18"/>
      <c r="G16" s="18" t="s">
        <v>148</v>
      </c>
      <c r="H16" s="18" t="s">
        <v>149</v>
      </c>
      <c r="I16" s="18" t="s">
        <v>113</v>
      </c>
      <c r="J16" s="18" t="s">
        <v>151</v>
      </c>
      <c r="K16" s="18"/>
      <c r="L16" s="39">
        <v>44166</v>
      </c>
      <c r="M16" s="39">
        <v>44561</v>
      </c>
      <c r="N16" s="39">
        <v>44166</v>
      </c>
      <c r="O16" s="39"/>
      <c r="P16" s="18">
        <v>285</v>
      </c>
      <c r="Q16" s="18" t="s">
        <v>5</v>
      </c>
      <c r="R16" s="18"/>
      <c r="S16" s="18" t="s">
        <v>5</v>
      </c>
      <c r="T16" s="18">
        <v>-178</v>
      </c>
      <c r="U16" s="18" t="s">
        <v>78</v>
      </c>
      <c r="V16" s="18"/>
    </row>
    <row r="17" spans="1:22" x14ac:dyDescent="0.25">
      <c r="A17" s="18" t="s">
        <v>4</v>
      </c>
      <c r="B17" s="18">
        <v>45</v>
      </c>
      <c r="C17" s="18">
        <v>0</v>
      </c>
      <c r="D17" s="18">
        <v>-178</v>
      </c>
      <c r="E17" s="18">
        <v>107</v>
      </c>
      <c r="F17" s="18"/>
      <c r="G17" s="18" t="s">
        <v>148</v>
      </c>
      <c r="H17" s="18" t="s">
        <v>149</v>
      </c>
      <c r="I17" s="18" t="s">
        <v>113</v>
      </c>
      <c r="J17" s="18" t="s">
        <v>152</v>
      </c>
      <c r="K17" s="18"/>
      <c r="L17" s="39">
        <v>44166</v>
      </c>
      <c r="M17" s="39">
        <v>44561</v>
      </c>
      <c r="N17" s="39">
        <v>44166</v>
      </c>
      <c r="O17" s="39"/>
      <c r="P17" s="18">
        <v>285</v>
      </c>
      <c r="Q17" s="18" t="s">
        <v>5</v>
      </c>
      <c r="R17" s="18"/>
      <c r="S17" s="18" t="s">
        <v>5</v>
      </c>
      <c r="T17" s="18">
        <v>-178</v>
      </c>
      <c r="U17" s="18" t="s">
        <v>78</v>
      </c>
      <c r="V17" s="18"/>
    </row>
    <row r="18" spans="1:22" x14ac:dyDescent="0.25">
      <c r="A18" s="18" t="s">
        <v>4</v>
      </c>
      <c r="B18" s="18">
        <v>48</v>
      </c>
      <c r="C18" s="18">
        <v>0</v>
      </c>
      <c r="D18" s="18">
        <v>-178</v>
      </c>
      <c r="E18" s="18">
        <v>107</v>
      </c>
      <c r="F18" s="18"/>
      <c r="G18" s="18" t="s">
        <v>148</v>
      </c>
      <c r="H18" s="18" t="s">
        <v>149</v>
      </c>
      <c r="I18" s="18" t="s">
        <v>113</v>
      </c>
      <c r="J18" s="18" t="s">
        <v>153</v>
      </c>
      <c r="K18" s="18"/>
      <c r="L18" s="39">
        <v>44166</v>
      </c>
      <c r="M18" s="39">
        <v>44561</v>
      </c>
      <c r="N18" s="39">
        <v>44166</v>
      </c>
      <c r="O18" s="39"/>
      <c r="P18" s="18">
        <v>285</v>
      </c>
      <c r="Q18" s="18" t="s">
        <v>4</v>
      </c>
      <c r="R18" s="18"/>
      <c r="S18" s="18" t="s">
        <v>5</v>
      </c>
      <c r="T18" s="18">
        <v>-178</v>
      </c>
      <c r="U18" s="18" t="s">
        <v>78</v>
      </c>
      <c r="V18" s="18"/>
    </row>
    <row r="19" spans="1:22" x14ac:dyDescent="0.25">
      <c r="A19" s="18" t="s">
        <v>4</v>
      </c>
      <c r="B19" s="18">
        <v>47</v>
      </c>
      <c r="C19" s="18">
        <v>0</v>
      </c>
      <c r="D19" s="18">
        <v>-178</v>
      </c>
      <c r="E19" s="18">
        <v>107</v>
      </c>
      <c r="F19" s="18"/>
      <c r="G19" s="18" t="s">
        <v>148</v>
      </c>
      <c r="H19" s="18" t="s">
        <v>149</v>
      </c>
      <c r="I19" s="18" t="s">
        <v>113</v>
      </c>
      <c r="J19" s="18" t="s">
        <v>154</v>
      </c>
      <c r="K19" s="18"/>
      <c r="L19" s="39">
        <v>44166</v>
      </c>
      <c r="M19" s="39">
        <v>44561</v>
      </c>
      <c r="N19" s="39">
        <v>44166</v>
      </c>
      <c r="O19" s="39"/>
      <c r="P19" s="18">
        <v>285</v>
      </c>
      <c r="Q19" s="18" t="s">
        <v>4</v>
      </c>
      <c r="R19" s="18"/>
      <c r="S19" s="18" t="s">
        <v>5</v>
      </c>
      <c r="T19" s="18">
        <v>-178</v>
      </c>
      <c r="U19" s="18" t="s">
        <v>78</v>
      </c>
      <c r="V19" s="18"/>
    </row>
    <row r="20" spans="1:22" x14ac:dyDescent="0.25">
      <c r="A20" s="18" t="s">
        <v>4</v>
      </c>
      <c r="B20" s="18">
        <v>49</v>
      </c>
      <c r="C20" s="18">
        <v>0</v>
      </c>
      <c r="D20" s="18">
        <v>-150</v>
      </c>
      <c r="E20" s="18">
        <v>4</v>
      </c>
      <c r="F20" s="18"/>
      <c r="G20" s="18" t="s">
        <v>111</v>
      </c>
      <c r="H20" s="18" t="s">
        <v>157</v>
      </c>
      <c r="I20" s="18" t="s">
        <v>158</v>
      </c>
      <c r="J20" s="18" t="s">
        <v>159</v>
      </c>
      <c r="K20" s="18"/>
      <c r="L20" s="39">
        <v>44204</v>
      </c>
      <c r="M20" s="39">
        <v>44418</v>
      </c>
      <c r="N20" s="39">
        <v>44204</v>
      </c>
      <c r="O20" s="39"/>
      <c r="P20" s="18">
        <v>154</v>
      </c>
      <c r="Q20" s="18" t="s">
        <v>5</v>
      </c>
      <c r="R20" s="18" t="s">
        <v>161</v>
      </c>
      <c r="S20" s="18" t="s">
        <v>5</v>
      </c>
      <c r="T20" s="18">
        <v>-150</v>
      </c>
      <c r="U20" s="18" t="s">
        <v>78</v>
      </c>
      <c r="V20" s="18"/>
    </row>
    <row r="21" spans="1:22" x14ac:dyDescent="0.25">
      <c r="A21" s="18" t="s">
        <v>4</v>
      </c>
      <c r="B21" s="18">
        <v>50</v>
      </c>
      <c r="C21" s="18">
        <v>0</v>
      </c>
      <c r="D21" s="18">
        <v>-69</v>
      </c>
      <c r="E21" s="18">
        <v>81</v>
      </c>
      <c r="F21" s="18"/>
      <c r="G21" s="18" t="s">
        <v>148</v>
      </c>
      <c r="H21" s="18" t="s">
        <v>119</v>
      </c>
      <c r="I21" s="18" t="s">
        <v>158</v>
      </c>
      <c r="J21" s="18" t="s">
        <v>163</v>
      </c>
      <c r="K21" s="18"/>
      <c r="L21" s="39">
        <v>44317</v>
      </c>
      <c r="M21" s="39">
        <v>44525</v>
      </c>
      <c r="N21" s="39">
        <v>44317</v>
      </c>
      <c r="O21" s="39"/>
      <c r="P21" s="18">
        <v>150</v>
      </c>
      <c r="Q21" s="18" t="s">
        <v>5</v>
      </c>
      <c r="R21" s="18"/>
      <c r="S21" s="18" t="s">
        <v>5</v>
      </c>
      <c r="T21" s="18">
        <v>-69</v>
      </c>
      <c r="U21" s="18" t="s">
        <v>78</v>
      </c>
      <c r="V21" s="18"/>
    </row>
    <row r="22" spans="1:22" x14ac:dyDescent="0.25">
      <c r="A22" s="18" t="s">
        <v>4</v>
      </c>
      <c r="B22" s="18">
        <v>51</v>
      </c>
      <c r="C22" s="18">
        <v>0</v>
      </c>
      <c r="D22" s="18">
        <v>-178</v>
      </c>
      <c r="E22" s="18">
        <v>-24</v>
      </c>
      <c r="F22" s="18"/>
      <c r="G22" s="18" t="s">
        <v>148</v>
      </c>
      <c r="H22" s="18" t="s">
        <v>165</v>
      </c>
      <c r="I22" s="18" t="s">
        <v>158</v>
      </c>
      <c r="J22" s="18" t="s">
        <v>166</v>
      </c>
      <c r="K22" s="18"/>
      <c r="L22" s="39">
        <v>44166</v>
      </c>
      <c r="M22" s="39">
        <v>44378</v>
      </c>
      <c r="N22" s="39">
        <v>44166</v>
      </c>
      <c r="O22" s="39"/>
      <c r="P22" s="18">
        <v>154</v>
      </c>
      <c r="Q22" s="18" t="s">
        <v>5</v>
      </c>
      <c r="R22" s="18"/>
      <c r="S22" s="18" t="s">
        <v>5</v>
      </c>
      <c r="T22" s="18">
        <v>-178</v>
      </c>
      <c r="U22" s="18" t="s">
        <v>78</v>
      </c>
      <c r="V22" s="18"/>
    </row>
    <row r="23" spans="1:22" x14ac:dyDescent="0.25">
      <c r="A23" s="18" t="s">
        <v>4</v>
      </c>
      <c r="B23" s="18">
        <v>56</v>
      </c>
      <c r="C23" s="18">
        <v>0</v>
      </c>
      <c r="D23" s="18">
        <v>-155</v>
      </c>
      <c r="E23" s="18">
        <v>81</v>
      </c>
      <c r="F23" s="18"/>
      <c r="G23" s="18" t="s">
        <v>148</v>
      </c>
      <c r="H23" s="18" t="s">
        <v>165</v>
      </c>
      <c r="I23" s="18" t="s">
        <v>158</v>
      </c>
      <c r="J23" s="18" t="s">
        <v>167</v>
      </c>
      <c r="K23" s="18"/>
      <c r="L23" s="39">
        <v>44197</v>
      </c>
      <c r="M23" s="39">
        <v>44525</v>
      </c>
      <c r="N23" s="39">
        <v>44197</v>
      </c>
      <c r="O23" s="39"/>
      <c r="P23" s="18">
        <v>236</v>
      </c>
      <c r="Q23" s="18" t="s">
        <v>4</v>
      </c>
      <c r="R23" s="18"/>
      <c r="S23" s="18" t="s">
        <v>5</v>
      </c>
      <c r="T23" s="18">
        <v>-155</v>
      </c>
      <c r="U23" s="18" t="s">
        <v>78</v>
      </c>
      <c r="V23" s="18"/>
    </row>
    <row r="24" spans="1:22" x14ac:dyDescent="0.25">
      <c r="A24" s="18" t="s">
        <v>4</v>
      </c>
      <c r="B24" s="18">
        <v>55</v>
      </c>
      <c r="C24" s="18">
        <v>0</v>
      </c>
      <c r="D24" s="18">
        <v>-155</v>
      </c>
      <c r="E24" s="18">
        <v>81</v>
      </c>
      <c r="F24" s="18"/>
      <c r="G24" s="18" t="s">
        <v>148</v>
      </c>
      <c r="H24" s="18" t="s">
        <v>165</v>
      </c>
      <c r="I24" s="18" t="s">
        <v>158</v>
      </c>
      <c r="J24" s="18" t="s">
        <v>169</v>
      </c>
      <c r="K24" s="18"/>
      <c r="L24" s="39">
        <v>44197</v>
      </c>
      <c r="M24" s="39">
        <v>44525</v>
      </c>
      <c r="N24" s="39">
        <v>44197</v>
      </c>
      <c r="O24" s="39"/>
      <c r="P24" s="18">
        <v>236</v>
      </c>
      <c r="Q24" s="18" t="s">
        <v>4</v>
      </c>
      <c r="R24" s="18"/>
      <c r="S24" s="18" t="s">
        <v>5</v>
      </c>
      <c r="T24" s="18">
        <v>-155</v>
      </c>
      <c r="U24" s="18" t="s">
        <v>78</v>
      </c>
      <c r="V24" s="18"/>
    </row>
    <row r="25" spans="1:22" x14ac:dyDescent="0.25">
      <c r="A25" s="18" t="s">
        <v>4</v>
      </c>
      <c r="B25" s="18">
        <v>54</v>
      </c>
      <c r="C25" s="18">
        <v>0</v>
      </c>
      <c r="D25" s="18">
        <v>-178</v>
      </c>
      <c r="E25" s="18">
        <v>81</v>
      </c>
      <c r="F25" s="18"/>
      <c r="G25" s="18" t="s">
        <v>148</v>
      </c>
      <c r="H25" s="18" t="s">
        <v>170</v>
      </c>
      <c r="I25" s="18" t="s">
        <v>158</v>
      </c>
      <c r="J25" s="18" t="s">
        <v>171</v>
      </c>
      <c r="K25" s="18"/>
      <c r="L25" s="39">
        <v>44166</v>
      </c>
      <c r="M25" s="39">
        <v>44525</v>
      </c>
      <c r="N25" s="39">
        <v>44166</v>
      </c>
      <c r="O25" s="39"/>
      <c r="P25" s="18">
        <v>259</v>
      </c>
      <c r="Q25" s="18" t="s">
        <v>5</v>
      </c>
      <c r="R25" s="18"/>
      <c r="S25" s="18" t="s">
        <v>5</v>
      </c>
      <c r="T25" s="18">
        <v>-178</v>
      </c>
      <c r="U25" s="18" t="s">
        <v>78</v>
      </c>
      <c r="V25" s="18"/>
    </row>
    <row r="26" spans="1:22" x14ac:dyDescent="0.25">
      <c r="A26" s="18" t="s">
        <v>4</v>
      </c>
      <c r="B26" s="18">
        <v>20</v>
      </c>
      <c r="C26" s="18">
        <v>0</v>
      </c>
      <c r="D26" s="18">
        <v>-24</v>
      </c>
      <c r="E26" s="18">
        <v>-9</v>
      </c>
      <c r="F26" s="18"/>
      <c r="G26" s="18" t="s">
        <v>172</v>
      </c>
      <c r="H26" s="18" t="s">
        <v>157</v>
      </c>
      <c r="I26" s="18" t="s">
        <v>103</v>
      </c>
      <c r="J26" s="18" t="s">
        <v>174</v>
      </c>
      <c r="K26" s="18">
        <v>15</v>
      </c>
      <c r="L26" s="39">
        <v>44379</v>
      </c>
      <c r="M26" s="39">
        <v>44399</v>
      </c>
      <c r="N26" s="39">
        <v>44379</v>
      </c>
      <c r="O26" s="39"/>
      <c r="P26" s="18">
        <v>15</v>
      </c>
      <c r="Q26" s="18" t="s">
        <v>5</v>
      </c>
      <c r="R26" s="18"/>
      <c r="S26" s="18" t="s">
        <v>5</v>
      </c>
      <c r="T26" s="18">
        <v>-24</v>
      </c>
      <c r="U26" s="18" t="s">
        <v>78</v>
      </c>
      <c r="V26" s="18"/>
    </row>
    <row r="27" spans="1:22" x14ac:dyDescent="0.25">
      <c r="A27" s="18" t="s">
        <v>4</v>
      </c>
      <c r="B27" s="18">
        <v>19</v>
      </c>
      <c r="C27" s="18">
        <v>0</v>
      </c>
      <c r="D27" s="18">
        <v>-7</v>
      </c>
      <c r="E27" s="18">
        <v>13</v>
      </c>
      <c r="F27" s="18"/>
      <c r="G27" s="18" t="s">
        <v>172</v>
      </c>
      <c r="H27" s="18" t="s">
        <v>157</v>
      </c>
      <c r="I27" s="18" t="s">
        <v>103</v>
      </c>
      <c r="J27" s="18" t="s">
        <v>175</v>
      </c>
      <c r="K27" s="18">
        <v>20</v>
      </c>
      <c r="L27" s="39">
        <v>44404</v>
      </c>
      <c r="M27" s="39">
        <v>44431</v>
      </c>
      <c r="N27" s="39">
        <v>44404</v>
      </c>
      <c r="O27" s="39"/>
      <c r="P27" s="18">
        <v>20</v>
      </c>
      <c r="Q27" s="18" t="s">
        <v>5</v>
      </c>
      <c r="R27" s="18" t="s">
        <v>177</v>
      </c>
      <c r="S27" s="18" t="s">
        <v>5</v>
      </c>
      <c r="T27" s="18">
        <v>-7</v>
      </c>
      <c r="U27" s="18" t="s">
        <v>78</v>
      </c>
      <c r="V27" s="18"/>
    </row>
    <row r="28" spans="1:22" x14ac:dyDescent="0.25">
      <c r="A28" s="18" t="s">
        <v>4</v>
      </c>
      <c r="B28" s="18">
        <v>18</v>
      </c>
      <c r="C28" s="18">
        <v>0</v>
      </c>
      <c r="D28" s="18">
        <v>15</v>
      </c>
      <c r="E28" s="18">
        <v>39</v>
      </c>
      <c r="F28" s="18"/>
      <c r="G28" s="18" t="s">
        <v>172</v>
      </c>
      <c r="H28" s="18" t="s">
        <v>157</v>
      </c>
      <c r="I28" s="18" t="s">
        <v>103</v>
      </c>
      <c r="J28" s="18" t="s">
        <v>179</v>
      </c>
      <c r="K28" s="18">
        <v>24</v>
      </c>
      <c r="L28" s="39">
        <v>44434</v>
      </c>
      <c r="M28" s="39">
        <v>44467</v>
      </c>
      <c r="N28" s="39"/>
      <c r="O28" s="39"/>
      <c r="P28" s="18">
        <v>24</v>
      </c>
      <c r="Q28" s="18" t="s">
        <v>5</v>
      </c>
      <c r="R28" s="18" t="s">
        <v>180</v>
      </c>
      <c r="S28" s="18" t="s">
        <v>5</v>
      </c>
      <c r="T28" s="18">
        <v>15</v>
      </c>
      <c r="U28" s="18" t="s">
        <v>79</v>
      </c>
      <c r="V28" s="18"/>
    </row>
    <row r="29" spans="1:22" x14ac:dyDescent="0.25">
      <c r="A29" s="18" t="s">
        <v>4</v>
      </c>
      <c r="B29" s="18">
        <v>17</v>
      </c>
      <c r="C29" s="18">
        <v>0</v>
      </c>
      <c r="D29" s="18">
        <v>41</v>
      </c>
      <c r="E29" s="18">
        <v>51</v>
      </c>
      <c r="F29" s="18"/>
      <c r="G29" s="18" t="s">
        <v>172</v>
      </c>
      <c r="H29" s="18" t="s">
        <v>157</v>
      </c>
      <c r="I29" s="18" t="s">
        <v>103</v>
      </c>
      <c r="J29" s="18" t="s">
        <v>183</v>
      </c>
      <c r="K29" s="18">
        <v>10</v>
      </c>
      <c r="L29" s="39">
        <v>44470</v>
      </c>
      <c r="M29" s="39">
        <v>44483</v>
      </c>
      <c r="N29" s="39"/>
      <c r="O29" s="39"/>
      <c r="P29" s="18">
        <v>10</v>
      </c>
      <c r="Q29" s="18" t="s">
        <v>5</v>
      </c>
      <c r="R29" s="18" t="s">
        <v>184</v>
      </c>
      <c r="S29" s="18" t="s">
        <v>5</v>
      </c>
      <c r="T29" s="18">
        <v>41</v>
      </c>
      <c r="U29" s="18" t="s">
        <v>79</v>
      </c>
      <c r="V29" s="18"/>
    </row>
    <row r="30" spans="1:22" x14ac:dyDescent="0.25">
      <c r="A30" s="18" t="s">
        <v>4</v>
      </c>
      <c r="B30" s="18">
        <v>22</v>
      </c>
      <c r="C30" s="18">
        <v>0</v>
      </c>
      <c r="D30" s="18">
        <v>56</v>
      </c>
      <c r="E30" s="18">
        <v>66</v>
      </c>
      <c r="F30" s="18"/>
      <c r="G30" s="18" t="s">
        <v>172</v>
      </c>
      <c r="H30" s="18" t="s">
        <v>157</v>
      </c>
      <c r="I30" s="18" t="s">
        <v>103</v>
      </c>
      <c r="J30" s="18" t="s">
        <v>185</v>
      </c>
      <c r="K30" s="18">
        <v>10</v>
      </c>
      <c r="L30" s="39">
        <v>44491</v>
      </c>
      <c r="M30" s="39">
        <v>44504</v>
      </c>
      <c r="N30" s="39"/>
      <c r="O30" s="39"/>
      <c r="P30" s="18">
        <v>10</v>
      </c>
      <c r="Q30" s="18" t="s">
        <v>5</v>
      </c>
      <c r="R30" s="18" t="s">
        <v>186</v>
      </c>
      <c r="S30" s="18" t="s">
        <v>5</v>
      </c>
      <c r="T30" s="18">
        <v>56</v>
      </c>
      <c r="U30" s="18" t="s">
        <v>79</v>
      </c>
      <c r="V30" s="18"/>
    </row>
    <row r="31" spans="1:22" x14ac:dyDescent="0.25">
      <c r="A31" s="18" t="s">
        <v>4</v>
      </c>
      <c r="B31" s="18">
        <v>21</v>
      </c>
      <c r="C31" s="18">
        <v>0</v>
      </c>
      <c r="D31" s="18">
        <v>71</v>
      </c>
      <c r="E31" s="18">
        <v>81</v>
      </c>
      <c r="F31" s="18"/>
      <c r="G31" s="18" t="s">
        <v>172</v>
      </c>
      <c r="H31" s="18" t="s">
        <v>157</v>
      </c>
      <c r="I31" s="18" t="s">
        <v>103</v>
      </c>
      <c r="J31" s="18" t="s">
        <v>187</v>
      </c>
      <c r="K31" s="18">
        <v>10</v>
      </c>
      <c r="L31" s="39">
        <v>44512</v>
      </c>
      <c r="M31" s="39">
        <v>44525</v>
      </c>
      <c r="N31" s="39"/>
      <c r="O31" s="39"/>
      <c r="P31" s="18">
        <v>10</v>
      </c>
      <c r="Q31" s="18" t="s">
        <v>5</v>
      </c>
      <c r="R31" s="18" t="s">
        <v>188</v>
      </c>
      <c r="S31" s="18" t="s">
        <v>5</v>
      </c>
      <c r="T31" s="18">
        <v>71</v>
      </c>
      <c r="U31" s="18" t="s">
        <v>79</v>
      </c>
      <c r="V31" s="18"/>
    </row>
    <row r="32" spans="1:22" x14ac:dyDescent="0.25">
      <c r="A32" s="18" t="s">
        <v>4</v>
      </c>
      <c r="B32" s="18">
        <v>92</v>
      </c>
      <c r="C32" s="18">
        <v>0</v>
      </c>
      <c r="D32" s="18">
        <v>40</v>
      </c>
      <c r="E32" s="18">
        <v>70</v>
      </c>
      <c r="F32" s="18"/>
      <c r="G32" s="18" t="s">
        <v>111</v>
      </c>
      <c r="H32" s="18" t="s">
        <v>112</v>
      </c>
      <c r="I32" s="18" t="s">
        <v>113</v>
      </c>
      <c r="J32" s="18" t="s">
        <v>116</v>
      </c>
      <c r="K32" s="18"/>
      <c r="L32" s="39">
        <v>44469</v>
      </c>
      <c r="M32" s="39">
        <v>44510</v>
      </c>
      <c r="N32" s="39"/>
      <c r="O32" s="39"/>
      <c r="P32" s="18">
        <v>30</v>
      </c>
      <c r="Q32" s="18" t="s">
        <v>5</v>
      </c>
      <c r="R32" s="18" t="s">
        <v>193</v>
      </c>
      <c r="S32" s="18" t="s">
        <v>5</v>
      </c>
      <c r="T32" s="18">
        <v>40</v>
      </c>
      <c r="U32" s="18" t="s">
        <v>79</v>
      </c>
      <c r="V32" s="18"/>
    </row>
    <row r="33" spans="1:22" x14ac:dyDescent="0.25">
      <c r="A33" s="18" t="s">
        <v>4</v>
      </c>
      <c r="B33" s="18">
        <v>93</v>
      </c>
      <c r="C33" s="18">
        <v>0</v>
      </c>
      <c r="D33" s="18">
        <v>40</v>
      </c>
      <c r="E33" s="18">
        <v>70</v>
      </c>
      <c r="F33" s="18"/>
      <c r="G33" s="18" t="s">
        <v>111</v>
      </c>
      <c r="H33" s="18" t="s">
        <v>112</v>
      </c>
      <c r="I33" s="18" t="s">
        <v>113</v>
      </c>
      <c r="J33" s="18" t="s">
        <v>118</v>
      </c>
      <c r="K33" s="18"/>
      <c r="L33" s="39">
        <v>44469</v>
      </c>
      <c r="M33" s="39">
        <v>44510</v>
      </c>
      <c r="N33" s="39"/>
      <c r="O33" s="39"/>
      <c r="P33" s="18">
        <v>30</v>
      </c>
      <c r="Q33" s="18" t="s">
        <v>5</v>
      </c>
      <c r="R33" s="18" t="s">
        <v>193</v>
      </c>
      <c r="S33" s="18" t="s">
        <v>5</v>
      </c>
      <c r="T33" s="18">
        <v>40</v>
      </c>
      <c r="U33" s="18" t="s">
        <v>79</v>
      </c>
      <c r="V33" s="18"/>
    </row>
    <row r="34" spans="1:22" x14ac:dyDescent="0.25">
      <c r="A34" s="18" t="s">
        <v>4</v>
      </c>
      <c r="B34" s="18">
        <v>95</v>
      </c>
      <c r="C34" s="18">
        <v>0</v>
      </c>
      <c r="D34" s="18">
        <v>40</v>
      </c>
      <c r="E34" s="18">
        <v>130</v>
      </c>
      <c r="F34" s="18"/>
      <c r="G34" s="18" t="s">
        <v>111</v>
      </c>
      <c r="H34" s="18" t="s">
        <v>119</v>
      </c>
      <c r="I34" s="18" t="s">
        <v>113</v>
      </c>
      <c r="J34" s="18" t="s">
        <v>123</v>
      </c>
      <c r="K34" s="18"/>
      <c r="L34" s="39">
        <v>44469</v>
      </c>
      <c r="M34" s="39">
        <v>44594</v>
      </c>
      <c r="N34" s="39"/>
      <c r="O34" s="39"/>
      <c r="P34" s="18">
        <v>90</v>
      </c>
      <c r="Q34" s="18" t="s">
        <v>5</v>
      </c>
      <c r="R34" s="18" t="s">
        <v>193</v>
      </c>
      <c r="S34" s="18" t="s">
        <v>5</v>
      </c>
      <c r="T34" s="18">
        <v>40</v>
      </c>
      <c r="U34" s="18" t="s">
        <v>79</v>
      </c>
      <c r="V34" s="18"/>
    </row>
    <row r="35" spans="1:22" x14ac:dyDescent="0.25">
      <c r="A35" s="18" t="s">
        <v>4</v>
      </c>
      <c r="B35" s="18">
        <v>96</v>
      </c>
      <c r="C35" s="18">
        <v>0</v>
      </c>
      <c r="D35" s="18">
        <v>40</v>
      </c>
      <c r="E35" s="18">
        <v>130</v>
      </c>
      <c r="F35" s="18"/>
      <c r="G35" s="18" t="s">
        <v>111</v>
      </c>
      <c r="H35" s="18" t="s">
        <v>119</v>
      </c>
      <c r="I35" s="18" t="s">
        <v>113</v>
      </c>
      <c r="J35" s="18" t="s">
        <v>124</v>
      </c>
      <c r="K35" s="18"/>
      <c r="L35" s="39">
        <v>44469</v>
      </c>
      <c r="M35" s="39">
        <v>44594</v>
      </c>
      <c r="N35" s="39"/>
      <c r="O35" s="39"/>
      <c r="P35" s="18">
        <v>90</v>
      </c>
      <c r="Q35" s="18" t="s">
        <v>5</v>
      </c>
      <c r="R35" s="18" t="s">
        <v>193</v>
      </c>
      <c r="S35" s="18" t="s">
        <v>5</v>
      </c>
      <c r="T35" s="18">
        <v>40</v>
      </c>
      <c r="U35" s="18" t="s">
        <v>79</v>
      </c>
      <c r="V35" s="18"/>
    </row>
    <row r="36" spans="1:22" x14ac:dyDescent="0.25">
      <c r="A36" s="18" t="s">
        <v>4</v>
      </c>
      <c r="B36" s="18">
        <v>98</v>
      </c>
      <c r="C36" s="18">
        <v>0</v>
      </c>
      <c r="D36" s="18">
        <v>40</v>
      </c>
      <c r="E36" s="18">
        <v>100</v>
      </c>
      <c r="F36" s="18"/>
      <c r="G36" s="18" t="s">
        <v>111</v>
      </c>
      <c r="H36" s="18" t="s">
        <v>119</v>
      </c>
      <c r="I36" s="18" t="s">
        <v>113</v>
      </c>
      <c r="J36" s="18" t="s">
        <v>126</v>
      </c>
      <c r="K36" s="18"/>
      <c r="L36" s="39">
        <v>44469</v>
      </c>
      <c r="M36" s="39">
        <v>44552</v>
      </c>
      <c r="N36" s="39"/>
      <c r="O36" s="39"/>
      <c r="P36" s="18">
        <v>60</v>
      </c>
      <c r="Q36" s="18" t="s">
        <v>4</v>
      </c>
      <c r="R36" s="18" t="s">
        <v>193</v>
      </c>
      <c r="S36" s="18" t="s">
        <v>5</v>
      </c>
      <c r="T36" s="18">
        <v>40</v>
      </c>
      <c r="U36" s="18" t="s">
        <v>79</v>
      </c>
      <c r="V36" s="18"/>
    </row>
    <row r="37" spans="1:22" x14ac:dyDescent="0.25">
      <c r="A37" s="18" t="s">
        <v>4</v>
      </c>
      <c r="B37" s="18">
        <v>99</v>
      </c>
      <c r="C37" s="18">
        <v>0</v>
      </c>
      <c r="D37" s="18">
        <v>40</v>
      </c>
      <c r="E37" s="18">
        <v>70</v>
      </c>
      <c r="F37" s="18"/>
      <c r="G37" s="18" t="s">
        <v>111</v>
      </c>
      <c r="H37" s="18" t="s">
        <v>119</v>
      </c>
      <c r="I37" s="18" t="s">
        <v>113</v>
      </c>
      <c r="J37" s="18" t="s">
        <v>128</v>
      </c>
      <c r="K37" s="18"/>
      <c r="L37" s="39">
        <v>44469</v>
      </c>
      <c r="M37" s="39">
        <v>44510</v>
      </c>
      <c r="N37" s="39"/>
      <c r="O37" s="39"/>
      <c r="P37" s="18">
        <v>30</v>
      </c>
      <c r="Q37" s="18" t="s">
        <v>4</v>
      </c>
      <c r="R37" s="18" t="s">
        <v>193</v>
      </c>
      <c r="S37" s="18" t="s">
        <v>5</v>
      </c>
      <c r="T37" s="18">
        <v>40</v>
      </c>
      <c r="U37" s="18" t="s">
        <v>79</v>
      </c>
      <c r="V37" s="18"/>
    </row>
    <row r="38" spans="1:22" x14ac:dyDescent="0.25">
      <c r="A38" s="18" t="s">
        <v>4</v>
      </c>
      <c r="B38" s="18">
        <v>101</v>
      </c>
      <c r="C38" s="18">
        <v>0</v>
      </c>
      <c r="D38" s="18">
        <v>40</v>
      </c>
      <c r="E38" s="18">
        <v>70</v>
      </c>
      <c r="F38" s="18"/>
      <c r="G38" s="18" t="s">
        <v>111</v>
      </c>
      <c r="H38" s="18" t="s">
        <v>129</v>
      </c>
      <c r="I38" s="18" t="s">
        <v>113</v>
      </c>
      <c r="J38" s="18" t="s">
        <v>133</v>
      </c>
      <c r="K38" s="18"/>
      <c r="L38" s="39">
        <v>44469</v>
      </c>
      <c r="M38" s="39">
        <v>44510</v>
      </c>
      <c r="N38" s="39"/>
      <c r="O38" s="39"/>
      <c r="P38" s="18">
        <v>30</v>
      </c>
      <c r="Q38" s="18" t="s">
        <v>5</v>
      </c>
      <c r="R38" s="18" t="s">
        <v>193</v>
      </c>
      <c r="S38" s="18" t="s">
        <v>5</v>
      </c>
      <c r="T38" s="18">
        <v>40</v>
      </c>
      <c r="U38" s="18" t="s">
        <v>79</v>
      </c>
      <c r="V38" s="18"/>
    </row>
    <row r="39" spans="1:22" x14ac:dyDescent="0.25">
      <c r="A39" s="18" t="s">
        <v>4</v>
      </c>
      <c r="B39" s="18">
        <v>102</v>
      </c>
      <c r="C39" s="18">
        <v>0</v>
      </c>
      <c r="D39" s="18">
        <v>40</v>
      </c>
      <c r="E39" s="18">
        <v>70</v>
      </c>
      <c r="F39" s="18"/>
      <c r="G39" s="18" t="s">
        <v>111</v>
      </c>
      <c r="H39" s="18" t="s">
        <v>129</v>
      </c>
      <c r="I39" s="18" t="s">
        <v>113</v>
      </c>
      <c r="J39" s="18" t="s">
        <v>134</v>
      </c>
      <c r="K39" s="18"/>
      <c r="L39" s="39">
        <v>44469</v>
      </c>
      <c r="M39" s="39">
        <v>44510</v>
      </c>
      <c r="N39" s="39"/>
      <c r="O39" s="39"/>
      <c r="P39" s="18">
        <v>30</v>
      </c>
      <c r="Q39" s="18" t="s">
        <v>4</v>
      </c>
      <c r="R39" s="18" t="s">
        <v>193</v>
      </c>
      <c r="S39" s="18" t="s">
        <v>5</v>
      </c>
      <c r="T39" s="18">
        <v>40</v>
      </c>
      <c r="U39" s="18" t="s">
        <v>79</v>
      </c>
      <c r="V39" s="18"/>
    </row>
    <row r="40" spans="1:22" x14ac:dyDescent="0.25">
      <c r="A40" s="18" t="s">
        <v>4</v>
      </c>
      <c r="B40" s="18">
        <v>104</v>
      </c>
      <c r="C40" s="18">
        <v>0</v>
      </c>
      <c r="D40" s="18">
        <v>40</v>
      </c>
      <c r="E40" s="18">
        <v>130</v>
      </c>
      <c r="F40" s="18"/>
      <c r="G40" s="18" t="s">
        <v>111</v>
      </c>
      <c r="H40" s="18" t="s">
        <v>72</v>
      </c>
      <c r="I40" s="18" t="s">
        <v>113</v>
      </c>
      <c r="J40" s="18" t="s">
        <v>136</v>
      </c>
      <c r="K40" s="18"/>
      <c r="L40" s="39">
        <v>44469</v>
      </c>
      <c r="M40" s="39">
        <v>44594</v>
      </c>
      <c r="N40" s="39"/>
      <c r="O40" s="39"/>
      <c r="P40" s="18">
        <v>90</v>
      </c>
      <c r="Q40" s="18" t="s">
        <v>5</v>
      </c>
      <c r="R40" s="18" t="s">
        <v>193</v>
      </c>
      <c r="S40" s="18" t="s">
        <v>5</v>
      </c>
      <c r="T40" s="18">
        <v>40</v>
      </c>
      <c r="U40" s="18" t="s">
        <v>79</v>
      </c>
      <c r="V40" s="18"/>
    </row>
    <row r="41" spans="1:22" x14ac:dyDescent="0.25">
      <c r="A41" s="18" t="s">
        <v>4</v>
      </c>
      <c r="B41" s="18">
        <v>105</v>
      </c>
      <c r="C41" s="18">
        <v>0</v>
      </c>
      <c r="D41" s="18">
        <v>40</v>
      </c>
      <c r="E41" s="18">
        <v>130</v>
      </c>
      <c r="F41" s="18"/>
      <c r="G41" s="18" t="s">
        <v>111</v>
      </c>
      <c r="H41" s="18" t="s">
        <v>72</v>
      </c>
      <c r="I41" s="18" t="s">
        <v>113</v>
      </c>
      <c r="J41" s="18" t="s">
        <v>137</v>
      </c>
      <c r="K41" s="18"/>
      <c r="L41" s="39">
        <v>44469</v>
      </c>
      <c r="M41" s="39">
        <v>44594</v>
      </c>
      <c r="N41" s="39"/>
      <c r="O41" s="39"/>
      <c r="P41" s="18">
        <v>90</v>
      </c>
      <c r="Q41" s="18" t="s">
        <v>5</v>
      </c>
      <c r="R41" s="18" t="s">
        <v>193</v>
      </c>
      <c r="S41" s="18" t="s">
        <v>5</v>
      </c>
      <c r="T41" s="18">
        <v>40</v>
      </c>
      <c r="U41" s="18" t="s">
        <v>79</v>
      </c>
      <c r="V41" s="18"/>
    </row>
    <row r="42" spans="1:22" x14ac:dyDescent="0.25">
      <c r="A42" s="18" t="s">
        <v>4</v>
      </c>
      <c r="B42" s="18">
        <v>106</v>
      </c>
      <c r="C42" s="18">
        <v>0</v>
      </c>
      <c r="D42" s="18">
        <v>40</v>
      </c>
      <c r="E42" s="18">
        <v>70</v>
      </c>
      <c r="F42" s="18"/>
      <c r="G42" s="18" t="s">
        <v>111</v>
      </c>
      <c r="H42" s="18" t="s">
        <v>72</v>
      </c>
      <c r="I42" s="18" t="s">
        <v>113</v>
      </c>
      <c r="J42" s="18" t="s">
        <v>138</v>
      </c>
      <c r="K42" s="18"/>
      <c r="L42" s="39">
        <v>44469</v>
      </c>
      <c r="M42" s="39">
        <v>44510</v>
      </c>
      <c r="N42" s="39"/>
      <c r="O42" s="39"/>
      <c r="P42" s="18">
        <v>30</v>
      </c>
      <c r="Q42" s="18" t="s">
        <v>5</v>
      </c>
      <c r="R42" s="18" t="s">
        <v>193</v>
      </c>
      <c r="S42" s="18" t="s">
        <v>5</v>
      </c>
      <c r="T42" s="18">
        <v>40</v>
      </c>
      <c r="U42" s="18" t="s">
        <v>79</v>
      </c>
      <c r="V42" s="18"/>
    </row>
    <row r="43" spans="1:22" x14ac:dyDescent="0.25">
      <c r="A43" s="18" t="s">
        <v>4</v>
      </c>
      <c r="B43" s="18">
        <v>108</v>
      </c>
      <c r="C43" s="18">
        <v>0</v>
      </c>
      <c r="D43" s="18">
        <v>40</v>
      </c>
      <c r="E43" s="18">
        <v>130</v>
      </c>
      <c r="F43" s="18"/>
      <c r="G43" s="18" t="s">
        <v>111</v>
      </c>
      <c r="H43" s="18" t="s">
        <v>139</v>
      </c>
      <c r="I43" s="18" t="s">
        <v>113</v>
      </c>
      <c r="J43" s="18" t="s">
        <v>143</v>
      </c>
      <c r="K43" s="18"/>
      <c r="L43" s="39">
        <v>44469</v>
      </c>
      <c r="M43" s="39">
        <v>44594</v>
      </c>
      <c r="N43" s="39"/>
      <c r="O43" s="39"/>
      <c r="P43" s="18">
        <v>90</v>
      </c>
      <c r="Q43" s="18" t="s">
        <v>4</v>
      </c>
      <c r="R43" s="18" t="s">
        <v>193</v>
      </c>
      <c r="S43" s="18" t="s">
        <v>5</v>
      </c>
      <c r="T43" s="18">
        <v>40</v>
      </c>
      <c r="U43" s="18" t="s">
        <v>79</v>
      </c>
      <c r="V43" s="18"/>
    </row>
    <row r="44" spans="1:22" x14ac:dyDescent="0.25">
      <c r="A44" s="18" t="s">
        <v>4</v>
      </c>
      <c r="B44" s="18">
        <v>109</v>
      </c>
      <c r="C44" s="18">
        <v>0</v>
      </c>
      <c r="D44" s="18">
        <v>40</v>
      </c>
      <c r="E44" s="18">
        <v>70</v>
      </c>
      <c r="F44" s="18"/>
      <c r="G44" s="18" t="s">
        <v>111</v>
      </c>
      <c r="H44" s="18" t="s">
        <v>145</v>
      </c>
      <c r="I44" s="18" t="s">
        <v>113</v>
      </c>
      <c r="J44" s="18" t="s">
        <v>146</v>
      </c>
      <c r="K44" s="18"/>
      <c r="L44" s="39">
        <v>44469</v>
      </c>
      <c r="M44" s="39">
        <v>44510</v>
      </c>
      <c r="N44" s="39"/>
      <c r="O44" s="39"/>
      <c r="P44" s="18">
        <v>30</v>
      </c>
      <c r="Q44" s="18" t="s">
        <v>4</v>
      </c>
      <c r="R44" s="18" t="s">
        <v>193</v>
      </c>
      <c r="S44" s="18" t="s">
        <v>5</v>
      </c>
      <c r="T44" s="18">
        <v>40</v>
      </c>
      <c r="U44" s="18" t="s">
        <v>79</v>
      </c>
      <c r="V44" s="18"/>
    </row>
    <row r="45" spans="1:22" x14ac:dyDescent="0.25">
      <c r="A45" s="18" t="s">
        <v>4</v>
      </c>
      <c r="B45" s="18">
        <v>110</v>
      </c>
      <c r="C45" s="18">
        <v>0</v>
      </c>
      <c r="D45" s="18">
        <v>40</v>
      </c>
      <c r="E45" s="18">
        <v>54</v>
      </c>
      <c r="F45" s="18"/>
      <c r="G45" s="18" t="s">
        <v>111</v>
      </c>
      <c r="H45" s="18" t="s">
        <v>119</v>
      </c>
      <c r="I45" s="18" t="s">
        <v>113</v>
      </c>
      <c r="J45" s="18" t="s">
        <v>147</v>
      </c>
      <c r="K45" s="18"/>
      <c r="L45" s="39">
        <v>44469</v>
      </c>
      <c r="M45" s="39">
        <v>44488</v>
      </c>
      <c r="N45" s="39"/>
      <c r="O45" s="39"/>
      <c r="P45" s="18">
        <v>14</v>
      </c>
      <c r="Q45" s="18" t="s">
        <v>5</v>
      </c>
      <c r="R45" s="18" t="s">
        <v>193</v>
      </c>
      <c r="S45" s="18" t="s">
        <v>5</v>
      </c>
      <c r="T45" s="18">
        <v>40</v>
      </c>
      <c r="U45" s="18" t="s">
        <v>79</v>
      </c>
      <c r="V45" s="18"/>
    </row>
    <row r="46" spans="1:22" x14ac:dyDescent="0.25">
      <c r="A46" s="18" t="s">
        <v>4</v>
      </c>
      <c r="B46" s="18">
        <v>112</v>
      </c>
      <c r="C46" s="18">
        <v>0</v>
      </c>
      <c r="D46" s="18">
        <v>84</v>
      </c>
      <c r="E46" s="18">
        <v>367</v>
      </c>
      <c r="F46" s="18"/>
      <c r="G46" s="18" t="s">
        <v>148</v>
      </c>
      <c r="H46" s="18" t="s">
        <v>149</v>
      </c>
      <c r="I46" s="18" t="s">
        <v>113</v>
      </c>
      <c r="J46" s="18" t="s">
        <v>151</v>
      </c>
      <c r="K46" s="18"/>
      <c r="L46" s="39">
        <v>44531</v>
      </c>
      <c r="M46" s="39">
        <v>44926</v>
      </c>
      <c r="N46" s="39"/>
      <c r="O46" s="39"/>
      <c r="P46" s="18">
        <v>283</v>
      </c>
      <c r="Q46" s="18" t="s">
        <v>5</v>
      </c>
      <c r="R46" s="18"/>
      <c r="S46" s="18" t="s">
        <v>5</v>
      </c>
      <c r="T46" s="18">
        <v>84</v>
      </c>
      <c r="U46" s="18" t="s">
        <v>79</v>
      </c>
      <c r="V46" s="18"/>
    </row>
    <row r="47" spans="1:22" x14ac:dyDescent="0.25">
      <c r="A47" s="18" t="s">
        <v>4</v>
      </c>
      <c r="B47" s="18">
        <v>113</v>
      </c>
      <c r="C47" s="18">
        <v>0</v>
      </c>
      <c r="D47" s="18">
        <v>84</v>
      </c>
      <c r="E47" s="18">
        <v>367</v>
      </c>
      <c r="F47" s="18"/>
      <c r="G47" s="18" t="s">
        <v>148</v>
      </c>
      <c r="H47" s="18" t="s">
        <v>149</v>
      </c>
      <c r="I47" s="18" t="s">
        <v>113</v>
      </c>
      <c r="J47" s="18" t="s">
        <v>152</v>
      </c>
      <c r="K47" s="18"/>
      <c r="L47" s="39">
        <v>44531</v>
      </c>
      <c r="M47" s="39">
        <v>44926</v>
      </c>
      <c r="N47" s="39"/>
      <c r="O47" s="39"/>
      <c r="P47" s="18">
        <v>283</v>
      </c>
      <c r="Q47" s="18" t="s">
        <v>5</v>
      </c>
      <c r="R47" s="18"/>
      <c r="S47" s="18" t="s">
        <v>5</v>
      </c>
      <c r="T47" s="18">
        <v>84</v>
      </c>
      <c r="U47" s="18" t="s">
        <v>79</v>
      </c>
      <c r="V47" s="18"/>
    </row>
    <row r="48" spans="1:22" x14ac:dyDescent="0.25">
      <c r="A48" s="18" t="s">
        <v>4</v>
      </c>
      <c r="B48" s="18">
        <v>114</v>
      </c>
      <c r="C48" s="18">
        <v>0</v>
      </c>
      <c r="D48" s="18">
        <v>84</v>
      </c>
      <c r="E48" s="18">
        <v>367</v>
      </c>
      <c r="F48" s="18"/>
      <c r="G48" s="18" t="s">
        <v>148</v>
      </c>
      <c r="H48" s="18" t="s">
        <v>149</v>
      </c>
      <c r="I48" s="18" t="s">
        <v>113</v>
      </c>
      <c r="J48" s="18" t="s">
        <v>153</v>
      </c>
      <c r="K48" s="18"/>
      <c r="L48" s="39">
        <v>44531</v>
      </c>
      <c r="M48" s="39">
        <v>44926</v>
      </c>
      <c r="N48" s="39"/>
      <c r="O48" s="39"/>
      <c r="P48" s="18">
        <v>283</v>
      </c>
      <c r="Q48" s="18" t="s">
        <v>4</v>
      </c>
      <c r="R48" s="18"/>
      <c r="S48" s="18" t="s">
        <v>5</v>
      </c>
      <c r="T48" s="18">
        <v>84</v>
      </c>
      <c r="U48" s="18" t="s">
        <v>79</v>
      </c>
      <c r="V48" s="18"/>
    </row>
    <row r="49" spans="1:22" x14ac:dyDescent="0.25">
      <c r="A49" s="18" t="s">
        <v>4</v>
      </c>
      <c r="B49" s="18">
        <v>115</v>
      </c>
      <c r="C49" s="18">
        <v>0</v>
      </c>
      <c r="D49" s="18">
        <v>84</v>
      </c>
      <c r="E49" s="18">
        <v>367</v>
      </c>
      <c r="F49" s="18"/>
      <c r="G49" s="18" t="s">
        <v>148</v>
      </c>
      <c r="H49" s="18" t="s">
        <v>149</v>
      </c>
      <c r="I49" s="18" t="s">
        <v>113</v>
      </c>
      <c r="J49" s="18" t="s">
        <v>154</v>
      </c>
      <c r="K49" s="18"/>
      <c r="L49" s="39">
        <v>44531</v>
      </c>
      <c r="M49" s="39">
        <v>44926</v>
      </c>
      <c r="N49" s="39"/>
      <c r="O49" s="39"/>
      <c r="P49" s="18">
        <v>283</v>
      </c>
      <c r="Q49" s="18" t="s">
        <v>4</v>
      </c>
      <c r="R49" s="18"/>
      <c r="S49" s="18" t="s">
        <v>5</v>
      </c>
      <c r="T49" s="18">
        <v>84</v>
      </c>
      <c r="U49" s="18" t="s">
        <v>79</v>
      </c>
      <c r="V49" s="18"/>
    </row>
    <row r="50" spans="1:22" x14ac:dyDescent="0.25">
      <c r="A50" s="18" t="s">
        <v>4</v>
      </c>
      <c r="B50" s="18">
        <v>135</v>
      </c>
      <c r="C50" s="18">
        <v>0</v>
      </c>
      <c r="D50" s="18">
        <v>62</v>
      </c>
      <c r="E50" s="18">
        <v>339</v>
      </c>
      <c r="F50" s="18"/>
      <c r="G50" s="18" t="s">
        <v>148</v>
      </c>
      <c r="H50" s="18" t="s">
        <v>119</v>
      </c>
      <c r="I50" s="18" t="s">
        <v>158</v>
      </c>
      <c r="J50" s="18" t="s">
        <v>163</v>
      </c>
      <c r="K50" s="18"/>
      <c r="L50" s="39">
        <v>44501</v>
      </c>
      <c r="M50" s="39">
        <v>44887</v>
      </c>
      <c r="N50" s="39"/>
      <c r="O50" s="39"/>
      <c r="P50" s="18">
        <v>277</v>
      </c>
      <c r="Q50" s="18" t="s">
        <v>5</v>
      </c>
      <c r="R50" s="18" t="s">
        <v>201</v>
      </c>
      <c r="S50" s="18" t="s">
        <v>5</v>
      </c>
      <c r="T50" s="18">
        <v>62</v>
      </c>
      <c r="U50" s="18" t="s">
        <v>79</v>
      </c>
      <c r="V50" s="18"/>
    </row>
    <row r="51" spans="1:22" x14ac:dyDescent="0.25">
      <c r="A51" s="18" t="s">
        <v>4</v>
      </c>
      <c r="B51" s="18">
        <v>136</v>
      </c>
      <c r="C51" s="18">
        <v>0</v>
      </c>
      <c r="D51" s="18">
        <v>40</v>
      </c>
      <c r="E51" s="18">
        <v>194</v>
      </c>
      <c r="F51" s="18"/>
      <c r="G51" s="18" t="s">
        <v>148</v>
      </c>
      <c r="H51" s="18" t="s">
        <v>165</v>
      </c>
      <c r="I51" s="18" t="s">
        <v>158</v>
      </c>
      <c r="J51" s="18" t="s">
        <v>166</v>
      </c>
      <c r="K51" s="18"/>
      <c r="L51" s="39">
        <v>44469</v>
      </c>
      <c r="M51" s="39">
        <v>44684</v>
      </c>
      <c r="N51" s="39"/>
      <c r="O51" s="39"/>
      <c r="P51" s="18">
        <v>154</v>
      </c>
      <c r="Q51" s="18" t="s">
        <v>5</v>
      </c>
      <c r="R51" s="18" t="s">
        <v>193</v>
      </c>
      <c r="S51" s="18" t="s">
        <v>5</v>
      </c>
      <c r="T51" s="18">
        <v>40</v>
      </c>
      <c r="U51" s="18" t="s">
        <v>79</v>
      </c>
      <c r="V51" s="18"/>
    </row>
    <row r="52" spans="1:22" x14ac:dyDescent="0.25">
      <c r="A52" s="18" t="s">
        <v>4</v>
      </c>
      <c r="B52" s="18">
        <v>137</v>
      </c>
      <c r="C52" s="18">
        <v>0</v>
      </c>
      <c r="D52" s="18">
        <v>40</v>
      </c>
      <c r="E52" s="18">
        <v>276</v>
      </c>
      <c r="F52" s="18"/>
      <c r="G52" s="18" t="s">
        <v>148</v>
      </c>
      <c r="H52" s="18" t="s">
        <v>165</v>
      </c>
      <c r="I52" s="18" t="s">
        <v>158</v>
      </c>
      <c r="J52" s="18" t="s">
        <v>167</v>
      </c>
      <c r="K52" s="18"/>
      <c r="L52" s="39">
        <v>44469</v>
      </c>
      <c r="M52" s="39">
        <v>44798</v>
      </c>
      <c r="N52" s="39"/>
      <c r="O52" s="39"/>
      <c r="P52" s="18">
        <v>236</v>
      </c>
      <c r="Q52" s="18" t="s">
        <v>4</v>
      </c>
      <c r="R52" s="18" t="s">
        <v>193</v>
      </c>
      <c r="S52" s="18" t="s">
        <v>5</v>
      </c>
      <c r="T52" s="18">
        <v>40</v>
      </c>
      <c r="U52" s="18" t="s">
        <v>79</v>
      </c>
      <c r="V52" s="18"/>
    </row>
    <row r="53" spans="1:22" x14ac:dyDescent="0.25">
      <c r="A53" s="18" t="s">
        <v>4</v>
      </c>
      <c r="B53" s="18">
        <v>138</v>
      </c>
      <c r="C53" s="18">
        <v>0</v>
      </c>
      <c r="D53" s="18">
        <v>40</v>
      </c>
      <c r="E53" s="18">
        <v>276</v>
      </c>
      <c r="F53" s="18"/>
      <c r="G53" s="18" t="s">
        <v>148</v>
      </c>
      <c r="H53" s="18" t="s">
        <v>165</v>
      </c>
      <c r="I53" s="18" t="s">
        <v>158</v>
      </c>
      <c r="J53" s="18" t="s">
        <v>169</v>
      </c>
      <c r="K53" s="18"/>
      <c r="L53" s="39">
        <v>44469</v>
      </c>
      <c r="M53" s="39">
        <v>44798</v>
      </c>
      <c r="N53" s="39"/>
      <c r="O53" s="39"/>
      <c r="P53" s="18">
        <v>236</v>
      </c>
      <c r="Q53" s="18" t="s">
        <v>4</v>
      </c>
      <c r="R53" s="18" t="s">
        <v>193</v>
      </c>
      <c r="S53" s="18" t="s">
        <v>5</v>
      </c>
      <c r="T53" s="18">
        <v>40</v>
      </c>
      <c r="U53" s="18" t="s">
        <v>79</v>
      </c>
      <c r="V53" s="18"/>
    </row>
    <row r="54" spans="1:22" x14ac:dyDescent="0.25">
      <c r="A54" s="18" t="s">
        <v>4</v>
      </c>
      <c r="B54" s="18">
        <v>139</v>
      </c>
      <c r="C54" s="18">
        <v>0</v>
      </c>
      <c r="D54" s="18">
        <v>118</v>
      </c>
      <c r="E54" s="18">
        <v>395</v>
      </c>
      <c r="F54" s="18"/>
      <c r="G54" s="18" t="s">
        <v>148</v>
      </c>
      <c r="H54" s="18" t="s">
        <v>170</v>
      </c>
      <c r="I54" s="18" t="s">
        <v>158</v>
      </c>
      <c r="J54" s="18" t="s">
        <v>171</v>
      </c>
      <c r="K54" s="18"/>
      <c r="L54" s="39">
        <v>44579</v>
      </c>
      <c r="M54" s="39">
        <v>44965</v>
      </c>
      <c r="N54" s="39"/>
      <c r="O54" s="39"/>
      <c r="P54" s="18">
        <v>277</v>
      </c>
      <c r="Q54" s="18" t="s">
        <v>5</v>
      </c>
      <c r="R54" s="18" t="s">
        <v>203</v>
      </c>
      <c r="S54" s="18" t="s">
        <v>5</v>
      </c>
      <c r="T54" s="18">
        <v>118</v>
      </c>
      <c r="U54" s="18" t="s">
        <v>80</v>
      </c>
      <c r="V54" s="18"/>
    </row>
    <row r="55" spans="1:22" x14ac:dyDescent="0.25">
      <c r="A55" s="18" t="s">
        <v>4</v>
      </c>
      <c r="B55" s="18">
        <v>147</v>
      </c>
      <c r="C55" s="18">
        <v>0</v>
      </c>
      <c r="D55" s="18">
        <v>116</v>
      </c>
      <c r="E55" s="18">
        <v>126</v>
      </c>
      <c r="F55" s="18"/>
      <c r="G55" s="18" t="s">
        <v>172</v>
      </c>
      <c r="H55" s="18" t="s">
        <v>157</v>
      </c>
      <c r="I55" s="18" t="s">
        <v>103</v>
      </c>
      <c r="J55" s="18" t="s">
        <v>205</v>
      </c>
      <c r="K55" s="18">
        <v>10</v>
      </c>
      <c r="L55" s="39">
        <v>44575</v>
      </c>
      <c r="M55" s="39">
        <v>44588</v>
      </c>
      <c r="N55" s="39"/>
      <c r="O55" s="39"/>
      <c r="P55" s="18">
        <v>10</v>
      </c>
      <c r="Q55" s="18" t="s">
        <v>5</v>
      </c>
      <c r="R55" s="18"/>
      <c r="S55" s="18" t="s">
        <v>5</v>
      </c>
      <c r="T55" s="18">
        <v>116</v>
      </c>
      <c r="U55" s="18" t="s">
        <v>80</v>
      </c>
      <c r="V55" s="18"/>
    </row>
    <row r="56" spans="1:22" x14ac:dyDescent="0.25">
      <c r="A56" s="18" t="s">
        <v>4</v>
      </c>
      <c r="B56" s="18">
        <v>148</v>
      </c>
      <c r="C56" s="18">
        <v>0</v>
      </c>
      <c r="D56" s="18">
        <v>147</v>
      </c>
      <c r="E56" s="18">
        <v>159</v>
      </c>
      <c r="F56" s="18"/>
      <c r="G56" s="18" t="s">
        <v>172</v>
      </c>
      <c r="H56" s="18" t="s">
        <v>157</v>
      </c>
      <c r="I56" s="18" t="s">
        <v>103</v>
      </c>
      <c r="J56" s="18" t="s">
        <v>207</v>
      </c>
      <c r="K56" s="18">
        <v>12</v>
      </c>
      <c r="L56" s="39">
        <v>44620</v>
      </c>
      <c r="M56" s="39">
        <v>44635</v>
      </c>
      <c r="N56" s="39"/>
      <c r="O56" s="39"/>
      <c r="P56" s="18">
        <v>12</v>
      </c>
      <c r="Q56" s="18" t="s">
        <v>5</v>
      </c>
      <c r="R56" s="18" t="s">
        <v>208</v>
      </c>
      <c r="S56" s="18" t="s">
        <v>5</v>
      </c>
      <c r="T56" s="18">
        <v>147</v>
      </c>
      <c r="U56" s="18" t="s">
        <v>80</v>
      </c>
      <c r="V56" s="18"/>
    </row>
    <row r="57" spans="1:22" x14ac:dyDescent="0.25">
      <c r="A57" s="18" t="s">
        <v>4</v>
      </c>
      <c r="B57" s="18">
        <v>149</v>
      </c>
      <c r="C57" s="18">
        <v>0</v>
      </c>
      <c r="D57" s="18">
        <v>181</v>
      </c>
      <c r="E57" s="18">
        <v>191</v>
      </c>
      <c r="F57" s="18"/>
      <c r="G57" s="18" t="s">
        <v>172</v>
      </c>
      <c r="H57" s="18" t="s">
        <v>157</v>
      </c>
      <c r="I57" s="18" t="s">
        <v>103</v>
      </c>
      <c r="J57" s="18" t="s">
        <v>211</v>
      </c>
      <c r="K57" s="18">
        <v>10</v>
      </c>
      <c r="L57" s="39">
        <v>44666</v>
      </c>
      <c r="M57" s="39">
        <v>44679</v>
      </c>
      <c r="N57" s="39"/>
      <c r="O57" s="39"/>
      <c r="P57" s="18">
        <v>10</v>
      </c>
      <c r="Q57" s="18" t="s">
        <v>5</v>
      </c>
      <c r="R57" s="18" t="s">
        <v>212</v>
      </c>
      <c r="S57" s="18" t="s">
        <v>5</v>
      </c>
      <c r="T57" s="18">
        <v>181</v>
      </c>
      <c r="U57" s="18" t="s">
        <v>80</v>
      </c>
      <c r="V57" s="18"/>
    </row>
    <row r="58" spans="1:22" x14ac:dyDescent="0.25">
      <c r="A58" s="18" t="s">
        <v>4</v>
      </c>
      <c r="B58" s="18">
        <v>150</v>
      </c>
      <c r="C58" s="18">
        <v>0</v>
      </c>
      <c r="D58" s="18">
        <v>212</v>
      </c>
      <c r="E58" s="18">
        <v>227</v>
      </c>
      <c r="F58" s="18"/>
      <c r="G58" s="18" t="s">
        <v>172</v>
      </c>
      <c r="H58" s="18" t="s">
        <v>157</v>
      </c>
      <c r="I58" s="18" t="s">
        <v>103</v>
      </c>
      <c r="J58" s="18" t="s">
        <v>215</v>
      </c>
      <c r="K58" s="18">
        <v>15</v>
      </c>
      <c r="L58" s="39">
        <v>44711</v>
      </c>
      <c r="M58" s="39">
        <v>44729</v>
      </c>
      <c r="N58" s="39"/>
      <c r="O58" s="39"/>
      <c r="P58" s="18">
        <v>15</v>
      </c>
      <c r="Q58" s="18" t="s">
        <v>5</v>
      </c>
      <c r="R58" s="18" t="s">
        <v>216</v>
      </c>
      <c r="S58" s="18" t="s">
        <v>5</v>
      </c>
      <c r="T58" s="18">
        <v>212</v>
      </c>
      <c r="U58" s="18" t="s">
        <v>80</v>
      </c>
      <c r="V58" s="18"/>
    </row>
    <row r="59" spans="1:22" x14ac:dyDescent="0.25">
      <c r="A59" s="18" t="s">
        <v>4</v>
      </c>
      <c r="B59" s="18">
        <v>151</v>
      </c>
      <c r="C59" s="18">
        <v>0</v>
      </c>
      <c r="D59" s="18">
        <v>237</v>
      </c>
      <c r="E59" s="18">
        <v>252</v>
      </c>
      <c r="F59" s="18"/>
      <c r="G59" s="18" t="s">
        <v>172</v>
      </c>
      <c r="H59" s="18" t="s">
        <v>157</v>
      </c>
      <c r="I59" s="18" t="s">
        <v>103</v>
      </c>
      <c r="J59" s="18" t="s">
        <v>219</v>
      </c>
      <c r="K59" s="18">
        <v>15</v>
      </c>
      <c r="L59" s="39">
        <v>44746</v>
      </c>
      <c r="M59" s="39">
        <v>44764</v>
      </c>
      <c r="N59" s="39"/>
      <c r="O59" s="39"/>
      <c r="P59" s="18">
        <v>15</v>
      </c>
      <c r="Q59" s="18" t="s">
        <v>5</v>
      </c>
      <c r="R59" s="18" t="s">
        <v>220</v>
      </c>
      <c r="S59" s="18" t="s">
        <v>5</v>
      </c>
      <c r="T59" s="18">
        <v>237</v>
      </c>
      <c r="U59" s="18" t="s">
        <v>80</v>
      </c>
      <c r="V59" s="18"/>
    </row>
    <row r="60" spans="1:22" x14ac:dyDescent="0.25">
      <c r="A60" s="18" t="s">
        <v>4</v>
      </c>
      <c r="B60" s="18">
        <v>161</v>
      </c>
      <c r="C60" s="18">
        <v>0</v>
      </c>
      <c r="D60" s="18">
        <v>307</v>
      </c>
      <c r="E60" s="18">
        <v>337</v>
      </c>
      <c r="F60" s="18"/>
      <c r="G60" s="18" t="s">
        <v>111</v>
      </c>
      <c r="H60" s="18" t="s">
        <v>112</v>
      </c>
      <c r="I60" s="18" t="s">
        <v>113</v>
      </c>
      <c r="J60" s="18" t="s">
        <v>116</v>
      </c>
      <c r="K60" s="18"/>
      <c r="L60" s="39">
        <v>44844</v>
      </c>
      <c r="M60" s="39">
        <v>44883</v>
      </c>
      <c r="N60" s="39"/>
      <c r="O60" s="39"/>
      <c r="P60" s="18">
        <v>30</v>
      </c>
      <c r="Q60" s="18" t="s">
        <v>5</v>
      </c>
      <c r="R60" s="18" t="s">
        <v>224</v>
      </c>
      <c r="S60" s="18" t="s">
        <v>5</v>
      </c>
      <c r="T60" s="18">
        <v>307</v>
      </c>
      <c r="U60" s="18" t="s">
        <v>80</v>
      </c>
      <c r="V60" s="18"/>
    </row>
    <row r="61" spans="1:22" x14ac:dyDescent="0.25">
      <c r="A61" s="18" t="s">
        <v>4</v>
      </c>
      <c r="B61" s="18">
        <v>162</v>
      </c>
      <c r="C61" s="18">
        <v>0</v>
      </c>
      <c r="D61" s="18">
        <v>307</v>
      </c>
      <c r="E61" s="18">
        <v>337</v>
      </c>
      <c r="F61" s="18"/>
      <c r="G61" s="18" t="s">
        <v>111</v>
      </c>
      <c r="H61" s="18" t="s">
        <v>112</v>
      </c>
      <c r="I61" s="18" t="s">
        <v>113</v>
      </c>
      <c r="J61" s="18" t="s">
        <v>118</v>
      </c>
      <c r="K61" s="18"/>
      <c r="L61" s="39">
        <v>44844</v>
      </c>
      <c r="M61" s="39">
        <v>44883</v>
      </c>
      <c r="N61" s="39"/>
      <c r="O61" s="39"/>
      <c r="P61" s="18">
        <v>30</v>
      </c>
      <c r="Q61" s="18" t="s">
        <v>5</v>
      </c>
      <c r="R61" s="18" t="s">
        <v>224</v>
      </c>
      <c r="S61" s="18" t="s">
        <v>5</v>
      </c>
      <c r="T61" s="18">
        <v>307</v>
      </c>
      <c r="U61" s="18" t="s">
        <v>80</v>
      </c>
      <c r="V61" s="18"/>
    </row>
    <row r="62" spans="1:22" x14ac:dyDescent="0.25">
      <c r="A62" s="18" t="s">
        <v>4</v>
      </c>
      <c r="B62" s="18">
        <v>164</v>
      </c>
      <c r="C62" s="18">
        <v>0</v>
      </c>
      <c r="D62" s="18">
        <v>307</v>
      </c>
      <c r="E62" s="18">
        <v>397</v>
      </c>
      <c r="F62" s="18"/>
      <c r="G62" s="18" t="s">
        <v>111</v>
      </c>
      <c r="H62" s="18" t="s">
        <v>119</v>
      </c>
      <c r="I62" s="18" t="s">
        <v>113</v>
      </c>
      <c r="J62" s="18" t="s">
        <v>123</v>
      </c>
      <c r="K62" s="18"/>
      <c r="L62" s="39">
        <v>44844</v>
      </c>
      <c r="M62" s="39">
        <v>44967</v>
      </c>
      <c r="N62" s="39"/>
      <c r="O62" s="39"/>
      <c r="P62" s="18">
        <v>90</v>
      </c>
      <c r="Q62" s="18" t="s">
        <v>5</v>
      </c>
      <c r="R62" s="18" t="s">
        <v>224</v>
      </c>
      <c r="S62" s="18" t="s">
        <v>5</v>
      </c>
      <c r="T62" s="18">
        <v>307</v>
      </c>
      <c r="U62" s="18" t="s">
        <v>80</v>
      </c>
      <c r="V62" s="18"/>
    </row>
    <row r="63" spans="1:22" x14ac:dyDescent="0.25">
      <c r="A63" s="18" t="s">
        <v>4</v>
      </c>
      <c r="B63" s="18">
        <v>165</v>
      </c>
      <c r="C63" s="18">
        <v>0</v>
      </c>
      <c r="D63" s="18">
        <v>307</v>
      </c>
      <c r="E63" s="18">
        <v>397</v>
      </c>
      <c r="F63" s="18"/>
      <c r="G63" s="18" t="s">
        <v>111</v>
      </c>
      <c r="H63" s="18" t="s">
        <v>119</v>
      </c>
      <c r="I63" s="18" t="s">
        <v>113</v>
      </c>
      <c r="J63" s="18" t="s">
        <v>124</v>
      </c>
      <c r="K63" s="18"/>
      <c r="L63" s="39">
        <v>44844</v>
      </c>
      <c r="M63" s="39">
        <v>44967</v>
      </c>
      <c r="N63" s="39"/>
      <c r="O63" s="39"/>
      <c r="P63" s="18">
        <v>90</v>
      </c>
      <c r="Q63" s="18" t="s">
        <v>5</v>
      </c>
      <c r="R63" s="18" t="s">
        <v>224</v>
      </c>
      <c r="S63" s="18" t="s">
        <v>5</v>
      </c>
      <c r="T63" s="18">
        <v>307</v>
      </c>
      <c r="U63" s="18" t="s">
        <v>80</v>
      </c>
      <c r="V63" s="18"/>
    </row>
    <row r="64" spans="1:22" x14ac:dyDescent="0.25">
      <c r="A64" s="18" t="s">
        <v>4</v>
      </c>
      <c r="B64" s="18">
        <v>167</v>
      </c>
      <c r="C64" s="18">
        <v>0</v>
      </c>
      <c r="D64" s="18">
        <v>307</v>
      </c>
      <c r="E64" s="18">
        <v>367</v>
      </c>
      <c r="F64" s="18"/>
      <c r="G64" s="18" t="s">
        <v>111</v>
      </c>
      <c r="H64" s="18" t="s">
        <v>119</v>
      </c>
      <c r="I64" s="18" t="s">
        <v>113</v>
      </c>
      <c r="J64" s="18" t="s">
        <v>126</v>
      </c>
      <c r="K64" s="18"/>
      <c r="L64" s="39">
        <v>44844</v>
      </c>
      <c r="M64" s="39">
        <v>44925</v>
      </c>
      <c r="N64" s="39"/>
      <c r="O64" s="39"/>
      <c r="P64" s="18">
        <v>60</v>
      </c>
      <c r="Q64" s="18" t="s">
        <v>4</v>
      </c>
      <c r="R64" s="18" t="s">
        <v>224</v>
      </c>
      <c r="S64" s="18" t="s">
        <v>5</v>
      </c>
      <c r="T64" s="18">
        <v>307</v>
      </c>
      <c r="U64" s="18" t="s">
        <v>80</v>
      </c>
      <c r="V64" s="18"/>
    </row>
    <row r="65" spans="1:22" x14ac:dyDescent="0.25">
      <c r="A65" s="18" t="s">
        <v>4</v>
      </c>
      <c r="B65" s="18">
        <v>168</v>
      </c>
      <c r="C65" s="18">
        <v>0</v>
      </c>
      <c r="D65" s="18">
        <v>307</v>
      </c>
      <c r="E65" s="18">
        <v>337</v>
      </c>
      <c r="F65" s="18"/>
      <c r="G65" s="18" t="s">
        <v>111</v>
      </c>
      <c r="H65" s="18" t="s">
        <v>119</v>
      </c>
      <c r="I65" s="18" t="s">
        <v>113</v>
      </c>
      <c r="J65" s="18" t="s">
        <v>128</v>
      </c>
      <c r="K65" s="18"/>
      <c r="L65" s="39">
        <v>44844</v>
      </c>
      <c r="M65" s="39">
        <v>44883</v>
      </c>
      <c r="N65" s="39"/>
      <c r="O65" s="39"/>
      <c r="P65" s="18">
        <v>30</v>
      </c>
      <c r="Q65" s="18" t="s">
        <v>4</v>
      </c>
      <c r="R65" s="18" t="s">
        <v>224</v>
      </c>
      <c r="S65" s="18" t="s">
        <v>5</v>
      </c>
      <c r="T65" s="18">
        <v>307</v>
      </c>
      <c r="U65" s="18" t="s">
        <v>80</v>
      </c>
      <c r="V65" s="18"/>
    </row>
    <row r="66" spans="1:22" x14ac:dyDescent="0.25">
      <c r="A66" s="18" t="s">
        <v>4</v>
      </c>
      <c r="B66" s="18">
        <v>170</v>
      </c>
      <c r="C66" s="18">
        <v>0</v>
      </c>
      <c r="D66" s="18">
        <v>307</v>
      </c>
      <c r="E66" s="18">
        <v>337</v>
      </c>
      <c r="F66" s="18"/>
      <c r="G66" s="18" t="s">
        <v>111</v>
      </c>
      <c r="H66" s="18" t="s">
        <v>129</v>
      </c>
      <c r="I66" s="18" t="s">
        <v>113</v>
      </c>
      <c r="J66" s="18" t="s">
        <v>133</v>
      </c>
      <c r="K66" s="18"/>
      <c r="L66" s="39">
        <v>44844</v>
      </c>
      <c r="M66" s="39">
        <v>44883</v>
      </c>
      <c r="N66" s="39"/>
      <c r="O66" s="39"/>
      <c r="P66" s="18">
        <v>30</v>
      </c>
      <c r="Q66" s="18" t="s">
        <v>5</v>
      </c>
      <c r="R66" s="18" t="s">
        <v>224</v>
      </c>
      <c r="S66" s="18" t="s">
        <v>5</v>
      </c>
      <c r="T66" s="18">
        <v>307</v>
      </c>
      <c r="U66" s="18" t="s">
        <v>80</v>
      </c>
      <c r="V66" s="18"/>
    </row>
    <row r="67" spans="1:22" x14ac:dyDescent="0.25">
      <c r="A67" s="18" t="s">
        <v>4</v>
      </c>
      <c r="B67" s="18">
        <v>171</v>
      </c>
      <c r="C67" s="18">
        <v>0</v>
      </c>
      <c r="D67" s="18">
        <v>307</v>
      </c>
      <c r="E67" s="18">
        <v>337</v>
      </c>
      <c r="F67" s="18"/>
      <c r="G67" s="18" t="s">
        <v>111</v>
      </c>
      <c r="H67" s="18" t="s">
        <v>129</v>
      </c>
      <c r="I67" s="18" t="s">
        <v>113</v>
      </c>
      <c r="J67" s="18" t="s">
        <v>134</v>
      </c>
      <c r="K67" s="18"/>
      <c r="L67" s="39">
        <v>44844</v>
      </c>
      <c r="M67" s="39">
        <v>44883</v>
      </c>
      <c r="N67" s="39"/>
      <c r="O67" s="39"/>
      <c r="P67" s="18">
        <v>30</v>
      </c>
      <c r="Q67" s="18" t="s">
        <v>4</v>
      </c>
      <c r="R67" s="18" t="s">
        <v>224</v>
      </c>
      <c r="S67" s="18" t="s">
        <v>5</v>
      </c>
      <c r="T67" s="18">
        <v>307</v>
      </c>
      <c r="U67" s="18" t="s">
        <v>80</v>
      </c>
      <c r="V67" s="18"/>
    </row>
    <row r="68" spans="1:22" x14ac:dyDescent="0.25">
      <c r="A68" s="18" t="s">
        <v>4</v>
      </c>
      <c r="B68" s="18">
        <v>173</v>
      </c>
      <c r="C68" s="18">
        <v>0</v>
      </c>
      <c r="D68" s="18">
        <v>307</v>
      </c>
      <c r="E68" s="18">
        <v>397</v>
      </c>
      <c r="F68" s="18"/>
      <c r="G68" s="18" t="s">
        <v>111</v>
      </c>
      <c r="H68" s="18" t="s">
        <v>72</v>
      </c>
      <c r="I68" s="18" t="s">
        <v>113</v>
      </c>
      <c r="J68" s="18" t="s">
        <v>136</v>
      </c>
      <c r="K68" s="18"/>
      <c r="L68" s="39">
        <v>44844</v>
      </c>
      <c r="M68" s="39">
        <v>44967</v>
      </c>
      <c r="N68" s="39"/>
      <c r="O68" s="39"/>
      <c r="P68" s="18">
        <v>90</v>
      </c>
      <c r="Q68" s="18" t="s">
        <v>5</v>
      </c>
      <c r="R68" s="18" t="s">
        <v>224</v>
      </c>
      <c r="S68" s="18" t="s">
        <v>5</v>
      </c>
      <c r="T68" s="18">
        <v>307</v>
      </c>
      <c r="U68" s="18" t="s">
        <v>80</v>
      </c>
      <c r="V68" s="18"/>
    </row>
    <row r="69" spans="1:22" x14ac:dyDescent="0.25">
      <c r="A69" s="18" t="s">
        <v>4</v>
      </c>
      <c r="B69" s="18">
        <v>174</v>
      </c>
      <c r="C69" s="18">
        <v>0</v>
      </c>
      <c r="D69" s="18">
        <v>307</v>
      </c>
      <c r="E69" s="18">
        <v>397</v>
      </c>
      <c r="F69" s="18"/>
      <c r="G69" s="18" t="s">
        <v>111</v>
      </c>
      <c r="H69" s="18" t="s">
        <v>72</v>
      </c>
      <c r="I69" s="18" t="s">
        <v>113</v>
      </c>
      <c r="J69" s="18" t="s">
        <v>137</v>
      </c>
      <c r="K69" s="18"/>
      <c r="L69" s="39">
        <v>44844</v>
      </c>
      <c r="M69" s="39">
        <v>44967</v>
      </c>
      <c r="N69" s="39"/>
      <c r="O69" s="39"/>
      <c r="P69" s="18">
        <v>90</v>
      </c>
      <c r="Q69" s="18" t="s">
        <v>5</v>
      </c>
      <c r="R69" s="18" t="s">
        <v>224</v>
      </c>
      <c r="S69" s="18" t="s">
        <v>5</v>
      </c>
      <c r="T69" s="18">
        <v>307</v>
      </c>
      <c r="U69" s="18" t="s">
        <v>80</v>
      </c>
      <c r="V69" s="18"/>
    </row>
    <row r="70" spans="1:22" x14ac:dyDescent="0.25">
      <c r="A70" s="18" t="s">
        <v>4</v>
      </c>
      <c r="B70" s="18">
        <v>175</v>
      </c>
      <c r="C70" s="18">
        <v>0</v>
      </c>
      <c r="D70" s="18">
        <v>307</v>
      </c>
      <c r="E70" s="18">
        <v>337</v>
      </c>
      <c r="F70" s="18"/>
      <c r="G70" s="18" t="s">
        <v>111</v>
      </c>
      <c r="H70" s="18" t="s">
        <v>72</v>
      </c>
      <c r="I70" s="18" t="s">
        <v>113</v>
      </c>
      <c r="J70" s="18" t="s">
        <v>138</v>
      </c>
      <c r="K70" s="18"/>
      <c r="L70" s="39">
        <v>44844</v>
      </c>
      <c r="M70" s="39">
        <v>44883</v>
      </c>
      <c r="N70" s="39"/>
      <c r="O70" s="39"/>
      <c r="P70" s="18">
        <v>30</v>
      </c>
      <c r="Q70" s="18" t="s">
        <v>5</v>
      </c>
      <c r="R70" s="18" t="s">
        <v>224</v>
      </c>
      <c r="S70" s="18" t="s">
        <v>5</v>
      </c>
      <c r="T70" s="18">
        <v>307</v>
      </c>
      <c r="U70" s="18" t="s">
        <v>80</v>
      </c>
      <c r="V70" s="18"/>
    </row>
    <row r="71" spans="1:22" x14ac:dyDescent="0.25">
      <c r="A71" s="18" t="s">
        <v>4</v>
      </c>
      <c r="B71" s="18">
        <v>177</v>
      </c>
      <c r="C71" s="18">
        <v>0</v>
      </c>
      <c r="D71" s="18">
        <v>307</v>
      </c>
      <c r="E71" s="18">
        <v>397</v>
      </c>
      <c r="F71" s="18"/>
      <c r="G71" s="18" t="s">
        <v>111</v>
      </c>
      <c r="H71" s="18" t="s">
        <v>139</v>
      </c>
      <c r="I71" s="18" t="s">
        <v>113</v>
      </c>
      <c r="J71" s="18" t="s">
        <v>143</v>
      </c>
      <c r="K71" s="18"/>
      <c r="L71" s="39">
        <v>44844</v>
      </c>
      <c r="M71" s="39">
        <v>44967</v>
      </c>
      <c r="N71" s="39"/>
      <c r="O71" s="39"/>
      <c r="P71" s="18">
        <v>90</v>
      </c>
      <c r="Q71" s="18" t="s">
        <v>4</v>
      </c>
      <c r="R71" s="18" t="s">
        <v>224</v>
      </c>
      <c r="S71" s="18" t="s">
        <v>5</v>
      </c>
      <c r="T71" s="18">
        <v>307</v>
      </c>
      <c r="U71" s="18" t="s">
        <v>80</v>
      </c>
      <c r="V71" s="18"/>
    </row>
    <row r="72" spans="1:22" x14ac:dyDescent="0.25">
      <c r="A72" s="18" t="s">
        <v>4</v>
      </c>
      <c r="B72" s="18">
        <v>178</v>
      </c>
      <c r="C72" s="18">
        <v>0</v>
      </c>
      <c r="D72" s="18">
        <v>307</v>
      </c>
      <c r="E72" s="18">
        <v>337</v>
      </c>
      <c r="F72" s="18"/>
      <c r="G72" s="18" t="s">
        <v>111</v>
      </c>
      <c r="H72" s="18" t="s">
        <v>145</v>
      </c>
      <c r="I72" s="18" t="s">
        <v>113</v>
      </c>
      <c r="J72" s="18" t="s">
        <v>146</v>
      </c>
      <c r="K72" s="18"/>
      <c r="L72" s="39">
        <v>44844</v>
      </c>
      <c r="M72" s="39">
        <v>44883</v>
      </c>
      <c r="N72" s="39"/>
      <c r="O72" s="39"/>
      <c r="P72" s="18">
        <v>30</v>
      </c>
      <c r="Q72" s="18" t="s">
        <v>4</v>
      </c>
      <c r="R72" s="18" t="s">
        <v>224</v>
      </c>
      <c r="S72" s="18" t="s">
        <v>5</v>
      </c>
      <c r="T72" s="18">
        <v>307</v>
      </c>
      <c r="U72" s="18" t="s">
        <v>80</v>
      </c>
      <c r="V72" s="18"/>
    </row>
    <row r="73" spans="1:22" x14ac:dyDescent="0.25">
      <c r="A73" s="18" t="s">
        <v>4</v>
      </c>
      <c r="B73" s="18">
        <v>179</v>
      </c>
      <c r="C73" s="18">
        <v>0</v>
      </c>
      <c r="D73" s="18">
        <v>307</v>
      </c>
      <c r="E73" s="18">
        <v>321</v>
      </c>
      <c r="F73" s="18"/>
      <c r="G73" s="18" t="s">
        <v>111</v>
      </c>
      <c r="H73" s="18" t="s">
        <v>119</v>
      </c>
      <c r="I73" s="18" t="s">
        <v>113</v>
      </c>
      <c r="J73" s="18" t="s">
        <v>147</v>
      </c>
      <c r="K73" s="18"/>
      <c r="L73" s="39">
        <v>44844</v>
      </c>
      <c r="M73" s="39">
        <v>44861</v>
      </c>
      <c r="N73" s="39"/>
      <c r="O73" s="39"/>
      <c r="P73" s="18">
        <v>14</v>
      </c>
      <c r="Q73" s="18" t="s">
        <v>5</v>
      </c>
      <c r="R73" s="18" t="s">
        <v>224</v>
      </c>
      <c r="S73" s="18" t="s">
        <v>5</v>
      </c>
      <c r="T73" s="18">
        <v>307</v>
      </c>
      <c r="U73" s="18" t="s">
        <v>80</v>
      </c>
      <c r="V73" s="18"/>
    </row>
    <row r="74" spans="1:22" x14ac:dyDescent="0.25">
      <c r="A74" s="18" t="s">
        <v>4</v>
      </c>
      <c r="B74" s="18">
        <v>181</v>
      </c>
      <c r="C74" s="18">
        <v>0</v>
      </c>
      <c r="D74" s="18">
        <v>552</v>
      </c>
      <c r="E74" s="18">
        <v>834</v>
      </c>
      <c r="F74" s="18"/>
      <c r="G74" s="18" t="s">
        <v>148</v>
      </c>
      <c r="H74" s="18" t="s">
        <v>149</v>
      </c>
      <c r="I74" s="18" t="s">
        <v>113</v>
      </c>
      <c r="J74" s="18" t="s">
        <v>151</v>
      </c>
      <c r="K74" s="18"/>
      <c r="L74" s="39">
        <v>45187</v>
      </c>
      <c r="M74" s="39">
        <v>45580</v>
      </c>
      <c r="N74" s="39"/>
      <c r="O74" s="39"/>
      <c r="P74" s="18">
        <v>282</v>
      </c>
      <c r="Q74" s="18" t="s">
        <v>5</v>
      </c>
      <c r="R74" s="18" t="s">
        <v>230</v>
      </c>
      <c r="S74" s="18" t="s">
        <v>5</v>
      </c>
      <c r="T74" s="18">
        <v>552</v>
      </c>
      <c r="U74" s="18" t="s">
        <v>80</v>
      </c>
      <c r="V74" s="18"/>
    </row>
    <row r="75" spans="1:22" x14ac:dyDescent="0.25">
      <c r="A75" s="18" t="s">
        <v>4</v>
      </c>
      <c r="B75" s="18">
        <v>182</v>
      </c>
      <c r="C75" s="18">
        <v>0</v>
      </c>
      <c r="D75" s="18">
        <v>345</v>
      </c>
      <c r="E75" s="18">
        <v>627</v>
      </c>
      <c r="F75" s="18"/>
      <c r="G75" s="18" t="s">
        <v>148</v>
      </c>
      <c r="H75" s="18" t="s">
        <v>149</v>
      </c>
      <c r="I75" s="18" t="s">
        <v>113</v>
      </c>
      <c r="J75" s="18" t="s">
        <v>152</v>
      </c>
      <c r="K75" s="18"/>
      <c r="L75" s="39">
        <v>44896</v>
      </c>
      <c r="M75" s="39">
        <v>45291</v>
      </c>
      <c r="N75" s="39"/>
      <c r="O75" s="39"/>
      <c r="P75" s="18">
        <v>282</v>
      </c>
      <c r="Q75" s="18" t="s">
        <v>5</v>
      </c>
      <c r="R75" s="18"/>
      <c r="S75" s="18" t="s">
        <v>5</v>
      </c>
      <c r="T75" s="18">
        <v>345</v>
      </c>
      <c r="U75" s="18" t="s">
        <v>80</v>
      </c>
      <c r="V75" s="18"/>
    </row>
    <row r="76" spans="1:22" x14ac:dyDescent="0.25">
      <c r="A76" s="18" t="s">
        <v>4</v>
      </c>
      <c r="B76" s="18">
        <v>183</v>
      </c>
      <c r="C76" s="18">
        <v>0</v>
      </c>
      <c r="D76" s="18">
        <v>345</v>
      </c>
      <c r="E76" s="18">
        <v>627</v>
      </c>
      <c r="F76" s="18"/>
      <c r="G76" s="18" t="s">
        <v>148</v>
      </c>
      <c r="H76" s="18" t="s">
        <v>149</v>
      </c>
      <c r="I76" s="18" t="s">
        <v>113</v>
      </c>
      <c r="J76" s="18" t="s">
        <v>153</v>
      </c>
      <c r="K76" s="18"/>
      <c r="L76" s="39">
        <v>44896</v>
      </c>
      <c r="M76" s="39">
        <v>45291</v>
      </c>
      <c r="N76" s="39"/>
      <c r="O76" s="39"/>
      <c r="P76" s="18">
        <v>282</v>
      </c>
      <c r="Q76" s="18" t="s">
        <v>4</v>
      </c>
      <c r="R76" s="18"/>
      <c r="S76" s="18" t="s">
        <v>5</v>
      </c>
      <c r="T76" s="18">
        <v>345</v>
      </c>
      <c r="U76" s="18" t="s">
        <v>80</v>
      </c>
      <c r="V76" s="18"/>
    </row>
    <row r="77" spans="1:22" x14ac:dyDescent="0.25">
      <c r="A77" s="18" t="s">
        <v>4</v>
      </c>
      <c r="B77" s="18">
        <v>184</v>
      </c>
      <c r="C77" s="18">
        <v>0</v>
      </c>
      <c r="D77" s="18">
        <v>345</v>
      </c>
      <c r="E77" s="18">
        <v>627</v>
      </c>
      <c r="F77" s="18"/>
      <c r="G77" s="18" t="s">
        <v>148</v>
      </c>
      <c r="H77" s="18" t="s">
        <v>149</v>
      </c>
      <c r="I77" s="18" t="s">
        <v>113</v>
      </c>
      <c r="J77" s="18" t="s">
        <v>154</v>
      </c>
      <c r="K77" s="18"/>
      <c r="L77" s="39">
        <v>44896</v>
      </c>
      <c r="M77" s="39">
        <v>45291</v>
      </c>
      <c r="N77" s="39"/>
      <c r="O77" s="39"/>
      <c r="P77" s="18">
        <v>282</v>
      </c>
      <c r="Q77" s="18" t="s">
        <v>4</v>
      </c>
      <c r="R77" s="18"/>
      <c r="S77" s="18" t="s">
        <v>5</v>
      </c>
      <c r="T77" s="18">
        <v>345</v>
      </c>
      <c r="U77" s="18" t="s">
        <v>80</v>
      </c>
      <c r="V77" s="18"/>
    </row>
    <row r="78" spans="1:22" x14ac:dyDescent="0.25">
      <c r="A78" s="18" t="s">
        <v>4</v>
      </c>
      <c r="B78" s="18">
        <v>154</v>
      </c>
      <c r="C78" s="18">
        <v>0</v>
      </c>
      <c r="D78" s="18">
        <v>329</v>
      </c>
      <c r="E78" s="18">
        <v>606</v>
      </c>
      <c r="F78" s="18"/>
      <c r="G78" s="18" t="s">
        <v>148</v>
      </c>
      <c r="H78" s="18" t="s">
        <v>119</v>
      </c>
      <c r="I78" s="18" t="s">
        <v>158</v>
      </c>
      <c r="J78" s="18" t="s">
        <v>163</v>
      </c>
      <c r="K78" s="18"/>
      <c r="L78" s="39">
        <v>44874</v>
      </c>
      <c r="M78" s="39">
        <v>45260</v>
      </c>
      <c r="N78" s="39"/>
      <c r="O78" s="39"/>
      <c r="P78" s="18">
        <v>277</v>
      </c>
      <c r="Q78" s="18" t="s">
        <v>5</v>
      </c>
      <c r="R78" s="18" t="s">
        <v>235</v>
      </c>
      <c r="S78" s="18" t="s">
        <v>5</v>
      </c>
      <c r="T78" s="18">
        <v>329</v>
      </c>
      <c r="U78" s="18" t="s">
        <v>80</v>
      </c>
      <c r="V78" s="18"/>
    </row>
    <row r="79" spans="1:22" x14ac:dyDescent="0.25">
      <c r="A79" s="18" t="s">
        <v>4</v>
      </c>
      <c r="B79" s="18">
        <v>155</v>
      </c>
      <c r="C79" s="18">
        <v>0</v>
      </c>
      <c r="D79" s="18">
        <v>307</v>
      </c>
      <c r="E79" s="18">
        <v>461</v>
      </c>
      <c r="F79" s="18"/>
      <c r="G79" s="18" t="s">
        <v>148</v>
      </c>
      <c r="H79" s="18" t="s">
        <v>165</v>
      </c>
      <c r="I79" s="18" t="s">
        <v>158</v>
      </c>
      <c r="J79" s="18" t="s">
        <v>166</v>
      </c>
      <c r="K79" s="18"/>
      <c r="L79" s="39">
        <v>44844</v>
      </c>
      <c r="M79" s="39">
        <v>45057</v>
      </c>
      <c r="N79" s="39"/>
      <c r="O79" s="39"/>
      <c r="P79" s="18">
        <v>154</v>
      </c>
      <c r="Q79" s="18" t="s">
        <v>5</v>
      </c>
      <c r="R79" s="18" t="s">
        <v>224</v>
      </c>
      <c r="S79" s="18" t="s">
        <v>5</v>
      </c>
      <c r="T79" s="18">
        <v>307</v>
      </c>
      <c r="U79" s="18" t="s">
        <v>80</v>
      </c>
      <c r="V79" s="18"/>
    </row>
    <row r="80" spans="1:22" x14ac:dyDescent="0.25">
      <c r="A80" s="18" t="s">
        <v>4</v>
      </c>
      <c r="B80" s="18">
        <v>156</v>
      </c>
      <c r="C80" s="18">
        <v>0</v>
      </c>
      <c r="D80" s="18">
        <v>307</v>
      </c>
      <c r="E80" s="18">
        <v>543</v>
      </c>
      <c r="F80" s="18"/>
      <c r="G80" s="18" t="s">
        <v>148</v>
      </c>
      <c r="H80" s="18" t="s">
        <v>165</v>
      </c>
      <c r="I80" s="18" t="s">
        <v>158</v>
      </c>
      <c r="J80" s="18" t="s">
        <v>167</v>
      </c>
      <c r="K80" s="18"/>
      <c r="L80" s="39">
        <v>44844</v>
      </c>
      <c r="M80" s="39">
        <v>45173</v>
      </c>
      <c r="N80" s="39"/>
      <c r="O80" s="39"/>
      <c r="P80" s="18">
        <v>236</v>
      </c>
      <c r="Q80" s="18" t="s">
        <v>4</v>
      </c>
      <c r="R80" s="18" t="s">
        <v>224</v>
      </c>
      <c r="S80" s="18" t="s">
        <v>5</v>
      </c>
      <c r="T80" s="18">
        <v>307</v>
      </c>
      <c r="U80" s="18" t="s">
        <v>80</v>
      </c>
      <c r="V80" s="18"/>
    </row>
    <row r="81" spans="1:22" x14ac:dyDescent="0.25">
      <c r="A81" s="18" t="s">
        <v>4</v>
      </c>
      <c r="B81" s="18">
        <v>157</v>
      </c>
      <c r="C81" s="18">
        <v>0</v>
      </c>
      <c r="D81" s="18">
        <v>307</v>
      </c>
      <c r="E81" s="18">
        <v>543</v>
      </c>
      <c r="F81" s="18"/>
      <c r="G81" s="18" t="s">
        <v>148</v>
      </c>
      <c r="H81" s="18" t="s">
        <v>165</v>
      </c>
      <c r="I81" s="18" t="s">
        <v>158</v>
      </c>
      <c r="J81" s="18" t="s">
        <v>169</v>
      </c>
      <c r="K81" s="18"/>
      <c r="L81" s="39">
        <v>44844</v>
      </c>
      <c r="M81" s="39">
        <v>45173</v>
      </c>
      <c r="N81" s="39"/>
      <c r="O81" s="39"/>
      <c r="P81" s="18">
        <v>236</v>
      </c>
      <c r="Q81" s="18" t="s">
        <v>4</v>
      </c>
      <c r="R81" s="18" t="s">
        <v>224</v>
      </c>
      <c r="S81" s="18" t="s">
        <v>5</v>
      </c>
      <c r="T81" s="18">
        <v>307</v>
      </c>
      <c r="U81" s="18" t="s">
        <v>80</v>
      </c>
      <c r="V81" s="18"/>
    </row>
    <row r="82" spans="1:22" x14ac:dyDescent="0.25">
      <c r="A82" s="18" t="s">
        <v>4</v>
      </c>
      <c r="B82" s="18">
        <v>158</v>
      </c>
      <c r="C82" s="18">
        <v>0</v>
      </c>
      <c r="D82" s="18">
        <v>387</v>
      </c>
      <c r="E82" s="18">
        <v>664</v>
      </c>
      <c r="F82" s="18"/>
      <c r="G82" s="18" t="s">
        <v>148</v>
      </c>
      <c r="H82" s="18" t="s">
        <v>170</v>
      </c>
      <c r="I82" s="18" t="s">
        <v>158</v>
      </c>
      <c r="J82" s="18" t="s">
        <v>171</v>
      </c>
      <c r="K82" s="18"/>
      <c r="L82" s="39">
        <v>44956</v>
      </c>
      <c r="M82" s="39">
        <v>45342</v>
      </c>
      <c r="N82" s="39"/>
      <c r="O82" s="39"/>
      <c r="P82" s="18">
        <v>277</v>
      </c>
      <c r="Q82" s="18" t="s">
        <v>5</v>
      </c>
      <c r="R82" s="18" t="s">
        <v>239</v>
      </c>
      <c r="S82" s="18" t="s">
        <v>5</v>
      </c>
      <c r="T82" s="18">
        <v>387</v>
      </c>
      <c r="U82" s="18" t="s">
        <v>80</v>
      </c>
      <c r="V82" s="18"/>
    </row>
    <row r="83" spans="1:22" x14ac:dyDescent="0.25">
      <c r="A83" s="18" t="s">
        <v>4</v>
      </c>
      <c r="B83" s="18">
        <v>16</v>
      </c>
      <c r="C83" s="18">
        <v>0</v>
      </c>
      <c r="D83" s="18">
        <v>381</v>
      </c>
      <c r="E83" s="18">
        <v>393</v>
      </c>
      <c r="F83" s="18"/>
      <c r="G83" s="18" t="s">
        <v>172</v>
      </c>
      <c r="H83" s="18" t="s">
        <v>157</v>
      </c>
      <c r="I83" s="18" t="s">
        <v>103</v>
      </c>
      <c r="J83" s="18" t="s">
        <v>242</v>
      </c>
      <c r="K83" s="18">
        <v>12</v>
      </c>
      <c r="L83" s="39">
        <v>44946</v>
      </c>
      <c r="M83" s="39">
        <v>44963</v>
      </c>
      <c r="N83" s="39"/>
      <c r="O83" s="39"/>
      <c r="P83" s="18">
        <v>12</v>
      </c>
      <c r="Q83" s="18" t="s">
        <v>5</v>
      </c>
      <c r="R83" s="18"/>
      <c r="S83" s="18" t="s">
        <v>5</v>
      </c>
      <c r="T83" s="18">
        <v>381</v>
      </c>
      <c r="U83" s="18" t="s">
        <v>80</v>
      </c>
      <c r="V83" s="18"/>
    </row>
    <row r="84" spans="1:22" x14ac:dyDescent="0.25">
      <c r="A84" s="18" t="s">
        <v>4</v>
      </c>
      <c r="B84" s="18">
        <v>28</v>
      </c>
      <c r="C84" s="18">
        <v>0</v>
      </c>
      <c r="D84" s="18">
        <v>415</v>
      </c>
      <c r="E84" s="18">
        <v>433</v>
      </c>
      <c r="F84" s="18"/>
      <c r="G84" s="18" t="s">
        <v>172</v>
      </c>
      <c r="H84" s="18" t="s">
        <v>157</v>
      </c>
      <c r="I84" s="18" t="s">
        <v>103</v>
      </c>
      <c r="J84" s="18" t="s">
        <v>243</v>
      </c>
      <c r="K84" s="18">
        <v>18</v>
      </c>
      <c r="L84" s="39">
        <v>44994</v>
      </c>
      <c r="M84" s="39">
        <v>45019</v>
      </c>
      <c r="N84" s="39"/>
      <c r="O84" s="39"/>
      <c r="P84" s="18">
        <v>18</v>
      </c>
      <c r="Q84" s="18" t="s">
        <v>5</v>
      </c>
      <c r="R84" s="18" t="s">
        <v>244</v>
      </c>
      <c r="S84" s="18" t="s">
        <v>5</v>
      </c>
      <c r="T84" s="18">
        <v>415</v>
      </c>
      <c r="U84" s="18" t="s">
        <v>80</v>
      </c>
      <c r="V84" s="18"/>
    </row>
    <row r="85" spans="1:22" x14ac:dyDescent="0.25">
      <c r="A85" s="18" t="s">
        <v>4</v>
      </c>
      <c r="B85" s="18">
        <v>29</v>
      </c>
      <c r="C85" s="18">
        <v>0</v>
      </c>
      <c r="D85" s="18">
        <v>415</v>
      </c>
      <c r="E85" s="18">
        <v>435</v>
      </c>
      <c r="F85" s="18"/>
      <c r="G85" s="18" t="s">
        <v>172</v>
      </c>
      <c r="H85" s="18" t="s">
        <v>157</v>
      </c>
      <c r="I85" s="18" t="s">
        <v>103</v>
      </c>
      <c r="J85" s="18" t="s">
        <v>245</v>
      </c>
      <c r="K85" s="18">
        <v>20</v>
      </c>
      <c r="L85" s="39">
        <v>44994</v>
      </c>
      <c r="M85" s="39">
        <v>45021</v>
      </c>
      <c r="N85" s="39"/>
      <c r="O85" s="39"/>
      <c r="P85" s="18">
        <v>20</v>
      </c>
      <c r="Q85" s="18" t="s">
        <v>5</v>
      </c>
      <c r="R85" s="18" t="s">
        <v>244</v>
      </c>
      <c r="S85" s="18" t="s">
        <v>5</v>
      </c>
      <c r="T85" s="18">
        <v>415</v>
      </c>
      <c r="U85" s="18" t="s">
        <v>80</v>
      </c>
      <c r="V85" s="18"/>
    </row>
    <row r="86" spans="1:22" x14ac:dyDescent="0.25">
      <c r="A86" s="18" t="s">
        <v>4</v>
      </c>
      <c r="B86" s="18">
        <v>30</v>
      </c>
      <c r="C86" s="18">
        <v>0</v>
      </c>
      <c r="D86" s="18">
        <v>415</v>
      </c>
      <c r="E86" s="18">
        <v>425</v>
      </c>
      <c r="F86" s="18"/>
      <c r="G86" s="18" t="s">
        <v>172</v>
      </c>
      <c r="H86" s="18" t="s">
        <v>157</v>
      </c>
      <c r="I86" s="18" t="s">
        <v>103</v>
      </c>
      <c r="J86" s="18" t="s">
        <v>246</v>
      </c>
      <c r="K86" s="18">
        <v>10</v>
      </c>
      <c r="L86" s="39">
        <v>44994</v>
      </c>
      <c r="M86" s="39">
        <v>45007</v>
      </c>
      <c r="N86" s="39"/>
      <c r="O86" s="39"/>
      <c r="P86" s="18">
        <v>10</v>
      </c>
      <c r="Q86" s="18" t="s">
        <v>5</v>
      </c>
      <c r="R86" s="18" t="s">
        <v>244</v>
      </c>
      <c r="S86" s="18" t="s">
        <v>5</v>
      </c>
      <c r="T86" s="18">
        <v>415</v>
      </c>
      <c r="U86" s="18" t="s">
        <v>80</v>
      </c>
      <c r="V86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opLeftCell="L1" workbookViewId="0">
      <selection activeCell="V111" sqref="V111"/>
    </sheetView>
    <sheetView workbookViewId="1"/>
  </sheetViews>
  <sheetFormatPr defaultRowHeight="15" x14ac:dyDescent="0.25"/>
  <cols>
    <col min="1" max="1" width="11.7109375" customWidth="1"/>
    <col min="2" max="2" width="10.7109375" customWidth="1"/>
    <col min="3" max="4" width="12.7109375" customWidth="1"/>
    <col min="5" max="5" width="20.7109375" customWidth="1"/>
    <col min="6" max="6" width="31.42578125" bestFit="1" customWidth="1"/>
    <col min="7" max="7" width="22.28515625" customWidth="1"/>
    <col min="8" max="8" width="15" customWidth="1"/>
    <col min="9" max="9" width="18.85546875" customWidth="1"/>
    <col min="10" max="11" width="11.85546875" customWidth="1"/>
    <col min="12" max="12" width="11" customWidth="1"/>
    <col min="13" max="13" width="13" customWidth="1"/>
    <col min="14" max="14" width="11.140625" customWidth="1"/>
    <col min="15" max="15" width="12.5703125" customWidth="1"/>
    <col min="16" max="16" width="15.7109375" customWidth="1"/>
    <col min="17" max="17" width="10.140625" customWidth="1"/>
    <col min="18" max="18" width="17.28515625" customWidth="1"/>
    <col min="19" max="19" width="13.5703125" customWidth="1"/>
    <col min="21" max="21" width="11.7109375" customWidth="1"/>
  </cols>
  <sheetData>
    <row r="1" spans="1:22" x14ac:dyDescent="0.25">
      <c r="A1" s="11" t="s">
        <v>90</v>
      </c>
      <c r="B1" s="12" t="s">
        <v>8</v>
      </c>
      <c r="C1" s="12" t="s">
        <v>0</v>
      </c>
      <c r="D1" s="12" t="s">
        <v>6</v>
      </c>
      <c r="E1" s="12" t="s">
        <v>91</v>
      </c>
      <c r="F1" s="12" t="s">
        <v>92</v>
      </c>
      <c r="G1" s="12" t="s">
        <v>93</v>
      </c>
      <c r="H1" s="12" t="s">
        <v>94</v>
      </c>
      <c r="I1" s="12" t="s">
        <v>95</v>
      </c>
      <c r="J1" s="12" t="s">
        <v>96</v>
      </c>
      <c r="K1" s="12" t="s">
        <v>1</v>
      </c>
      <c r="L1" s="12" t="s">
        <v>97</v>
      </c>
      <c r="M1" s="12" t="s">
        <v>2</v>
      </c>
      <c r="N1" s="12" t="s">
        <v>3</v>
      </c>
      <c r="O1" s="12" t="s">
        <v>98</v>
      </c>
      <c r="P1" s="12" t="s">
        <v>7</v>
      </c>
      <c r="Q1" s="12" t="s">
        <v>77</v>
      </c>
      <c r="R1" s="12" t="s">
        <v>99</v>
      </c>
      <c r="S1" s="12" t="s">
        <v>100</v>
      </c>
      <c r="T1" s="12" t="s">
        <v>247</v>
      </c>
      <c r="U1" s="12" t="s">
        <v>248</v>
      </c>
      <c r="V1" s="13" t="s">
        <v>249</v>
      </c>
    </row>
    <row r="2" spans="1:22" ht="45" x14ac:dyDescent="0.25">
      <c r="A2" s="30" t="s">
        <v>101</v>
      </c>
      <c r="B2" s="2" t="s">
        <v>5</v>
      </c>
      <c r="C2" s="2">
        <v>1</v>
      </c>
      <c r="D2" s="3">
        <v>0.08</v>
      </c>
      <c r="E2" s="2" t="s">
        <v>9</v>
      </c>
      <c r="F2" s="2" t="s">
        <v>9</v>
      </c>
      <c r="G2" s="1"/>
      <c r="H2" s="1"/>
      <c r="I2" s="2" t="s">
        <v>102</v>
      </c>
      <c r="J2" s="2" t="s">
        <v>103</v>
      </c>
      <c r="K2" s="2" t="s">
        <v>104</v>
      </c>
      <c r="L2" s="1"/>
      <c r="M2" s="4">
        <v>44166</v>
      </c>
      <c r="N2" s="4">
        <v>45580</v>
      </c>
      <c r="O2" s="4">
        <v>44166</v>
      </c>
      <c r="P2" s="2" t="s">
        <v>10</v>
      </c>
      <c r="Q2" s="2" t="s">
        <v>105</v>
      </c>
      <c r="R2" s="2" t="s">
        <v>4</v>
      </c>
      <c r="S2" s="1"/>
      <c r="T2" s="27" t="s">
        <v>5</v>
      </c>
      <c r="U2" s="27" t="s">
        <v>5</v>
      </c>
      <c r="V2" s="33" t="s">
        <v>9</v>
      </c>
    </row>
    <row r="3" spans="1:22" ht="30" x14ac:dyDescent="0.25">
      <c r="A3" s="30" t="s">
        <v>106</v>
      </c>
      <c r="B3" s="2" t="s">
        <v>5</v>
      </c>
      <c r="C3" s="2">
        <v>140</v>
      </c>
      <c r="D3" s="3">
        <v>0.24</v>
      </c>
      <c r="E3" s="2" t="s">
        <v>18</v>
      </c>
      <c r="F3" s="2" t="s">
        <v>107</v>
      </c>
      <c r="G3" s="1"/>
      <c r="H3" s="1"/>
      <c r="I3" s="2" t="s">
        <v>102</v>
      </c>
      <c r="J3" s="2" t="s">
        <v>103</v>
      </c>
      <c r="K3" s="2" t="s">
        <v>108</v>
      </c>
      <c r="L3" s="1"/>
      <c r="M3" s="4">
        <v>44166</v>
      </c>
      <c r="N3" s="4">
        <v>44561</v>
      </c>
      <c r="O3" s="4">
        <v>44166</v>
      </c>
      <c r="P3" s="2" t="s">
        <v>10</v>
      </c>
      <c r="Q3" s="2" t="s">
        <v>109</v>
      </c>
      <c r="R3" s="2" t="s">
        <v>4</v>
      </c>
      <c r="S3" s="1"/>
      <c r="T3" s="27" t="s">
        <v>5</v>
      </c>
      <c r="U3" s="27" t="s">
        <v>5</v>
      </c>
      <c r="V3" s="33" t="s">
        <v>18</v>
      </c>
    </row>
    <row r="4" spans="1:22" ht="45" x14ac:dyDescent="0.25">
      <c r="A4" s="30" t="s">
        <v>106</v>
      </c>
      <c r="B4" s="2" t="s">
        <v>5</v>
      </c>
      <c r="C4" s="2">
        <v>2</v>
      </c>
      <c r="D4" s="3">
        <v>0.41</v>
      </c>
      <c r="E4" s="2" t="s">
        <v>9</v>
      </c>
      <c r="F4" s="2" t="s">
        <v>9</v>
      </c>
      <c r="G4" s="1"/>
      <c r="H4" s="1"/>
      <c r="I4" s="2" t="s">
        <v>102</v>
      </c>
      <c r="J4" s="2" t="s">
        <v>103</v>
      </c>
      <c r="K4" s="2" t="s">
        <v>110</v>
      </c>
      <c r="L4" s="1"/>
      <c r="M4" s="4">
        <v>44166</v>
      </c>
      <c r="N4" s="4">
        <v>44561</v>
      </c>
      <c r="O4" s="4">
        <v>44166</v>
      </c>
      <c r="P4" s="2" t="s">
        <v>10</v>
      </c>
      <c r="Q4" s="2" t="s">
        <v>109</v>
      </c>
      <c r="R4" s="2" t="s">
        <v>4</v>
      </c>
      <c r="S4" s="1"/>
      <c r="T4" s="27" t="s">
        <v>5</v>
      </c>
      <c r="U4" s="27" t="s">
        <v>5</v>
      </c>
      <c r="V4" s="33" t="s">
        <v>9</v>
      </c>
    </row>
    <row r="5" spans="1:22" ht="30" hidden="1" x14ac:dyDescent="0.25">
      <c r="A5" s="30" t="s">
        <v>106</v>
      </c>
      <c r="B5" s="2" t="s">
        <v>5</v>
      </c>
      <c r="C5" s="2">
        <v>3</v>
      </c>
      <c r="D5" s="3">
        <v>1</v>
      </c>
      <c r="E5" s="2" t="s">
        <v>33</v>
      </c>
      <c r="F5" s="2" t="s">
        <v>9</v>
      </c>
      <c r="G5" s="1"/>
      <c r="H5" s="2" t="s">
        <v>111</v>
      </c>
      <c r="I5" s="2" t="s">
        <v>112</v>
      </c>
      <c r="J5" s="2" t="s">
        <v>113</v>
      </c>
      <c r="K5" s="2" t="s">
        <v>114</v>
      </c>
      <c r="L5" s="1"/>
      <c r="M5" s="4">
        <v>44237</v>
      </c>
      <c r="N5" s="4">
        <v>44278</v>
      </c>
      <c r="O5" s="4">
        <v>44237</v>
      </c>
      <c r="P5" s="4">
        <v>44278</v>
      </c>
      <c r="Q5" s="2" t="s">
        <v>115</v>
      </c>
      <c r="R5" s="2" t="s">
        <v>4</v>
      </c>
      <c r="S5" s="1"/>
      <c r="T5" s="27" t="s">
        <v>5</v>
      </c>
      <c r="U5" s="27" t="s">
        <v>5</v>
      </c>
      <c r="V5" s="33" t="s">
        <v>33</v>
      </c>
    </row>
    <row r="6" spans="1:22" ht="30" hidden="1" x14ac:dyDescent="0.25">
      <c r="A6" s="31" t="s">
        <v>106</v>
      </c>
      <c r="B6" s="5" t="s">
        <v>4</v>
      </c>
      <c r="C6" s="5">
        <v>32</v>
      </c>
      <c r="D6" s="6">
        <v>1</v>
      </c>
      <c r="E6" s="5" t="s">
        <v>31</v>
      </c>
      <c r="F6" s="5" t="s">
        <v>19</v>
      </c>
      <c r="G6" s="5" t="s">
        <v>75</v>
      </c>
      <c r="H6" s="5" t="s">
        <v>111</v>
      </c>
      <c r="I6" s="5" t="s">
        <v>112</v>
      </c>
      <c r="J6" s="5" t="s">
        <v>113</v>
      </c>
      <c r="K6" s="5" t="s">
        <v>116</v>
      </c>
      <c r="L6" s="1"/>
      <c r="M6" s="7">
        <v>44237</v>
      </c>
      <c r="N6" s="7">
        <v>44278</v>
      </c>
      <c r="O6" s="7">
        <v>44237</v>
      </c>
      <c r="P6" s="7">
        <v>44278</v>
      </c>
      <c r="Q6" s="5" t="s">
        <v>115</v>
      </c>
      <c r="R6" s="5" t="s">
        <v>5</v>
      </c>
      <c r="S6" s="5" t="s">
        <v>117</v>
      </c>
      <c r="T6" s="28" t="s">
        <v>5</v>
      </c>
      <c r="U6" s="28" t="s">
        <v>4</v>
      </c>
      <c r="V6" s="34" t="s">
        <v>31</v>
      </c>
    </row>
    <row r="7" spans="1:22" ht="45" hidden="1" x14ac:dyDescent="0.25">
      <c r="A7" s="31" t="s">
        <v>106</v>
      </c>
      <c r="B7" s="5" t="s">
        <v>4</v>
      </c>
      <c r="C7" s="5">
        <v>31</v>
      </c>
      <c r="D7" s="6">
        <v>1</v>
      </c>
      <c r="E7" s="5" t="s">
        <v>31</v>
      </c>
      <c r="F7" s="5" t="s">
        <v>19</v>
      </c>
      <c r="G7" s="5" t="s">
        <v>75</v>
      </c>
      <c r="H7" s="5" t="s">
        <v>111</v>
      </c>
      <c r="I7" s="5" t="s">
        <v>112</v>
      </c>
      <c r="J7" s="5" t="s">
        <v>113</v>
      </c>
      <c r="K7" s="5" t="s">
        <v>118</v>
      </c>
      <c r="L7" s="1"/>
      <c r="M7" s="7">
        <v>44237</v>
      </c>
      <c r="N7" s="7">
        <v>44278</v>
      </c>
      <c r="O7" s="7">
        <v>44237</v>
      </c>
      <c r="P7" s="7">
        <v>44278</v>
      </c>
      <c r="Q7" s="5" t="s">
        <v>115</v>
      </c>
      <c r="R7" s="5" t="s">
        <v>5</v>
      </c>
      <c r="S7" s="5" t="s">
        <v>117</v>
      </c>
      <c r="T7" s="28" t="s">
        <v>5</v>
      </c>
      <c r="U7" s="28" t="s">
        <v>4</v>
      </c>
      <c r="V7" s="34" t="s">
        <v>31</v>
      </c>
    </row>
    <row r="8" spans="1:22" ht="30" hidden="1" x14ac:dyDescent="0.25">
      <c r="A8" s="30" t="s">
        <v>106</v>
      </c>
      <c r="B8" s="2" t="s">
        <v>5</v>
      </c>
      <c r="C8" s="2">
        <v>4</v>
      </c>
      <c r="D8" s="3">
        <v>1</v>
      </c>
      <c r="E8" s="2" t="s">
        <v>33</v>
      </c>
      <c r="F8" s="2" t="s">
        <v>9</v>
      </c>
      <c r="G8" s="1"/>
      <c r="H8" s="2" t="s">
        <v>111</v>
      </c>
      <c r="I8" s="2" t="s">
        <v>119</v>
      </c>
      <c r="J8" s="2" t="s">
        <v>113</v>
      </c>
      <c r="K8" s="2" t="s">
        <v>120</v>
      </c>
      <c r="L8" s="1"/>
      <c r="M8" s="4">
        <v>44235</v>
      </c>
      <c r="N8" s="4">
        <v>44357</v>
      </c>
      <c r="O8" s="4">
        <v>44235</v>
      </c>
      <c r="P8" s="4">
        <v>44357</v>
      </c>
      <c r="Q8" s="2" t="s">
        <v>121</v>
      </c>
      <c r="R8" s="2" t="s">
        <v>4</v>
      </c>
      <c r="S8" s="1"/>
      <c r="T8" s="27" t="s">
        <v>5</v>
      </c>
      <c r="U8" s="27" t="s">
        <v>5</v>
      </c>
      <c r="V8" s="33" t="s">
        <v>33</v>
      </c>
    </row>
    <row r="9" spans="1:22" ht="30" hidden="1" x14ac:dyDescent="0.25">
      <c r="A9" s="31" t="s">
        <v>106</v>
      </c>
      <c r="B9" s="5" t="s">
        <v>4</v>
      </c>
      <c r="C9" s="5">
        <v>36</v>
      </c>
      <c r="D9" s="6">
        <v>1</v>
      </c>
      <c r="E9" s="5" t="s">
        <v>24</v>
      </c>
      <c r="F9" s="5" t="s">
        <v>35</v>
      </c>
      <c r="G9" s="5" t="s">
        <v>122</v>
      </c>
      <c r="H9" s="5" t="s">
        <v>111</v>
      </c>
      <c r="I9" s="5" t="s">
        <v>119</v>
      </c>
      <c r="J9" s="5" t="s">
        <v>113</v>
      </c>
      <c r="K9" s="5" t="s">
        <v>123</v>
      </c>
      <c r="L9" s="1"/>
      <c r="M9" s="7">
        <v>44235</v>
      </c>
      <c r="N9" s="7">
        <v>44357</v>
      </c>
      <c r="O9" s="7">
        <v>44235</v>
      </c>
      <c r="P9" s="7">
        <v>44357</v>
      </c>
      <c r="Q9" s="5" t="s">
        <v>121</v>
      </c>
      <c r="R9" s="5" t="s">
        <v>5</v>
      </c>
      <c r="S9" s="5" t="s">
        <v>117</v>
      </c>
      <c r="T9" s="28" t="s">
        <v>5</v>
      </c>
      <c r="U9" s="28" t="s">
        <v>4</v>
      </c>
      <c r="V9" s="34" t="s">
        <v>24</v>
      </c>
    </row>
    <row r="10" spans="1:22" ht="30" hidden="1" x14ac:dyDescent="0.25">
      <c r="A10" s="31" t="s">
        <v>106</v>
      </c>
      <c r="B10" s="5" t="s">
        <v>4</v>
      </c>
      <c r="C10" s="5">
        <v>37</v>
      </c>
      <c r="D10" s="6">
        <v>1</v>
      </c>
      <c r="E10" s="5" t="s">
        <v>24</v>
      </c>
      <c r="F10" s="5" t="s">
        <v>35</v>
      </c>
      <c r="G10" s="5" t="s">
        <v>122</v>
      </c>
      <c r="H10" s="5" t="s">
        <v>111</v>
      </c>
      <c r="I10" s="5" t="s">
        <v>119</v>
      </c>
      <c r="J10" s="5" t="s">
        <v>113</v>
      </c>
      <c r="K10" s="5" t="s">
        <v>124</v>
      </c>
      <c r="L10" s="1"/>
      <c r="M10" s="7">
        <v>44235</v>
      </c>
      <c r="N10" s="7">
        <v>44357</v>
      </c>
      <c r="O10" s="7">
        <v>44235</v>
      </c>
      <c r="P10" s="7">
        <v>44357</v>
      </c>
      <c r="Q10" s="5" t="s">
        <v>121</v>
      </c>
      <c r="R10" s="5" t="s">
        <v>5</v>
      </c>
      <c r="S10" s="5" t="s">
        <v>117</v>
      </c>
      <c r="T10" s="28" t="s">
        <v>5</v>
      </c>
      <c r="U10" s="28" t="s">
        <v>4</v>
      </c>
      <c r="V10" s="34" t="s">
        <v>24</v>
      </c>
    </row>
    <row r="11" spans="1:22" ht="30" hidden="1" x14ac:dyDescent="0.25">
      <c r="A11" s="30" t="s">
        <v>106</v>
      </c>
      <c r="B11" s="2" t="s">
        <v>5</v>
      </c>
      <c r="C11" s="2">
        <v>5</v>
      </c>
      <c r="D11" s="3">
        <v>1</v>
      </c>
      <c r="E11" s="2" t="s">
        <v>33</v>
      </c>
      <c r="F11" s="2" t="s">
        <v>9</v>
      </c>
      <c r="G11" s="1"/>
      <c r="H11" s="2" t="s">
        <v>111</v>
      </c>
      <c r="I11" s="2" t="s">
        <v>119</v>
      </c>
      <c r="J11" s="2" t="s">
        <v>113</v>
      </c>
      <c r="K11" s="2" t="s">
        <v>125</v>
      </c>
      <c r="L11" s="1"/>
      <c r="M11" s="4">
        <v>44280</v>
      </c>
      <c r="N11" s="4">
        <v>44362</v>
      </c>
      <c r="O11" s="4">
        <v>44280</v>
      </c>
      <c r="P11" s="4">
        <v>44362</v>
      </c>
      <c r="Q11" s="2" t="s">
        <v>17</v>
      </c>
      <c r="R11" s="2" t="s">
        <v>4</v>
      </c>
      <c r="S11" s="5" t="s">
        <v>117</v>
      </c>
      <c r="T11" s="27" t="s">
        <v>5</v>
      </c>
      <c r="U11" s="27" t="s">
        <v>5</v>
      </c>
      <c r="V11" s="33" t="s">
        <v>33</v>
      </c>
    </row>
    <row r="12" spans="1:22" ht="45" hidden="1" x14ac:dyDescent="0.25">
      <c r="A12" s="31" t="s">
        <v>106</v>
      </c>
      <c r="B12" s="5" t="s">
        <v>4</v>
      </c>
      <c r="C12" s="5">
        <v>33</v>
      </c>
      <c r="D12" s="6">
        <v>1</v>
      </c>
      <c r="E12" s="5" t="s">
        <v>28</v>
      </c>
      <c r="F12" s="5" t="s">
        <v>14</v>
      </c>
      <c r="G12" s="5" t="s">
        <v>76</v>
      </c>
      <c r="H12" s="5" t="s">
        <v>111</v>
      </c>
      <c r="I12" s="5" t="s">
        <v>119</v>
      </c>
      <c r="J12" s="5" t="s">
        <v>113</v>
      </c>
      <c r="K12" s="5" t="s">
        <v>126</v>
      </c>
      <c r="L12" s="1"/>
      <c r="M12" s="7">
        <v>44280</v>
      </c>
      <c r="N12" s="7">
        <v>44362</v>
      </c>
      <c r="O12" s="7">
        <v>44280</v>
      </c>
      <c r="P12" s="7">
        <v>44362</v>
      </c>
      <c r="Q12" s="5" t="s">
        <v>17</v>
      </c>
      <c r="R12" s="5" t="s">
        <v>4</v>
      </c>
      <c r="S12" s="5" t="s">
        <v>127</v>
      </c>
      <c r="T12" s="28" t="s">
        <v>5</v>
      </c>
      <c r="U12" s="28" t="s">
        <v>4</v>
      </c>
      <c r="V12" s="34" t="s">
        <v>28</v>
      </c>
    </row>
    <row r="13" spans="1:22" ht="60" hidden="1" x14ac:dyDescent="0.25">
      <c r="A13" s="31" t="s">
        <v>106</v>
      </c>
      <c r="B13" s="5" t="s">
        <v>4</v>
      </c>
      <c r="C13" s="5">
        <v>35</v>
      </c>
      <c r="D13" s="6">
        <v>1</v>
      </c>
      <c r="E13" s="5" t="s">
        <v>28</v>
      </c>
      <c r="F13" s="5" t="s">
        <v>26</v>
      </c>
      <c r="G13" s="5" t="s">
        <v>73</v>
      </c>
      <c r="H13" s="5" t="s">
        <v>111</v>
      </c>
      <c r="I13" s="5" t="s">
        <v>119</v>
      </c>
      <c r="J13" s="5" t="s">
        <v>113</v>
      </c>
      <c r="K13" s="5" t="s">
        <v>128</v>
      </c>
      <c r="L13" s="1"/>
      <c r="M13" s="7">
        <v>44280</v>
      </c>
      <c r="N13" s="7">
        <v>44320</v>
      </c>
      <c r="O13" s="7">
        <v>44280</v>
      </c>
      <c r="P13" s="7">
        <v>44320</v>
      </c>
      <c r="Q13" s="5" t="s">
        <v>115</v>
      </c>
      <c r="R13" s="5" t="s">
        <v>4</v>
      </c>
      <c r="S13" s="5" t="s">
        <v>127</v>
      </c>
      <c r="T13" s="28" t="s">
        <v>5</v>
      </c>
      <c r="U13" s="28" t="s">
        <v>4</v>
      </c>
      <c r="V13" s="34" t="s">
        <v>28</v>
      </c>
    </row>
    <row r="14" spans="1:22" ht="30" hidden="1" x14ac:dyDescent="0.25">
      <c r="A14" s="30" t="s">
        <v>106</v>
      </c>
      <c r="B14" s="2" t="s">
        <v>5</v>
      </c>
      <c r="C14" s="2">
        <v>6</v>
      </c>
      <c r="D14" s="3">
        <v>1</v>
      </c>
      <c r="E14" s="2" t="s">
        <v>33</v>
      </c>
      <c r="F14" s="2" t="s">
        <v>9</v>
      </c>
      <c r="G14" s="1"/>
      <c r="H14" s="2" t="s">
        <v>111</v>
      </c>
      <c r="I14" s="2" t="s">
        <v>129</v>
      </c>
      <c r="J14" s="2" t="s">
        <v>113</v>
      </c>
      <c r="K14" s="2" t="s">
        <v>130</v>
      </c>
      <c r="L14" s="1"/>
      <c r="M14" s="4">
        <v>44235</v>
      </c>
      <c r="N14" s="4">
        <v>44274</v>
      </c>
      <c r="O14" s="4">
        <v>44235</v>
      </c>
      <c r="P14" s="4">
        <v>44274</v>
      </c>
      <c r="Q14" s="2" t="s">
        <v>115</v>
      </c>
      <c r="R14" s="2" t="s">
        <v>4</v>
      </c>
      <c r="S14" s="1"/>
      <c r="T14" s="27" t="s">
        <v>5</v>
      </c>
      <c r="U14" s="27" t="s">
        <v>5</v>
      </c>
      <c r="V14" s="33" t="s">
        <v>33</v>
      </c>
    </row>
    <row r="15" spans="1:22" ht="30" hidden="1" x14ac:dyDescent="0.25">
      <c r="A15" s="31" t="s">
        <v>106</v>
      </c>
      <c r="B15" s="5" t="s">
        <v>4</v>
      </c>
      <c r="C15" s="5">
        <v>39</v>
      </c>
      <c r="D15" s="6">
        <v>1</v>
      </c>
      <c r="E15" s="5" t="s">
        <v>24</v>
      </c>
      <c r="F15" s="5" t="s">
        <v>131</v>
      </c>
      <c r="G15" s="5" t="s">
        <v>132</v>
      </c>
      <c r="H15" s="5" t="s">
        <v>111</v>
      </c>
      <c r="I15" s="5" t="s">
        <v>129</v>
      </c>
      <c r="J15" s="5" t="s">
        <v>113</v>
      </c>
      <c r="K15" s="5" t="s">
        <v>133</v>
      </c>
      <c r="L15" s="1"/>
      <c r="M15" s="7">
        <v>44235</v>
      </c>
      <c r="N15" s="7">
        <v>44274</v>
      </c>
      <c r="O15" s="7">
        <v>44235</v>
      </c>
      <c r="P15" s="7">
        <v>44274</v>
      </c>
      <c r="Q15" s="5" t="s">
        <v>115</v>
      </c>
      <c r="R15" s="5" t="s">
        <v>5</v>
      </c>
      <c r="S15" s="5" t="s">
        <v>117</v>
      </c>
      <c r="T15" s="28" t="s">
        <v>5</v>
      </c>
      <c r="U15" s="28" t="s">
        <v>4</v>
      </c>
      <c r="V15" s="34" t="s">
        <v>24</v>
      </c>
    </row>
    <row r="16" spans="1:22" ht="30" hidden="1" x14ac:dyDescent="0.25">
      <c r="A16" s="31" t="s">
        <v>106</v>
      </c>
      <c r="B16" s="5" t="s">
        <v>4</v>
      </c>
      <c r="C16" s="5">
        <v>38</v>
      </c>
      <c r="D16" s="6">
        <v>1</v>
      </c>
      <c r="E16" s="5" t="s">
        <v>24</v>
      </c>
      <c r="F16" s="5" t="s">
        <v>131</v>
      </c>
      <c r="G16" s="5" t="s">
        <v>132</v>
      </c>
      <c r="H16" s="5" t="s">
        <v>111</v>
      </c>
      <c r="I16" s="5" t="s">
        <v>129</v>
      </c>
      <c r="J16" s="5" t="s">
        <v>113</v>
      </c>
      <c r="K16" s="5" t="s">
        <v>134</v>
      </c>
      <c r="L16" s="1"/>
      <c r="M16" s="7">
        <v>44235</v>
      </c>
      <c r="N16" s="7">
        <v>44274</v>
      </c>
      <c r="O16" s="7">
        <v>44235</v>
      </c>
      <c r="P16" s="7">
        <v>44274</v>
      </c>
      <c r="Q16" s="5" t="s">
        <v>115</v>
      </c>
      <c r="R16" s="5" t="s">
        <v>4</v>
      </c>
      <c r="S16" s="5" t="s">
        <v>117</v>
      </c>
      <c r="T16" s="28" t="s">
        <v>5</v>
      </c>
      <c r="U16" s="28" t="s">
        <v>4</v>
      </c>
      <c r="V16" s="34" t="s">
        <v>24</v>
      </c>
    </row>
    <row r="17" spans="1:22" ht="30" hidden="1" x14ac:dyDescent="0.25">
      <c r="A17" s="30" t="s">
        <v>106</v>
      </c>
      <c r="B17" s="2" t="s">
        <v>5</v>
      </c>
      <c r="C17" s="2">
        <v>7</v>
      </c>
      <c r="D17" s="3">
        <v>1</v>
      </c>
      <c r="E17" s="2" t="s">
        <v>33</v>
      </c>
      <c r="F17" s="2" t="s">
        <v>9</v>
      </c>
      <c r="G17" s="1"/>
      <c r="H17" s="2" t="s">
        <v>111</v>
      </c>
      <c r="I17" s="2" t="s">
        <v>72</v>
      </c>
      <c r="J17" s="2" t="s">
        <v>113</v>
      </c>
      <c r="K17" s="2" t="s">
        <v>135</v>
      </c>
      <c r="L17" s="1"/>
      <c r="M17" s="4">
        <v>44235</v>
      </c>
      <c r="N17" s="4">
        <v>44357</v>
      </c>
      <c r="O17" s="4">
        <v>44235</v>
      </c>
      <c r="P17" s="4">
        <v>44357</v>
      </c>
      <c r="Q17" s="2" t="s">
        <v>121</v>
      </c>
      <c r="R17" s="2" t="s">
        <v>4</v>
      </c>
      <c r="S17" s="1"/>
      <c r="T17" s="27" t="s">
        <v>5</v>
      </c>
      <c r="U17" s="27" t="s">
        <v>5</v>
      </c>
      <c r="V17" s="33" t="s">
        <v>33</v>
      </c>
    </row>
    <row r="18" spans="1:22" ht="30" hidden="1" x14ac:dyDescent="0.25">
      <c r="A18" s="31" t="s">
        <v>106</v>
      </c>
      <c r="B18" s="5" t="s">
        <v>4</v>
      </c>
      <c r="C18" s="5">
        <v>41</v>
      </c>
      <c r="D18" s="6">
        <v>1</v>
      </c>
      <c r="E18" s="5" t="s">
        <v>24</v>
      </c>
      <c r="F18" s="5" t="s">
        <v>35</v>
      </c>
      <c r="G18" s="5" t="s">
        <v>122</v>
      </c>
      <c r="H18" s="5" t="s">
        <v>111</v>
      </c>
      <c r="I18" s="5" t="s">
        <v>72</v>
      </c>
      <c r="J18" s="5" t="s">
        <v>113</v>
      </c>
      <c r="K18" s="5" t="s">
        <v>136</v>
      </c>
      <c r="L18" s="1"/>
      <c r="M18" s="7">
        <v>44235</v>
      </c>
      <c r="N18" s="7">
        <v>44357</v>
      </c>
      <c r="O18" s="7">
        <v>44235</v>
      </c>
      <c r="P18" s="7">
        <v>44357</v>
      </c>
      <c r="Q18" s="5" t="s">
        <v>121</v>
      </c>
      <c r="R18" s="5" t="s">
        <v>5</v>
      </c>
      <c r="S18" s="5" t="s">
        <v>117</v>
      </c>
      <c r="T18" s="28" t="s">
        <v>5</v>
      </c>
      <c r="U18" s="28" t="s">
        <v>4</v>
      </c>
      <c r="V18" s="34" t="s">
        <v>24</v>
      </c>
    </row>
    <row r="19" spans="1:22" ht="30" hidden="1" x14ac:dyDescent="0.25">
      <c r="A19" s="31" t="s">
        <v>106</v>
      </c>
      <c r="B19" s="5" t="s">
        <v>4</v>
      </c>
      <c r="C19" s="5">
        <v>42</v>
      </c>
      <c r="D19" s="6">
        <v>1</v>
      </c>
      <c r="E19" s="5" t="s">
        <v>24</v>
      </c>
      <c r="F19" s="5" t="s">
        <v>35</v>
      </c>
      <c r="G19" s="5" t="s">
        <v>122</v>
      </c>
      <c r="H19" s="5" t="s">
        <v>111</v>
      </c>
      <c r="I19" s="5" t="s">
        <v>72</v>
      </c>
      <c r="J19" s="5" t="s">
        <v>113</v>
      </c>
      <c r="K19" s="5" t="s">
        <v>137</v>
      </c>
      <c r="L19" s="1"/>
      <c r="M19" s="7">
        <v>44235</v>
      </c>
      <c r="N19" s="7">
        <v>44357</v>
      </c>
      <c r="O19" s="7">
        <v>44235</v>
      </c>
      <c r="P19" s="7">
        <v>44357</v>
      </c>
      <c r="Q19" s="5" t="s">
        <v>121</v>
      </c>
      <c r="R19" s="5" t="s">
        <v>5</v>
      </c>
      <c r="S19" s="5" t="s">
        <v>117</v>
      </c>
      <c r="T19" s="28" t="s">
        <v>5</v>
      </c>
      <c r="U19" s="28" t="s">
        <v>4</v>
      </c>
      <c r="V19" s="34" t="s">
        <v>24</v>
      </c>
    </row>
    <row r="20" spans="1:22" ht="60" hidden="1" x14ac:dyDescent="0.25">
      <c r="A20" s="31" t="s">
        <v>106</v>
      </c>
      <c r="B20" s="5" t="s">
        <v>4</v>
      </c>
      <c r="C20" s="5">
        <v>40</v>
      </c>
      <c r="D20" s="6">
        <v>1</v>
      </c>
      <c r="E20" s="5" t="s">
        <v>24</v>
      </c>
      <c r="F20" s="5" t="s">
        <v>131</v>
      </c>
      <c r="G20" s="5" t="s">
        <v>132</v>
      </c>
      <c r="H20" s="5" t="s">
        <v>111</v>
      </c>
      <c r="I20" s="5" t="s">
        <v>72</v>
      </c>
      <c r="J20" s="5" t="s">
        <v>113</v>
      </c>
      <c r="K20" s="5" t="s">
        <v>138</v>
      </c>
      <c r="L20" s="1"/>
      <c r="M20" s="7">
        <v>44235</v>
      </c>
      <c r="N20" s="7">
        <v>44274</v>
      </c>
      <c r="O20" s="7">
        <v>44235</v>
      </c>
      <c r="P20" s="7">
        <v>44274</v>
      </c>
      <c r="Q20" s="5" t="s">
        <v>115</v>
      </c>
      <c r="R20" s="5" t="s">
        <v>5</v>
      </c>
      <c r="S20" s="5" t="s">
        <v>117</v>
      </c>
      <c r="T20" s="28" t="s">
        <v>5</v>
      </c>
      <c r="U20" s="28" t="s">
        <v>4</v>
      </c>
      <c r="V20" s="34" t="s">
        <v>24</v>
      </c>
    </row>
    <row r="21" spans="1:22" ht="45" hidden="1" x14ac:dyDescent="0.25">
      <c r="A21" s="30" t="s">
        <v>106</v>
      </c>
      <c r="B21" s="2" t="s">
        <v>5</v>
      </c>
      <c r="C21" s="2">
        <v>8</v>
      </c>
      <c r="D21" s="3">
        <v>1</v>
      </c>
      <c r="E21" s="2" t="s">
        <v>33</v>
      </c>
      <c r="F21" s="2" t="s">
        <v>9</v>
      </c>
      <c r="G21" s="1"/>
      <c r="H21" s="2" t="s">
        <v>111</v>
      </c>
      <c r="I21" s="2" t="s">
        <v>139</v>
      </c>
      <c r="J21" s="2" t="s">
        <v>113</v>
      </c>
      <c r="K21" s="2" t="s">
        <v>140</v>
      </c>
      <c r="L21" s="1"/>
      <c r="M21" s="4">
        <v>44235</v>
      </c>
      <c r="N21" s="4">
        <v>44372</v>
      </c>
      <c r="O21" s="4">
        <v>44235</v>
      </c>
      <c r="P21" s="4">
        <v>44372</v>
      </c>
      <c r="Q21" s="2" t="s">
        <v>141</v>
      </c>
      <c r="R21" s="2" t="s">
        <v>4</v>
      </c>
      <c r="S21" s="1"/>
      <c r="T21" s="27" t="s">
        <v>5</v>
      </c>
      <c r="U21" s="27" t="s">
        <v>5</v>
      </c>
      <c r="V21" s="33" t="s">
        <v>33</v>
      </c>
    </row>
    <row r="22" spans="1:22" ht="45" hidden="1" x14ac:dyDescent="0.25">
      <c r="A22" s="31" t="s">
        <v>106</v>
      </c>
      <c r="B22" s="5" t="s">
        <v>4</v>
      </c>
      <c r="C22" s="5">
        <v>9</v>
      </c>
      <c r="D22" s="6">
        <v>1</v>
      </c>
      <c r="E22" s="5" t="s">
        <v>24</v>
      </c>
      <c r="F22" s="5" t="s">
        <v>69</v>
      </c>
      <c r="G22" s="5" t="s">
        <v>142</v>
      </c>
      <c r="H22" s="5" t="s">
        <v>111</v>
      </c>
      <c r="I22" s="5" t="s">
        <v>139</v>
      </c>
      <c r="J22" s="5" t="s">
        <v>113</v>
      </c>
      <c r="K22" s="5" t="s">
        <v>143</v>
      </c>
      <c r="L22" s="1"/>
      <c r="M22" s="7">
        <v>44235</v>
      </c>
      <c r="N22" s="7">
        <v>44372</v>
      </c>
      <c r="O22" s="7">
        <v>44235</v>
      </c>
      <c r="P22" s="7">
        <v>44372</v>
      </c>
      <c r="Q22" s="5" t="s">
        <v>141</v>
      </c>
      <c r="R22" s="5" t="s">
        <v>4</v>
      </c>
      <c r="S22" s="5" t="s">
        <v>117</v>
      </c>
      <c r="T22" s="28" t="s">
        <v>5</v>
      </c>
      <c r="U22" s="28" t="s">
        <v>4</v>
      </c>
      <c r="V22" s="34" t="s">
        <v>24</v>
      </c>
    </row>
    <row r="23" spans="1:22" ht="30" hidden="1" x14ac:dyDescent="0.25">
      <c r="A23" s="31" t="s">
        <v>106</v>
      </c>
      <c r="B23" s="5" t="s">
        <v>4</v>
      </c>
      <c r="C23" s="5">
        <v>43</v>
      </c>
      <c r="D23" s="6">
        <v>1</v>
      </c>
      <c r="E23" s="5" t="s">
        <v>24</v>
      </c>
      <c r="F23" s="5" t="s">
        <v>32</v>
      </c>
      <c r="G23" s="5" t="s">
        <v>144</v>
      </c>
      <c r="H23" s="5" t="s">
        <v>111</v>
      </c>
      <c r="I23" s="5" t="s">
        <v>145</v>
      </c>
      <c r="J23" s="5" t="s">
        <v>113</v>
      </c>
      <c r="K23" s="5" t="s">
        <v>146</v>
      </c>
      <c r="L23" s="1"/>
      <c r="M23" s="7">
        <v>44235</v>
      </c>
      <c r="N23" s="7">
        <v>44309</v>
      </c>
      <c r="O23" s="7">
        <v>44235</v>
      </c>
      <c r="P23" s="7">
        <v>44309</v>
      </c>
      <c r="Q23" s="5" t="s">
        <v>59</v>
      </c>
      <c r="R23" s="5" t="s">
        <v>4</v>
      </c>
      <c r="S23" s="5" t="s">
        <v>117</v>
      </c>
      <c r="T23" s="28" t="s">
        <v>5</v>
      </c>
      <c r="U23" s="28" t="s">
        <v>4</v>
      </c>
      <c r="V23" s="34" t="s">
        <v>24</v>
      </c>
    </row>
    <row r="24" spans="1:22" ht="45" hidden="1" x14ac:dyDescent="0.25">
      <c r="A24" s="31" t="s">
        <v>106</v>
      </c>
      <c r="B24" s="5" t="s">
        <v>4</v>
      </c>
      <c r="C24" s="5">
        <v>44</v>
      </c>
      <c r="D24" s="6">
        <v>1</v>
      </c>
      <c r="E24" s="5" t="s">
        <v>32</v>
      </c>
      <c r="F24" s="5" t="s">
        <v>11</v>
      </c>
      <c r="G24" s="5" t="s">
        <v>74</v>
      </c>
      <c r="H24" s="5" t="s">
        <v>111</v>
      </c>
      <c r="I24" s="5" t="s">
        <v>119</v>
      </c>
      <c r="J24" s="5" t="s">
        <v>113</v>
      </c>
      <c r="K24" s="5" t="s">
        <v>147</v>
      </c>
      <c r="L24" s="1"/>
      <c r="M24" s="7">
        <v>44312</v>
      </c>
      <c r="N24" s="7">
        <v>44344</v>
      </c>
      <c r="O24" s="7">
        <v>44312</v>
      </c>
      <c r="P24" s="7">
        <v>44344</v>
      </c>
      <c r="Q24" s="5" t="s">
        <v>48</v>
      </c>
      <c r="R24" s="5" t="s">
        <v>5</v>
      </c>
      <c r="S24" s="5">
        <v>22</v>
      </c>
      <c r="T24" s="28" t="s">
        <v>5</v>
      </c>
      <c r="U24" s="28" t="s">
        <v>4</v>
      </c>
      <c r="V24" s="34" t="s">
        <v>32</v>
      </c>
    </row>
    <row r="25" spans="1:22" ht="45" hidden="1" x14ac:dyDescent="0.25">
      <c r="A25" s="30" t="s">
        <v>106</v>
      </c>
      <c r="B25" s="2" t="s">
        <v>5</v>
      </c>
      <c r="C25" s="2">
        <v>11</v>
      </c>
      <c r="D25" s="3">
        <v>0</v>
      </c>
      <c r="E25" s="2" t="s">
        <v>33</v>
      </c>
      <c r="F25" s="2" t="s">
        <v>9</v>
      </c>
      <c r="G25" s="1"/>
      <c r="H25" s="2" t="s">
        <v>148</v>
      </c>
      <c r="I25" s="2" t="s">
        <v>149</v>
      </c>
      <c r="J25" s="2" t="s">
        <v>113</v>
      </c>
      <c r="K25" s="2" t="s">
        <v>150</v>
      </c>
      <c r="L25" s="1"/>
      <c r="M25" s="4">
        <v>44166</v>
      </c>
      <c r="N25" s="4">
        <v>44561</v>
      </c>
      <c r="O25" s="4">
        <v>44166</v>
      </c>
      <c r="P25" s="2" t="s">
        <v>10</v>
      </c>
      <c r="Q25" s="2" t="s">
        <v>109</v>
      </c>
      <c r="R25" s="2" t="s">
        <v>4</v>
      </c>
      <c r="S25" s="1"/>
      <c r="T25" s="27" t="s">
        <v>5</v>
      </c>
      <c r="U25" s="27" t="s">
        <v>5</v>
      </c>
      <c r="V25" s="33" t="s">
        <v>33</v>
      </c>
    </row>
    <row r="26" spans="1:22" ht="30" hidden="1" x14ac:dyDescent="0.25">
      <c r="A26" s="31" t="s">
        <v>106</v>
      </c>
      <c r="B26" s="5" t="s">
        <v>4</v>
      </c>
      <c r="C26" s="5">
        <v>46</v>
      </c>
      <c r="D26" s="6">
        <v>0</v>
      </c>
      <c r="E26" s="5" t="s">
        <v>18</v>
      </c>
      <c r="F26" s="5" t="s">
        <v>47</v>
      </c>
      <c r="G26" s="1"/>
      <c r="H26" s="5" t="s">
        <v>148</v>
      </c>
      <c r="I26" s="5" t="s">
        <v>149</v>
      </c>
      <c r="J26" s="5" t="s">
        <v>113</v>
      </c>
      <c r="K26" s="25" t="s">
        <v>151</v>
      </c>
      <c r="L26" s="24"/>
      <c r="M26" s="26">
        <v>44166</v>
      </c>
      <c r="N26" s="26">
        <v>44561</v>
      </c>
      <c r="O26" s="26">
        <v>44166</v>
      </c>
      <c r="P26" s="25" t="s">
        <v>10</v>
      </c>
      <c r="Q26" s="25" t="s">
        <v>61</v>
      </c>
      <c r="R26" s="5" t="s">
        <v>5</v>
      </c>
      <c r="S26" s="1"/>
      <c r="T26" s="28" t="s">
        <v>5</v>
      </c>
      <c r="U26" s="28" t="s">
        <v>4</v>
      </c>
      <c r="V26" s="34" t="s">
        <v>18</v>
      </c>
    </row>
    <row r="27" spans="1:22" ht="30" hidden="1" x14ac:dyDescent="0.25">
      <c r="A27" s="31" t="s">
        <v>106</v>
      </c>
      <c r="B27" s="5" t="s">
        <v>4</v>
      </c>
      <c r="C27" s="5">
        <v>45</v>
      </c>
      <c r="D27" s="6">
        <v>0</v>
      </c>
      <c r="E27" s="5" t="s">
        <v>18</v>
      </c>
      <c r="F27" s="5" t="s">
        <v>47</v>
      </c>
      <c r="G27" s="1"/>
      <c r="H27" s="5" t="s">
        <v>148</v>
      </c>
      <c r="I27" s="5" t="s">
        <v>149</v>
      </c>
      <c r="J27" s="5" t="s">
        <v>113</v>
      </c>
      <c r="K27" s="5" t="s">
        <v>152</v>
      </c>
      <c r="L27" s="1"/>
      <c r="M27" s="7">
        <v>44166</v>
      </c>
      <c r="N27" s="7">
        <v>44561</v>
      </c>
      <c r="O27" s="7">
        <v>44166</v>
      </c>
      <c r="P27" s="5" t="s">
        <v>10</v>
      </c>
      <c r="Q27" s="5" t="s">
        <v>109</v>
      </c>
      <c r="R27" s="5" t="s">
        <v>5</v>
      </c>
      <c r="S27" s="1"/>
      <c r="T27" s="28" t="s">
        <v>5</v>
      </c>
      <c r="U27" s="28" t="s">
        <v>4</v>
      </c>
      <c r="V27" s="34" t="s">
        <v>18</v>
      </c>
    </row>
    <row r="28" spans="1:22" ht="45" hidden="1" x14ac:dyDescent="0.25">
      <c r="A28" s="31" t="s">
        <v>106</v>
      </c>
      <c r="B28" s="5" t="s">
        <v>4</v>
      </c>
      <c r="C28" s="5">
        <v>48</v>
      </c>
      <c r="D28" s="6">
        <v>0</v>
      </c>
      <c r="E28" s="5" t="s">
        <v>18</v>
      </c>
      <c r="F28" s="5" t="s">
        <v>47</v>
      </c>
      <c r="G28" s="1"/>
      <c r="H28" s="5" t="s">
        <v>148</v>
      </c>
      <c r="I28" s="5" t="s">
        <v>149</v>
      </c>
      <c r="J28" s="5" t="s">
        <v>113</v>
      </c>
      <c r="K28" s="5" t="s">
        <v>153</v>
      </c>
      <c r="L28" s="1"/>
      <c r="M28" s="7">
        <v>44166</v>
      </c>
      <c r="N28" s="7">
        <v>44561</v>
      </c>
      <c r="O28" s="7">
        <v>44166</v>
      </c>
      <c r="P28" s="5" t="s">
        <v>10</v>
      </c>
      <c r="Q28" s="5" t="s">
        <v>109</v>
      </c>
      <c r="R28" s="5" t="s">
        <v>4</v>
      </c>
      <c r="S28" s="1"/>
      <c r="T28" s="28" t="s">
        <v>5</v>
      </c>
      <c r="U28" s="28" t="s">
        <v>4</v>
      </c>
      <c r="V28" s="34" t="s">
        <v>18</v>
      </c>
    </row>
    <row r="29" spans="1:22" ht="45" hidden="1" x14ac:dyDescent="0.25">
      <c r="A29" s="31" t="s">
        <v>106</v>
      </c>
      <c r="B29" s="5" t="s">
        <v>4</v>
      </c>
      <c r="C29" s="5">
        <v>47</v>
      </c>
      <c r="D29" s="6">
        <v>0</v>
      </c>
      <c r="E29" s="5" t="s">
        <v>18</v>
      </c>
      <c r="F29" s="5" t="s">
        <v>47</v>
      </c>
      <c r="G29" s="1"/>
      <c r="H29" s="5" t="s">
        <v>148</v>
      </c>
      <c r="I29" s="5" t="s">
        <v>149</v>
      </c>
      <c r="J29" s="5" t="s">
        <v>113</v>
      </c>
      <c r="K29" s="5" t="s">
        <v>154</v>
      </c>
      <c r="L29" s="1"/>
      <c r="M29" s="7">
        <v>44166</v>
      </c>
      <c r="N29" s="7">
        <v>44561</v>
      </c>
      <c r="O29" s="7">
        <v>44166</v>
      </c>
      <c r="P29" s="5" t="s">
        <v>10</v>
      </c>
      <c r="Q29" s="5" t="s">
        <v>109</v>
      </c>
      <c r="R29" s="5" t="s">
        <v>4</v>
      </c>
      <c r="S29" s="1"/>
      <c r="T29" s="28" t="s">
        <v>5</v>
      </c>
      <c r="U29" s="28" t="s">
        <v>4</v>
      </c>
      <c r="V29" s="34" t="s">
        <v>18</v>
      </c>
    </row>
    <row r="30" spans="1:22" ht="45" x14ac:dyDescent="0.25">
      <c r="A30" s="30" t="s">
        <v>106</v>
      </c>
      <c r="B30" s="2" t="s">
        <v>5</v>
      </c>
      <c r="C30" s="2">
        <v>12</v>
      </c>
      <c r="D30" s="3">
        <v>0</v>
      </c>
      <c r="E30" s="2" t="s">
        <v>9</v>
      </c>
      <c r="F30" s="2" t="s">
        <v>9</v>
      </c>
      <c r="G30" s="1"/>
      <c r="H30" s="1"/>
      <c r="I30" s="2" t="s">
        <v>102</v>
      </c>
      <c r="J30" s="2" t="s">
        <v>103</v>
      </c>
      <c r="K30" s="2" t="s">
        <v>155</v>
      </c>
      <c r="L30" s="1"/>
      <c r="M30" s="4">
        <v>44166</v>
      </c>
      <c r="N30" s="4">
        <v>44525</v>
      </c>
      <c r="O30" s="4">
        <v>44166</v>
      </c>
      <c r="P30" s="2" t="s">
        <v>10</v>
      </c>
      <c r="Q30" s="2" t="s">
        <v>156</v>
      </c>
      <c r="R30" s="2" t="s">
        <v>4</v>
      </c>
      <c r="S30" s="1"/>
      <c r="T30" s="27" t="s">
        <v>5</v>
      </c>
      <c r="U30" s="27" t="s">
        <v>5</v>
      </c>
      <c r="V30" s="33" t="s">
        <v>9</v>
      </c>
    </row>
    <row r="31" spans="1:22" ht="30" hidden="1" x14ac:dyDescent="0.25">
      <c r="A31" s="31" t="s">
        <v>106</v>
      </c>
      <c r="B31" s="5" t="s">
        <v>4</v>
      </c>
      <c r="C31" s="5">
        <v>49</v>
      </c>
      <c r="D31" s="6">
        <v>0</v>
      </c>
      <c r="E31" s="5" t="s">
        <v>23</v>
      </c>
      <c r="F31" s="5" t="s">
        <v>20</v>
      </c>
      <c r="G31" s="1"/>
      <c r="H31" s="5" t="s">
        <v>111</v>
      </c>
      <c r="I31" s="5" t="s">
        <v>157</v>
      </c>
      <c r="J31" s="5" t="s">
        <v>158</v>
      </c>
      <c r="K31" s="5" t="s">
        <v>159</v>
      </c>
      <c r="L31" s="1"/>
      <c r="M31" s="7">
        <v>44204</v>
      </c>
      <c r="N31" s="7">
        <v>44418</v>
      </c>
      <c r="O31" s="7">
        <v>44204</v>
      </c>
      <c r="P31" s="5" t="s">
        <v>10</v>
      </c>
      <c r="Q31" s="5" t="s">
        <v>160</v>
      </c>
      <c r="R31" s="5" t="s">
        <v>5</v>
      </c>
      <c r="S31" s="5" t="s">
        <v>161</v>
      </c>
      <c r="T31" s="28" t="s">
        <v>5</v>
      </c>
      <c r="U31" s="28" t="s">
        <v>4</v>
      </c>
      <c r="V31" s="34" t="s">
        <v>23</v>
      </c>
    </row>
    <row r="32" spans="1:22" ht="30" hidden="1" x14ac:dyDescent="0.25">
      <c r="A32" s="31" t="s">
        <v>106</v>
      </c>
      <c r="B32" s="5" t="s">
        <v>4</v>
      </c>
      <c r="C32" s="5">
        <v>50</v>
      </c>
      <c r="D32" s="6">
        <v>0</v>
      </c>
      <c r="E32" s="5" t="s">
        <v>25</v>
      </c>
      <c r="F32" s="5" t="s">
        <v>162</v>
      </c>
      <c r="G32" s="1"/>
      <c r="H32" s="5" t="s">
        <v>148</v>
      </c>
      <c r="I32" s="5" t="s">
        <v>119</v>
      </c>
      <c r="J32" s="5" t="s">
        <v>158</v>
      </c>
      <c r="K32" s="5" t="s">
        <v>163</v>
      </c>
      <c r="L32" s="1"/>
      <c r="M32" s="7">
        <v>44317</v>
      </c>
      <c r="N32" s="7">
        <v>44525</v>
      </c>
      <c r="O32" s="7">
        <v>44317</v>
      </c>
      <c r="P32" s="5" t="s">
        <v>10</v>
      </c>
      <c r="Q32" s="5" t="s">
        <v>164</v>
      </c>
      <c r="R32" s="5" t="s">
        <v>5</v>
      </c>
      <c r="S32" s="1"/>
      <c r="T32" s="28" t="s">
        <v>5</v>
      </c>
      <c r="U32" s="28" t="s">
        <v>4</v>
      </c>
      <c r="V32" s="34" t="s">
        <v>25</v>
      </c>
    </row>
    <row r="33" spans="1:22" ht="45" hidden="1" x14ac:dyDescent="0.25">
      <c r="A33" s="31" t="s">
        <v>106</v>
      </c>
      <c r="B33" s="5" t="s">
        <v>4</v>
      </c>
      <c r="C33" s="5">
        <v>51</v>
      </c>
      <c r="D33" s="6">
        <v>0</v>
      </c>
      <c r="E33" s="5" t="s">
        <v>18</v>
      </c>
      <c r="F33" s="5" t="s">
        <v>29</v>
      </c>
      <c r="G33" s="1"/>
      <c r="H33" s="5" t="s">
        <v>148</v>
      </c>
      <c r="I33" s="5" t="s">
        <v>165</v>
      </c>
      <c r="J33" s="5" t="s">
        <v>158</v>
      </c>
      <c r="K33" s="5" t="s">
        <v>166</v>
      </c>
      <c r="L33" s="1"/>
      <c r="M33" s="7">
        <v>44166</v>
      </c>
      <c r="N33" s="7">
        <v>44378</v>
      </c>
      <c r="O33" s="7">
        <v>44166</v>
      </c>
      <c r="P33" s="5" t="s">
        <v>10</v>
      </c>
      <c r="Q33" s="5" t="s">
        <v>160</v>
      </c>
      <c r="R33" s="5" t="s">
        <v>5</v>
      </c>
      <c r="S33" s="1"/>
      <c r="T33" s="28" t="s">
        <v>5</v>
      </c>
      <c r="U33" s="28" t="s">
        <v>4</v>
      </c>
      <c r="V33" s="34" t="s">
        <v>18</v>
      </c>
    </row>
    <row r="34" spans="1:22" ht="45" hidden="1" x14ac:dyDescent="0.25">
      <c r="A34" s="31" t="s">
        <v>106</v>
      </c>
      <c r="B34" s="5" t="s">
        <v>4</v>
      </c>
      <c r="C34" s="5">
        <v>56</v>
      </c>
      <c r="D34" s="6">
        <v>0</v>
      </c>
      <c r="E34" s="5" t="s">
        <v>27</v>
      </c>
      <c r="F34" s="5" t="s">
        <v>162</v>
      </c>
      <c r="G34" s="1"/>
      <c r="H34" s="5" t="s">
        <v>148</v>
      </c>
      <c r="I34" s="5" t="s">
        <v>165</v>
      </c>
      <c r="J34" s="5" t="s">
        <v>158</v>
      </c>
      <c r="K34" s="5" t="s">
        <v>167</v>
      </c>
      <c r="L34" s="1"/>
      <c r="M34" s="7">
        <v>44197</v>
      </c>
      <c r="N34" s="7">
        <v>44525</v>
      </c>
      <c r="O34" s="7">
        <v>44197</v>
      </c>
      <c r="P34" s="5" t="s">
        <v>10</v>
      </c>
      <c r="Q34" s="5" t="s">
        <v>168</v>
      </c>
      <c r="R34" s="5" t="s">
        <v>4</v>
      </c>
      <c r="S34" s="1"/>
      <c r="T34" s="28" t="s">
        <v>5</v>
      </c>
      <c r="U34" s="28" t="s">
        <v>4</v>
      </c>
      <c r="V34" s="34" t="s">
        <v>27</v>
      </c>
    </row>
    <row r="35" spans="1:22" ht="45" hidden="1" x14ac:dyDescent="0.25">
      <c r="A35" s="31" t="s">
        <v>106</v>
      </c>
      <c r="B35" s="5" t="s">
        <v>4</v>
      </c>
      <c r="C35" s="5">
        <v>55</v>
      </c>
      <c r="D35" s="6">
        <v>0</v>
      </c>
      <c r="E35" s="5" t="s">
        <v>27</v>
      </c>
      <c r="F35" s="5" t="s">
        <v>162</v>
      </c>
      <c r="G35" s="1"/>
      <c r="H35" s="5" t="s">
        <v>148</v>
      </c>
      <c r="I35" s="5" t="s">
        <v>165</v>
      </c>
      <c r="J35" s="5" t="s">
        <v>158</v>
      </c>
      <c r="K35" s="5" t="s">
        <v>169</v>
      </c>
      <c r="L35" s="1"/>
      <c r="M35" s="7">
        <v>44197</v>
      </c>
      <c r="N35" s="7">
        <v>44525</v>
      </c>
      <c r="O35" s="7">
        <v>44197</v>
      </c>
      <c r="P35" s="5" t="s">
        <v>10</v>
      </c>
      <c r="Q35" s="5" t="s">
        <v>168</v>
      </c>
      <c r="R35" s="5" t="s">
        <v>4</v>
      </c>
      <c r="S35" s="1"/>
      <c r="T35" s="28" t="s">
        <v>5</v>
      </c>
      <c r="U35" s="28" t="s">
        <v>4</v>
      </c>
      <c r="V35" s="34" t="s">
        <v>27</v>
      </c>
    </row>
    <row r="36" spans="1:22" ht="45" hidden="1" x14ac:dyDescent="0.25">
      <c r="A36" s="31" t="s">
        <v>106</v>
      </c>
      <c r="B36" s="5" t="s">
        <v>4</v>
      </c>
      <c r="C36" s="5">
        <v>54</v>
      </c>
      <c r="D36" s="6">
        <v>0</v>
      </c>
      <c r="E36" s="5" t="s">
        <v>18</v>
      </c>
      <c r="F36" s="5" t="s">
        <v>162</v>
      </c>
      <c r="G36" s="1"/>
      <c r="H36" s="5" t="s">
        <v>148</v>
      </c>
      <c r="I36" s="5" t="s">
        <v>170</v>
      </c>
      <c r="J36" s="5" t="s">
        <v>158</v>
      </c>
      <c r="K36" s="5" t="s">
        <v>171</v>
      </c>
      <c r="L36" s="1"/>
      <c r="M36" s="7">
        <v>44166</v>
      </c>
      <c r="N36" s="7">
        <v>44525</v>
      </c>
      <c r="O36" s="7">
        <v>44166</v>
      </c>
      <c r="P36" s="5" t="s">
        <v>10</v>
      </c>
      <c r="Q36" s="5" t="s">
        <v>156</v>
      </c>
      <c r="R36" s="5" t="s">
        <v>5</v>
      </c>
      <c r="S36" s="1"/>
      <c r="T36" s="28" t="s">
        <v>5</v>
      </c>
      <c r="U36" s="28" t="s">
        <v>4</v>
      </c>
      <c r="V36" s="34" t="s">
        <v>18</v>
      </c>
    </row>
    <row r="37" spans="1:22" ht="30" hidden="1" x14ac:dyDescent="0.25">
      <c r="A37" s="30" t="s">
        <v>106</v>
      </c>
      <c r="B37" s="2" t="s">
        <v>5</v>
      </c>
      <c r="C37" s="2">
        <v>13</v>
      </c>
      <c r="D37" s="3">
        <v>0</v>
      </c>
      <c r="E37" s="2" t="s">
        <v>9</v>
      </c>
      <c r="F37" s="2" t="s">
        <v>9</v>
      </c>
      <c r="G37" s="1"/>
      <c r="H37" s="2" t="s">
        <v>172</v>
      </c>
      <c r="I37" s="2" t="s">
        <v>157</v>
      </c>
      <c r="J37" s="2" t="s">
        <v>103</v>
      </c>
      <c r="K37" s="2" t="s">
        <v>173</v>
      </c>
      <c r="L37" s="1"/>
      <c r="M37" s="4">
        <v>44379</v>
      </c>
      <c r="N37" s="4">
        <v>44525</v>
      </c>
      <c r="O37" s="4">
        <v>44379</v>
      </c>
      <c r="P37" s="2" t="s">
        <v>10</v>
      </c>
      <c r="Q37" s="2" t="s">
        <v>60</v>
      </c>
      <c r="R37" s="2" t="s">
        <v>4</v>
      </c>
      <c r="S37" s="1"/>
      <c r="T37" s="27" t="s">
        <v>5</v>
      </c>
      <c r="U37" s="27" t="s">
        <v>5</v>
      </c>
      <c r="V37" s="33" t="s">
        <v>9</v>
      </c>
    </row>
    <row r="38" spans="1:22" ht="30" hidden="1" x14ac:dyDescent="0.25">
      <c r="A38" s="31" t="s">
        <v>106</v>
      </c>
      <c r="B38" s="5" t="s">
        <v>4</v>
      </c>
      <c r="C38" s="5">
        <v>20</v>
      </c>
      <c r="D38" s="6">
        <v>0</v>
      </c>
      <c r="E38" s="5" t="s">
        <v>29</v>
      </c>
      <c r="F38" s="5" t="s">
        <v>15</v>
      </c>
      <c r="G38" s="1"/>
      <c r="H38" s="5" t="s">
        <v>172</v>
      </c>
      <c r="I38" s="5" t="s">
        <v>157</v>
      </c>
      <c r="J38" s="5" t="s">
        <v>103</v>
      </c>
      <c r="K38" s="5" t="s">
        <v>174</v>
      </c>
      <c r="L38" s="5">
        <v>15</v>
      </c>
      <c r="M38" s="7">
        <v>44379</v>
      </c>
      <c r="N38" s="7">
        <v>44399</v>
      </c>
      <c r="O38" s="7">
        <v>44379</v>
      </c>
      <c r="P38" s="5" t="s">
        <v>10</v>
      </c>
      <c r="Q38" s="5" t="s">
        <v>58</v>
      </c>
      <c r="R38" s="5" t="s">
        <v>5</v>
      </c>
      <c r="S38" s="1"/>
      <c r="T38" s="28" t="s">
        <v>5</v>
      </c>
      <c r="U38" s="28" t="s">
        <v>4</v>
      </c>
      <c r="V38" s="34" t="s">
        <v>29</v>
      </c>
    </row>
    <row r="39" spans="1:22" ht="45" hidden="1" x14ac:dyDescent="0.25">
      <c r="A39" s="31" t="s">
        <v>106</v>
      </c>
      <c r="B39" s="5" t="s">
        <v>4</v>
      </c>
      <c r="C39" s="5">
        <v>19</v>
      </c>
      <c r="D39" s="6">
        <v>0</v>
      </c>
      <c r="E39" s="5" t="s">
        <v>13</v>
      </c>
      <c r="F39" s="5" t="s">
        <v>55</v>
      </c>
      <c r="G39" s="1"/>
      <c r="H39" s="5" t="s">
        <v>172</v>
      </c>
      <c r="I39" s="5" t="s">
        <v>157</v>
      </c>
      <c r="J39" s="5" t="s">
        <v>103</v>
      </c>
      <c r="K39" s="5" t="s">
        <v>175</v>
      </c>
      <c r="L39" s="5">
        <v>20</v>
      </c>
      <c r="M39" s="7">
        <v>44404</v>
      </c>
      <c r="N39" s="7">
        <v>44431</v>
      </c>
      <c r="O39" s="7">
        <v>44404</v>
      </c>
      <c r="P39" s="5" t="s">
        <v>10</v>
      </c>
      <c r="Q39" s="5" t="s">
        <v>176</v>
      </c>
      <c r="R39" s="5" t="s">
        <v>5</v>
      </c>
      <c r="S39" s="5" t="s">
        <v>177</v>
      </c>
      <c r="T39" s="28" t="s">
        <v>5</v>
      </c>
      <c r="U39" s="28" t="s">
        <v>4</v>
      </c>
      <c r="V39" s="34" t="s">
        <v>13</v>
      </c>
    </row>
    <row r="40" spans="1:22" ht="45" hidden="1" x14ac:dyDescent="0.25">
      <c r="A40" s="31" t="s">
        <v>106</v>
      </c>
      <c r="B40" s="5" t="s">
        <v>4</v>
      </c>
      <c r="C40" s="5">
        <v>18</v>
      </c>
      <c r="D40" s="6">
        <v>0</v>
      </c>
      <c r="E40" s="5" t="s">
        <v>58</v>
      </c>
      <c r="F40" s="5" t="s">
        <v>178</v>
      </c>
      <c r="G40" s="1"/>
      <c r="H40" s="5" t="s">
        <v>172</v>
      </c>
      <c r="I40" s="5" t="s">
        <v>157</v>
      </c>
      <c r="J40" s="5" t="s">
        <v>103</v>
      </c>
      <c r="K40" s="5" t="s">
        <v>179</v>
      </c>
      <c r="L40" s="5">
        <v>24</v>
      </c>
      <c r="M40" s="7">
        <v>44434</v>
      </c>
      <c r="N40" s="7">
        <v>44467</v>
      </c>
      <c r="O40" s="5" t="s">
        <v>10</v>
      </c>
      <c r="P40" s="5" t="s">
        <v>10</v>
      </c>
      <c r="Q40" s="5" t="s">
        <v>34</v>
      </c>
      <c r="R40" s="5" t="s">
        <v>5</v>
      </c>
      <c r="S40" s="5" t="s">
        <v>180</v>
      </c>
      <c r="T40" s="28" t="s">
        <v>5</v>
      </c>
      <c r="U40" s="28" t="s">
        <v>4</v>
      </c>
      <c r="V40" s="34" t="s">
        <v>58</v>
      </c>
    </row>
    <row r="41" spans="1:22" ht="30" hidden="1" x14ac:dyDescent="0.25">
      <c r="A41" s="31" t="s">
        <v>106</v>
      </c>
      <c r="B41" s="5" t="s">
        <v>4</v>
      </c>
      <c r="C41" s="5">
        <v>17</v>
      </c>
      <c r="D41" s="6">
        <v>0</v>
      </c>
      <c r="E41" s="5" t="s">
        <v>181</v>
      </c>
      <c r="F41" s="5" t="s">
        <v>182</v>
      </c>
      <c r="G41" s="1"/>
      <c r="H41" s="5" t="s">
        <v>172</v>
      </c>
      <c r="I41" s="5" t="s">
        <v>157</v>
      </c>
      <c r="J41" s="5" t="s">
        <v>103</v>
      </c>
      <c r="K41" s="5" t="s">
        <v>183</v>
      </c>
      <c r="L41" s="5">
        <v>10</v>
      </c>
      <c r="M41" s="7">
        <v>44470</v>
      </c>
      <c r="N41" s="7">
        <v>44483</v>
      </c>
      <c r="O41" s="5" t="s">
        <v>10</v>
      </c>
      <c r="P41" s="5" t="s">
        <v>10</v>
      </c>
      <c r="Q41" s="5" t="s">
        <v>37</v>
      </c>
      <c r="R41" s="5" t="s">
        <v>5</v>
      </c>
      <c r="S41" s="5" t="s">
        <v>184</v>
      </c>
      <c r="T41" s="28" t="s">
        <v>5</v>
      </c>
      <c r="U41" s="28" t="s">
        <v>4</v>
      </c>
      <c r="V41" s="34" t="s">
        <v>181</v>
      </c>
    </row>
    <row r="42" spans="1:22" ht="30" hidden="1" x14ac:dyDescent="0.25">
      <c r="A42" s="31" t="s">
        <v>106</v>
      </c>
      <c r="B42" s="5" t="s">
        <v>4</v>
      </c>
      <c r="C42" s="5">
        <v>22</v>
      </c>
      <c r="D42" s="6">
        <v>0</v>
      </c>
      <c r="E42" s="5" t="s">
        <v>49</v>
      </c>
      <c r="F42" s="5" t="s">
        <v>50</v>
      </c>
      <c r="G42" s="1"/>
      <c r="H42" s="5" t="s">
        <v>172</v>
      </c>
      <c r="I42" s="5" t="s">
        <v>157</v>
      </c>
      <c r="J42" s="5" t="s">
        <v>103</v>
      </c>
      <c r="K42" s="5" t="s">
        <v>185</v>
      </c>
      <c r="L42" s="5">
        <v>10</v>
      </c>
      <c r="M42" s="7">
        <v>44491</v>
      </c>
      <c r="N42" s="7">
        <v>44504</v>
      </c>
      <c r="O42" s="5" t="s">
        <v>10</v>
      </c>
      <c r="P42" s="5" t="s">
        <v>10</v>
      </c>
      <c r="Q42" s="5" t="s">
        <v>37</v>
      </c>
      <c r="R42" s="5" t="s">
        <v>5</v>
      </c>
      <c r="S42" s="5" t="s">
        <v>186</v>
      </c>
      <c r="T42" s="28" t="s">
        <v>5</v>
      </c>
      <c r="U42" s="28" t="s">
        <v>4</v>
      </c>
      <c r="V42" s="34" t="s">
        <v>49</v>
      </c>
    </row>
    <row r="43" spans="1:22" ht="30" hidden="1" x14ac:dyDescent="0.25">
      <c r="A43" s="31" t="s">
        <v>106</v>
      </c>
      <c r="B43" s="5" t="s">
        <v>4</v>
      </c>
      <c r="C43" s="5">
        <v>21</v>
      </c>
      <c r="D43" s="6">
        <v>0</v>
      </c>
      <c r="E43" s="5" t="s">
        <v>30</v>
      </c>
      <c r="F43" s="5" t="s">
        <v>162</v>
      </c>
      <c r="G43" s="1"/>
      <c r="H43" s="5" t="s">
        <v>172</v>
      </c>
      <c r="I43" s="5" t="s">
        <v>157</v>
      </c>
      <c r="J43" s="5" t="s">
        <v>103</v>
      </c>
      <c r="K43" s="5" t="s">
        <v>187</v>
      </c>
      <c r="L43" s="5">
        <v>10</v>
      </c>
      <c r="M43" s="7">
        <v>44512</v>
      </c>
      <c r="N43" s="7">
        <v>44525</v>
      </c>
      <c r="O43" s="5" t="s">
        <v>10</v>
      </c>
      <c r="P43" s="5" t="s">
        <v>10</v>
      </c>
      <c r="Q43" s="5" t="s">
        <v>37</v>
      </c>
      <c r="R43" s="5" t="s">
        <v>5</v>
      </c>
      <c r="S43" s="5" t="s">
        <v>188</v>
      </c>
      <c r="T43" s="28" t="s">
        <v>5</v>
      </c>
      <c r="U43" s="28" t="s">
        <v>4</v>
      </c>
      <c r="V43" s="34" t="s">
        <v>30</v>
      </c>
    </row>
    <row r="44" spans="1:22" ht="30" x14ac:dyDescent="0.25">
      <c r="A44" s="30" t="s">
        <v>106</v>
      </c>
      <c r="B44" s="2" t="s">
        <v>5</v>
      </c>
      <c r="C44" s="2">
        <v>141</v>
      </c>
      <c r="D44" s="3">
        <v>0</v>
      </c>
      <c r="E44" s="2" t="s">
        <v>18</v>
      </c>
      <c r="F44" s="2" t="s">
        <v>107</v>
      </c>
      <c r="G44" s="1"/>
      <c r="H44" s="1"/>
      <c r="I44" s="2" t="s">
        <v>102</v>
      </c>
      <c r="J44" s="2" t="s">
        <v>103</v>
      </c>
      <c r="K44" s="2" t="s">
        <v>189</v>
      </c>
      <c r="L44" s="1"/>
      <c r="M44" s="4">
        <v>44469</v>
      </c>
      <c r="N44" s="4">
        <v>44965</v>
      </c>
      <c r="O44" s="2" t="s">
        <v>10</v>
      </c>
      <c r="P44" s="2" t="s">
        <v>10</v>
      </c>
      <c r="Q44" s="2" t="s">
        <v>190</v>
      </c>
      <c r="R44" s="2" t="s">
        <v>4</v>
      </c>
      <c r="S44" s="1"/>
      <c r="T44" s="27" t="s">
        <v>5</v>
      </c>
      <c r="U44" s="27" t="s">
        <v>5</v>
      </c>
      <c r="V44" s="33" t="s">
        <v>18</v>
      </c>
    </row>
    <row r="45" spans="1:22" ht="60" x14ac:dyDescent="0.25">
      <c r="A45" s="30" t="s">
        <v>106</v>
      </c>
      <c r="B45" s="2" t="s">
        <v>5</v>
      </c>
      <c r="C45" s="2">
        <v>90</v>
      </c>
      <c r="D45" s="3">
        <v>0</v>
      </c>
      <c r="E45" s="2" t="s">
        <v>9</v>
      </c>
      <c r="F45" s="2" t="s">
        <v>9</v>
      </c>
      <c r="G45" s="1"/>
      <c r="H45" s="1"/>
      <c r="I45" s="2" t="s">
        <v>102</v>
      </c>
      <c r="J45" s="2" t="s">
        <v>103</v>
      </c>
      <c r="K45" s="2" t="s">
        <v>191</v>
      </c>
      <c r="L45" s="1"/>
      <c r="M45" s="4">
        <v>44469</v>
      </c>
      <c r="N45" s="4">
        <v>44926</v>
      </c>
      <c r="O45" s="2" t="s">
        <v>10</v>
      </c>
      <c r="P45" s="2" t="s">
        <v>10</v>
      </c>
      <c r="Q45" s="2" t="s">
        <v>192</v>
      </c>
      <c r="R45" s="2" t="s">
        <v>4</v>
      </c>
      <c r="S45" s="1"/>
      <c r="T45" s="27" t="s">
        <v>5</v>
      </c>
      <c r="U45" s="27" t="s">
        <v>5</v>
      </c>
      <c r="V45" s="33" t="s">
        <v>9</v>
      </c>
    </row>
    <row r="46" spans="1:22" ht="30" hidden="1" x14ac:dyDescent="0.25">
      <c r="A46" s="30" t="s">
        <v>106</v>
      </c>
      <c r="B46" s="2" t="s">
        <v>5</v>
      </c>
      <c r="C46" s="2">
        <v>91</v>
      </c>
      <c r="D46" s="3">
        <v>0</v>
      </c>
      <c r="E46" s="2" t="s">
        <v>33</v>
      </c>
      <c r="F46" s="2" t="s">
        <v>9</v>
      </c>
      <c r="G46" s="1"/>
      <c r="H46" s="2" t="s">
        <v>111</v>
      </c>
      <c r="I46" s="2" t="s">
        <v>112</v>
      </c>
      <c r="J46" s="2" t="s">
        <v>113</v>
      </c>
      <c r="K46" s="2" t="s">
        <v>114</v>
      </c>
      <c r="L46" s="1"/>
      <c r="M46" s="4">
        <v>44469</v>
      </c>
      <c r="N46" s="4">
        <v>44510</v>
      </c>
      <c r="O46" s="2" t="s">
        <v>10</v>
      </c>
      <c r="P46" s="2" t="s">
        <v>10</v>
      </c>
      <c r="Q46" s="2" t="s">
        <v>115</v>
      </c>
      <c r="R46" s="2" t="s">
        <v>4</v>
      </c>
      <c r="S46" s="1"/>
      <c r="T46" s="27" t="s">
        <v>5</v>
      </c>
      <c r="U46" s="27" t="s">
        <v>5</v>
      </c>
      <c r="V46" s="33" t="s">
        <v>33</v>
      </c>
    </row>
    <row r="47" spans="1:22" ht="30" hidden="1" x14ac:dyDescent="0.25">
      <c r="A47" s="31" t="s">
        <v>106</v>
      </c>
      <c r="B47" s="5" t="s">
        <v>4</v>
      </c>
      <c r="C47" s="5">
        <v>92</v>
      </c>
      <c r="D47" s="6">
        <v>0</v>
      </c>
      <c r="E47" s="5" t="s">
        <v>38</v>
      </c>
      <c r="F47" s="5" t="s">
        <v>39</v>
      </c>
      <c r="G47" s="1"/>
      <c r="H47" s="5" t="s">
        <v>111</v>
      </c>
      <c r="I47" s="5" t="s">
        <v>112</v>
      </c>
      <c r="J47" s="5" t="s">
        <v>113</v>
      </c>
      <c r="K47" s="5" t="s">
        <v>116</v>
      </c>
      <c r="L47" s="1"/>
      <c r="M47" s="7">
        <v>44469</v>
      </c>
      <c r="N47" s="7">
        <v>44510</v>
      </c>
      <c r="O47" s="5" t="s">
        <v>10</v>
      </c>
      <c r="P47" s="5" t="s">
        <v>10</v>
      </c>
      <c r="Q47" s="5" t="s">
        <v>115</v>
      </c>
      <c r="R47" s="5" t="s">
        <v>5</v>
      </c>
      <c r="S47" s="5" t="s">
        <v>193</v>
      </c>
      <c r="T47" s="28" t="s">
        <v>5</v>
      </c>
      <c r="U47" s="28" t="s">
        <v>4</v>
      </c>
      <c r="V47" s="34" t="s">
        <v>38</v>
      </c>
    </row>
    <row r="48" spans="1:22" ht="45" hidden="1" x14ac:dyDescent="0.25">
      <c r="A48" s="31" t="s">
        <v>106</v>
      </c>
      <c r="B48" s="5" t="s">
        <v>4</v>
      </c>
      <c r="C48" s="5">
        <v>93</v>
      </c>
      <c r="D48" s="6">
        <v>0</v>
      </c>
      <c r="E48" s="5" t="s">
        <v>38</v>
      </c>
      <c r="F48" s="5" t="s">
        <v>39</v>
      </c>
      <c r="G48" s="1"/>
      <c r="H48" s="5" t="s">
        <v>111</v>
      </c>
      <c r="I48" s="5" t="s">
        <v>112</v>
      </c>
      <c r="J48" s="5" t="s">
        <v>113</v>
      </c>
      <c r="K48" s="5" t="s">
        <v>118</v>
      </c>
      <c r="L48" s="1"/>
      <c r="M48" s="7">
        <v>44469</v>
      </c>
      <c r="N48" s="7">
        <v>44510</v>
      </c>
      <c r="O48" s="5" t="s">
        <v>10</v>
      </c>
      <c r="P48" s="5" t="s">
        <v>10</v>
      </c>
      <c r="Q48" s="5" t="s">
        <v>115</v>
      </c>
      <c r="R48" s="5" t="s">
        <v>5</v>
      </c>
      <c r="S48" s="5" t="s">
        <v>193</v>
      </c>
      <c r="T48" s="28" t="s">
        <v>5</v>
      </c>
      <c r="U48" s="28" t="s">
        <v>4</v>
      </c>
      <c r="V48" s="34" t="s">
        <v>38</v>
      </c>
    </row>
    <row r="49" spans="1:22" ht="30" hidden="1" x14ac:dyDescent="0.25">
      <c r="A49" s="30" t="s">
        <v>106</v>
      </c>
      <c r="B49" s="2" t="s">
        <v>5</v>
      </c>
      <c r="C49" s="2">
        <v>94</v>
      </c>
      <c r="D49" s="3">
        <v>0</v>
      </c>
      <c r="E49" s="2" t="s">
        <v>33</v>
      </c>
      <c r="F49" s="2" t="s">
        <v>9</v>
      </c>
      <c r="G49" s="1"/>
      <c r="H49" s="2" t="s">
        <v>111</v>
      </c>
      <c r="I49" s="2" t="s">
        <v>119</v>
      </c>
      <c r="J49" s="2" t="s">
        <v>113</v>
      </c>
      <c r="K49" s="2" t="s">
        <v>120</v>
      </c>
      <c r="L49" s="1"/>
      <c r="M49" s="4">
        <v>44469</v>
      </c>
      <c r="N49" s="4">
        <v>44594</v>
      </c>
      <c r="O49" s="2" t="s">
        <v>10</v>
      </c>
      <c r="P49" s="2" t="s">
        <v>10</v>
      </c>
      <c r="Q49" s="2" t="s">
        <v>121</v>
      </c>
      <c r="R49" s="2" t="s">
        <v>4</v>
      </c>
      <c r="S49" s="1"/>
      <c r="T49" s="27" t="s">
        <v>5</v>
      </c>
      <c r="U49" s="27" t="s">
        <v>5</v>
      </c>
      <c r="V49" s="33" t="s">
        <v>33</v>
      </c>
    </row>
    <row r="50" spans="1:22" ht="30" hidden="1" x14ac:dyDescent="0.25">
      <c r="A50" s="31" t="s">
        <v>106</v>
      </c>
      <c r="B50" s="5" t="s">
        <v>4</v>
      </c>
      <c r="C50" s="5">
        <v>95</v>
      </c>
      <c r="D50" s="6">
        <v>0</v>
      </c>
      <c r="E50" s="5" t="s">
        <v>38</v>
      </c>
      <c r="F50" s="5" t="s">
        <v>41</v>
      </c>
      <c r="G50" s="1"/>
      <c r="H50" s="5" t="s">
        <v>111</v>
      </c>
      <c r="I50" s="5" t="s">
        <v>119</v>
      </c>
      <c r="J50" s="5" t="s">
        <v>113</v>
      </c>
      <c r="K50" s="5" t="s">
        <v>123</v>
      </c>
      <c r="L50" s="1"/>
      <c r="M50" s="7">
        <v>44469</v>
      </c>
      <c r="N50" s="7">
        <v>44594</v>
      </c>
      <c r="O50" s="5" t="s">
        <v>10</v>
      </c>
      <c r="P50" s="5" t="s">
        <v>10</v>
      </c>
      <c r="Q50" s="5" t="s">
        <v>121</v>
      </c>
      <c r="R50" s="5" t="s">
        <v>5</v>
      </c>
      <c r="S50" s="5" t="s">
        <v>193</v>
      </c>
      <c r="T50" s="28" t="s">
        <v>5</v>
      </c>
      <c r="U50" s="28" t="s">
        <v>4</v>
      </c>
      <c r="V50" s="34" t="s">
        <v>38</v>
      </c>
    </row>
    <row r="51" spans="1:22" ht="30" hidden="1" x14ac:dyDescent="0.25">
      <c r="A51" s="31" t="s">
        <v>106</v>
      </c>
      <c r="B51" s="5" t="s">
        <v>4</v>
      </c>
      <c r="C51" s="5">
        <v>96</v>
      </c>
      <c r="D51" s="6">
        <v>0</v>
      </c>
      <c r="E51" s="5" t="s">
        <v>38</v>
      </c>
      <c r="F51" s="5" t="s">
        <v>41</v>
      </c>
      <c r="G51" s="1"/>
      <c r="H51" s="5" t="s">
        <v>111</v>
      </c>
      <c r="I51" s="5" t="s">
        <v>119</v>
      </c>
      <c r="J51" s="5" t="s">
        <v>113</v>
      </c>
      <c r="K51" s="5" t="s">
        <v>124</v>
      </c>
      <c r="L51" s="1"/>
      <c r="M51" s="7">
        <v>44469</v>
      </c>
      <c r="N51" s="7">
        <v>44594</v>
      </c>
      <c r="O51" s="5" t="s">
        <v>10</v>
      </c>
      <c r="P51" s="5" t="s">
        <v>10</v>
      </c>
      <c r="Q51" s="5" t="s">
        <v>121</v>
      </c>
      <c r="R51" s="5" t="s">
        <v>5</v>
      </c>
      <c r="S51" s="5" t="s">
        <v>193</v>
      </c>
      <c r="T51" s="28" t="s">
        <v>5</v>
      </c>
      <c r="U51" s="28" t="s">
        <v>4</v>
      </c>
      <c r="V51" s="34" t="s">
        <v>38</v>
      </c>
    </row>
    <row r="52" spans="1:22" ht="30" hidden="1" x14ac:dyDescent="0.25">
      <c r="A52" s="30" t="s">
        <v>106</v>
      </c>
      <c r="B52" s="2" t="s">
        <v>5</v>
      </c>
      <c r="C52" s="2">
        <v>97</v>
      </c>
      <c r="D52" s="3">
        <v>0</v>
      </c>
      <c r="E52" s="2" t="s">
        <v>33</v>
      </c>
      <c r="F52" s="2" t="s">
        <v>9</v>
      </c>
      <c r="G52" s="1"/>
      <c r="H52" s="2" t="s">
        <v>111</v>
      </c>
      <c r="I52" s="2" t="s">
        <v>119</v>
      </c>
      <c r="J52" s="2" t="s">
        <v>113</v>
      </c>
      <c r="K52" s="2" t="s">
        <v>125</v>
      </c>
      <c r="L52" s="1"/>
      <c r="M52" s="4">
        <v>44469</v>
      </c>
      <c r="N52" s="4">
        <v>44552</v>
      </c>
      <c r="O52" s="2" t="s">
        <v>10</v>
      </c>
      <c r="P52" s="2" t="s">
        <v>10</v>
      </c>
      <c r="Q52" s="2" t="s">
        <v>17</v>
      </c>
      <c r="R52" s="2" t="s">
        <v>4</v>
      </c>
      <c r="S52" s="1"/>
      <c r="T52" s="27" t="s">
        <v>5</v>
      </c>
      <c r="U52" s="27" t="s">
        <v>5</v>
      </c>
      <c r="V52" s="33" t="s">
        <v>33</v>
      </c>
    </row>
    <row r="53" spans="1:22" ht="45" hidden="1" x14ac:dyDescent="0.25">
      <c r="A53" s="31" t="s">
        <v>106</v>
      </c>
      <c r="B53" s="5" t="s">
        <v>4</v>
      </c>
      <c r="C53" s="5">
        <v>98</v>
      </c>
      <c r="D53" s="6">
        <v>0</v>
      </c>
      <c r="E53" s="5" t="s">
        <v>38</v>
      </c>
      <c r="F53" s="5" t="s">
        <v>40</v>
      </c>
      <c r="G53" s="1"/>
      <c r="H53" s="5" t="s">
        <v>111</v>
      </c>
      <c r="I53" s="5" t="s">
        <v>119</v>
      </c>
      <c r="J53" s="5" t="s">
        <v>113</v>
      </c>
      <c r="K53" s="5" t="s">
        <v>126</v>
      </c>
      <c r="L53" s="1"/>
      <c r="M53" s="7">
        <v>44469</v>
      </c>
      <c r="N53" s="7">
        <v>44552</v>
      </c>
      <c r="O53" s="5" t="s">
        <v>10</v>
      </c>
      <c r="P53" s="5" t="s">
        <v>10</v>
      </c>
      <c r="Q53" s="5" t="s">
        <v>17</v>
      </c>
      <c r="R53" s="5" t="s">
        <v>4</v>
      </c>
      <c r="S53" s="5" t="s">
        <v>193</v>
      </c>
      <c r="T53" s="28" t="s">
        <v>5</v>
      </c>
      <c r="U53" s="28" t="s">
        <v>4</v>
      </c>
      <c r="V53" s="34" t="s">
        <v>38</v>
      </c>
    </row>
    <row r="54" spans="1:22" ht="60" hidden="1" x14ac:dyDescent="0.25">
      <c r="A54" s="31" t="s">
        <v>106</v>
      </c>
      <c r="B54" s="5" t="s">
        <v>4</v>
      </c>
      <c r="C54" s="5">
        <v>99</v>
      </c>
      <c r="D54" s="6">
        <v>0</v>
      </c>
      <c r="E54" s="5" t="s">
        <v>38</v>
      </c>
      <c r="F54" s="5" t="s">
        <v>39</v>
      </c>
      <c r="G54" s="1"/>
      <c r="H54" s="5" t="s">
        <v>111</v>
      </c>
      <c r="I54" s="5" t="s">
        <v>119</v>
      </c>
      <c r="J54" s="5" t="s">
        <v>113</v>
      </c>
      <c r="K54" s="5" t="s">
        <v>128</v>
      </c>
      <c r="L54" s="1"/>
      <c r="M54" s="7">
        <v>44469</v>
      </c>
      <c r="N54" s="7">
        <v>44510</v>
      </c>
      <c r="O54" s="5" t="s">
        <v>10</v>
      </c>
      <c r="P54" s="5" t="s">
        <v>10</v>
      </c>
      <c r="Q54" s="5" t="s">
        <v>115</v>
      </c>
      <c r="R54" s="5" t="s">
        <v>4</v>
      </c>
      <c r="S54" s="5" t="s">
        <v>193</v>
      </c>
      <c r="T54" s="28" t="s">
        <v>5</v>
      </c>
      <c r="U54" s="28" t="s">
        <v>4</v>
      </c>
      <c r="V54" s="34" t="s">
        <v>38</v>
      </c>
    </row>
    <row r="55" spans="1:22" ht="30" hidden="1" x14ac:dyDescent="0.25">
      <c r="A55" s="30" t="s">
        <v>106</v>
      </c>
      <c r="B55" s="2" t="s">
        <v>5</v>
      </c>
      <c r="C55" s="2">
        <v>100</v>
      </c>
      <c r="D55" s="3">
        <v>0</v>
      </c>
      <c r="E55" s="2" t="s">
        <v>33</v>
      </c>
      <c r="F55" s="2" t="s">
        <v>9</v>
      </c>
      <c r="G55" s="1"/>
      <c r="H55" s="2" t="s">
        <v>111</v>
      </c>
      <c r="I55" s="2" t="s">
        <v>129</v>
      </c>
      <c r="J55" s="2" t="s">
        <v>113</v>
      </c>
      <c r="K55" s="2" t="s">
        <v>130</v>
      </c>
      <c r="L55" s="1"/>
      <c r="M55" s="4">
        <v>44469</v>
      </c>
      <c r="N55" s="4">
        <v>44510</v>
      </c>
      <c r="O55" s="2" t="s">
        <v>10</v>
      </c>
      <c r="P55" s="2" t="s">
        <v>10</v>
      </c>
      <c r="Q55" s="2" t="s">
        <v>115</v>
      </c>
      <c r="R55" s="2" t="s">
        <v>4</v>
      </c>
      <c r="S55" s="1"/>
      <c r="T55" s="27" t="s">
        <v>5</v>
      </c>
      <c r="U55" s="27" t="s">
        <v>5</v>
      </c>
      <c r="V55" s="33" t="s">
        <v>33</v>
      </c>
    </row>
    <row r="56" spans="1:22" ht="30" hidden="1" x14ac:dyDescent="0.25">
      <c r="A56" s="31" t="s">
        <v>106</v>
      </c>
      <c r="B56" s="5" t="s">
        <v>4</v>
      </c>
      <c r="C56" s="5">
        <v>101</v>
      </c>
      <c r="D56" s="6">
        <v>0</v>
      </c>
      <c r="E56" s="5" t="s">
        <v>38</v>
      </c>
      <c r="F56" s="5" t="s">
        <v>39</v>
      </c>
      <c r="G56" s="1"/>
      <c r="H56" s="5" t="s">
        <v>111</v>
      </c>
      <c r="I56" s="5" t="s">
        <v>129</v>
      </c>
      <c r="J56" s="5" t="s">
        <v>113</v>
      </c>
      <c r="K56" s="5" t="s">
        <v>133</v>
      </c>
      <c r="L56" s="1"/>
      <c r="M56" s="7">
        <v>44469</v>
      </c>
      <c r="N56" s="7">
        <v>44510</v>
      </c>
      <c r="O56" s="5" t="s">
        <v>10</v>
      </c>
      <c r="P56" s="5" t="s">
        <v>10</v>
      </c>
      <c r="Q56" s="5" t="s">
        <v>115</v>
      </c>
      <c r="R56" s="5" t="s">
        <v>5</v>
      </c>
      <c r="S56" s="5" t="s">
        <v>193</v>
      </c>
      <c r="T56" s="28" t="s">
        <v>5</v>
      </c>
      <c r="U56" s="28" t="s">
        <v>4</v>
      </c>
      <c r="V56" s="34" t="s">
        <v>38</v>
      </c>
    </row>
    <row r="57" spans="1:22" ht="30" hidden="1" x14ac:dyDescent="0.25">
      <c r="A57" s="31" t="s">
        <v>106</v>
      </c>
      <c r="B57" s="5" t="s">
        <v>4</v>
      </c>
      <c r="C57" s="5">
        <v>102</v>
      </c>
      <c r="D57" s="6">
        <v>0</v>
      </c>
      <c r="E57" s="5" t="s">
        <v>38</v>
      </c>
      <c r="F57" s="5" t="s">
        <v>39</v>
      </c>
      <c r="G57" s="1"/>
      <c r="H57" s="5" t="s">
        <v>111</v>
      </c>
      <c r="I57" s="5" t="s">
        <v>129</v>
      </c>
      <c r="J57" s="5" t="s">
        <v>113</v>
      </c>
      <c r="K57" s="5" t="s">
        <v>134</v>
      </c>
      <c r="L57" s="1"/>
      <c r="M57" s="7">
        <v>44469</v>
      </c>
      <c r="N57" s="7">
        <v>44510</v>
      </c>
      <c r="O57" s="5" t="s">
        <v>10</v>
      </c>
      <c r="P57" s="5" t="s">
        <v>10</v>
      </c>
      <c r="Q57" s="5" t="s">
        <v>115</v>
      </c>
      <c r="R57" s="5" t="s">
        <v>4</v>
      </c>
      <c r="S57" s="5" t="s">
        <v>193</v>
      </c>
      <c r="T57" s="28" t="s">
        <v>5</v>
      </c>
      <c r="U57" s="28" t="s">
        <v>4</v>
      </c>
      <c r="V57" s="34" t="s">
        <v>38</v>
      </c>
    </row>
    <row r="58" spans="1:22" ht="30" hidden="1" x14ac:dyDescent="0.25">
      <c r="A58" s="30" t="s">
        <v>106</v>
      </c>
      <c r="B58" s="2" t="s">
        <v>5</v>
      </c>
      <c r="C58" s="2">
        <v>103</v>
      </c>
      <c r="D58" s="3">
        <v>0</v>
      </c>
      <c r="E58" s="2" t="s">
        <v>33</v>
      </c>
      <c r="F58" s="2" t="s">
        <v>9</v>
      </c>
      <c r="G58" s="1"/>
      <c r="H58" s="2" t="s">
        <v>111</v>
      </c>
      <c r="I58" s="2" t="s">
        <v>72</v>
      </c>
      <c r="J58" s="2" t="s">
        <v>113</v>
      </c>
      <c r="K58" s="2" t="s">
        <v>135</v>
      </c>
      <c r="L58" s="1"/>
      <c r="M58" s="4">
        <v>44469</v>
      </c>
      <c r="N58" s="4">
        <v>44594</v>
      </c>
      <c r="O58" s="2" t="s">
        <v>10</v>
      </c>
      <c r="P58" s="2" t="s">
        <v>10</v>
      </c>
      <c r="Q58" s="2" t="s">
        <v>121</v>
      </c>
      <c r="R58" s="2" t="s">
        <v>4</v>
      </c>
      <c r="S58" s="1"/>
      <c r="T58" s="27" t="s">
        <v>5</v>
      </c>
      <c r="U58" s="27" t="s">
        <v>5</v>
      </c>
      <c r="V58" s="33" t="s">
        <v>33</v>
      </c>
    </row>
    <row r="59" spans="1:22" ht="30" hidden="1" x14ac:dyDescent="0.25">
      <c r="A59" s="31" t="s">
        <v>106</v>
      </c>
      <c r="B59" s="5" t="s">
        <v>4</v>
      </c>
      <c r="C59" s="5">
        <v>104</v>
      </c>
      <c r="D59" s="6">
        <v>0</v>
      </c>
      <c r="E59" s="5" t="s">
        <v>38</v>
      </c>
      <c r="F59" s="5" t="s">
        <v>41</v>
      </c>
      <c r="G59" s="1"/>
      <c r="H59" s="5" t="s">
        <v>111</v>
      </c>
      <c r="I59" s="5" t="s">
        <v>72</v>
      </c>
      <c r="J59" s="5" t="s">
        <v>113</v>
      </c>
      <c r="K59" s="5" t="s">
        <v>136</v>
      </c>
      <c r="L59" s="1"/>
      <c r="M59" s="7">
        <v>44469</v>
      </c>
      <c r="N59" s="7">
        <v>44594</v>
      </c>
      <c r="O59" s="5" t="s">
        <v>10</v>
      </c>
      <c r="P59" s="5" t="s">
        <v>10</v>
      </c>
      <c r="Q59" s="5" t="s">
        <v>121</v>
      </c>
      <c r="R59" s="5" t="s">
        <v>5</v>
      </c>
      <c r="S59" s="5" t="s">
        <v>193</v>
      </c>
      <c r="T59" s="28" t="s">
        <v>5</v>
      </c>
      <c r="U59" s="28" t="s">
        <v>4</v>
      </c>
      <c r="V59" s="34" t="s">
        <v>38</v>
      </c>
    </row>
    <row r="60" spans="1:22" ht="30" hidden="1" x14ac:dyDescent="0.25">
      <c r="A60" s="31" t="s">
        <v>106</v>
      </c>
      <c r="B60" s="5" t="s">
        <v>4</v>
      </c>
      <c r="C60" s="5">
        <v>105</v>
      </c>
      <c r="D60" s="6">
        <v>0</v>
      </c>
      <c r="E60" s="5" t="s">
        <v>38</v>
      </c>
      <c r="F60" s="5" t="s">
        <v>41</v>
      </c>
      <c r="G60" s="1"/>
      <c r="H60" s="5" t="s">
        <v>111</v>
      </c>
      <c r="I60" s="5" t="s">
        <v>72</v>
      </c>
      <c r="J60" s="5" t="s">
        <v>113</v>
      </c>
      <c r="K60" s="5" t="s">
        <v>137</v>
      </c>
      <c r="L60" s="1"/>
      <c r="M60" s="7">
        <v>44469</v>
      </c>
      <c r="N60" s="7">
        <v>44594</v>
      </c>
      <c r="O60" s="5" t="s">
        <v>10</v>
      </c>
      <c r="P60" s="5" t="s">
        <v>10</v>
      </c>
      <c r="Q60" s="5" t="s">
        <v>121</v>
      </c>
      <c r="R60" s="5" t="s">
        <v>5</v>
      </c>
      <c r="S60" s="5" t="s">
        <v>193</v>
      </c>
      <c r="T60" s="28" t="s">
        <v>5</v>
      </c>
      <c r="U60" s="28" t="s">
        <v>4</v>
      </c>
      <c r="V60" s="34" t="s">
        <v>38</v>
      </c>
    </row>
    <row r="61" spans="1:22" ht="60" hidden="1" x14ac:dyDescent="0.25">
      <c r="A61" s="31" t="s">
        <v>106</v>
      </c>
      <c r="B61" s="5" t="s">
        <v>4</v>
      </c>
      <c r="C61" s="5">
        <v>106</v>
      </c>
      <c r="D61" s="6">
        <v>0</v>
      </c>
      <c r="E61" s="5" t="s">
        <v>38</v>
      </c>
      <c r="F61" s="5" t="s">
        <v>39</v>
      </c>
      <c r="G61" s="1"/>
      <c r="H61" s="5" t="s">
        <v>111</v>
      </c>
      <c r="I61" s="5" t="s">
        <v>72</v>
      </c>
      <c r="J61" s="5" t="s">
        <v>113</v>
      </c>
      <c r="K61" s="5" t="s">
        <v>138</v>
      </c>
      <c r="L61" s="1"/>
      <c r="M61" s="7">
        <v>44469</v>
      </c>
      <c r="N61" s="7">
        <v>44510</v>
      </c>
      <c r="O61" s="5" t="s">
        <v>10</v>
      </c>
      <c r="P61" s="5" t="s">
        <v>10</v>
      </c>
      <c r="Q61" s="5" t="s">
        <v>115</v>
      </c>
      <c r="R61" s="5" t="s">
        <v>5</v>
      </c>
      <c r="S61" s="5" t="s">
        <v>193</v>
      </c>
      <c r="T61" s="28" t="s">
        <v>5</v>
      </c>
      <c r="U61" s="28" t="s">
        <v>4</v>
      </c>
      <c r="V61" s="34" t="s">
        <v>38</v>
      </c>
    </row>
    <row r="62" spans="1:22" ht="45" hidden="1" x14ac:dyDescent="0.25">
      <c r="A62" s="30" t="s">
        <v>106</v>
      </c>
      <c r="B62" s="2" t="s">
        <v>5</v>
      </c>
      <c r="C62" s="2">
        <v>107</v>
      </c>
      <c r="D62" s="3">
        <v>0</v>
      </c>
      <c r="E62" s="2" t="s">
        <v>33</v>
      </c>
      <c r="F62" s="2" t="s">
        <v>9</v>
      </c>
      <c r="G62" s="1"/>
      <c r="H62" s="2" t="s">
        <v>111</v>
      </c>
      <c r="I62" s="2" t="s">
        <v>139</v>
      </c>
      <c r="J62" s="2" t="s">
        <v>113</v>
      </c>
      <c r="K62" s="2" t="s">
        <v>140</v>
      </c>
      <c r="L62" s="1"/>
      <c r="M62" s="4">
        <v>44469</v>
      </c>
      <c r="N62" s="4">
        <v>44594</v>
      </c>
      <c r="O62" s="2" t="s">
        <v>10</v>
      </c>
      <c r="P62" s="2" t="s">
        <v>10</v>
      </c>
      <c r="Q62" s="2" t="s">
        <v>121</v>
      </c>
      <c r="R62" s="2" t="s">
        <v>4</v>
      </c>
      <c r="S62" s="1"/>
      <c r="T62" s="27" t="s">
        <v>5</v>
      </c>
      <c r="U62" s="27" t="s">
        <v>5</v>
      </c>
      <c r="V62" s="33" t="s">
        <v>33</v>
      </c>
    </row>
    <row r="63" spans="1:22" ht="45" hidden="1" x14ac:dyDescent="0.25">
      <c r="A63" s="31" t="s">
        <v>106</v>
      </c>
      <c r="B63" s="5" t="s">
        <v>4</v>
      </c>
      <c r="C63" s="5">
        <v>108</v>
      </c>
      <c r="D63" s="6">
        <v>0</v>
      </c>
      <c r="E63" s="5" t="s">
        <v>38</v>
      </c>
      <c r="F63" s="5" t="s">
        <v>41</v>
      </c>
      <c r="G63" s="1"/>
      <c r="H63" s="5" t="s">
        <v>111</v>
      </c>
      <c r="I63" s="5" t="s">
        <v>139</v>
      </c>
      <c r="J63" s="5" t="s">
        <v>113</v>
      </c>
      <c r="K63" s="5" t="s">
        <v>143</v>
      </c>
      <c r="L63" s="1"/>
      <c r="M63" s="7">
        <v>44469</v>
      </c>
      <c r="N63" s="7">
        <v>44594</v>
      </c>
      <c r="O63" s="5" t="s">
        <v>10</v>
      </c>
      <c r="P63" s="5" t="s">
        <v>10</v>
      </c>
      <c r="Q63" s="5" t="s">
        <v>121</v>
      </c>
      <c r="R63" s="5" t="s">
        <v>4</v>
      </c>
      <c r="S63" s="5" t="s">
        <v>193</v>
      </c>
      <c r="T63" s="28" t="s">
        <v>5</v>
      </c>
      <c r="U63" s="28" t="s">
        <v>4</v>
      </c>
      <c r="V63" s="34" t="s">
        <v>38</v>
      </c>
    </row>
    <row r="64" spans="1:22" ht="30" hidden="1" x14ac:dyDescent="0.25">
      <c r="A64" s="31" t="s">
        <v>106</v>
      </c>
      <c r="B64" s="5" t="s">
        <v>4</v>
      </c>
      <c r="C64" s="5">
        <v>109</v>
      </c>
      <c r="D64" s="6">
        <v>0</v>
      </c>
      <c r="E64" s="5" t="s">
        <v>38</v>
      </c>
      <c r="F64" s="5" t="s">
        <v>39</v>
      </c>
      <c r="G64" s="1"/>
      <c r="H64" s="5" t="s">
        <v>111</v>
      </c>
      <c r="I64" s="5" t="s">
        <v>145</v>
      </c>
      <c r="J64" s="5" t="s">
        <v>113</v>
      </c>
      <c r="K64" s="5" t="s">
        <v>146</v>
      </c>
      <c r="L64" s="1"/>
      <c r="M64" s="7">
        <v>44469</v>
      </c>
      <c r="N64" s="7">
        <v>44510</v>
      </c>
      <c r="O64" s="5" t="s">
        <v>10</v>
      </c>
      <c r="P64" s="5" t="s">
        <v>10</v>
      </c>
      <c r="Q64" s="5" t="s">
        <v>115</v>
      </c>
      <c r="R64" s="5" t="s">
        <v>4</v>
      </c>
      <c r="S64" s="5" t="s">
        <v>193</v>
      </c>
      <c r="T64" s="28" t="s">
        <v>5</v>
      </c>
      <c r="U64" s="28" t="s">
        <v>4</v>
      </c>
      <c r="V64" s="34" t="s">
        <v>38</v>
      </c>
    </row>
    <row r="65" spans="1:22" ht="45" hidden="1" x14ac:dyDescent="0.25">
      <c r="A65" s="31" t="s">
        <v>106</v>
      </c>
      <c r="B65" s="5" t="s">
        <v>4</v>
      </c>
      <c r="C65" s="5">
        <v>110</v>
      </c>
      <c r="D65" s="6">
        <v>0</v>
      </c>
      <c r="E65" s="5" t="s">
        <v>38</v>
      </c>
      <c r="F65" s="5" t="s">
        <v>21</v>
      </c>
      <c r="G65" s="1"/>
      <c r="H65" s="5" t="s">
        <v>111</v>
      </c>
      <c r="I65" s="5" t="s">
        <v>119</v>
      </c>
      <c r="J65" s="5" t="s">
        <v>113</v>
      </c>
      <c r="K65" s="5" t="s">
        <v>147</v>
      </c>
      <c r="L65" s="1"/>
      <c r="M65" s="7">
        <v>44469</v>
      </c>
      <c r="N65" s="7">
        <v>44488</v>
      </c>
      <c r="O65" s="5" t="s">
        <v>10</v>
      </c>
      <c r="P65" s="5" t="s">
        <v>10</v>
      </c>
      <c r="Q65" s="5" t="s">
        <v>194</v>
      </c>
      <c r="R65" s="5" t="s">
        <v>5</v>
      </c>
      <c r="S65" s="5" t="s">
        <v>193</v>
      </c>
      <c r="T65" s="28" t="s">
        <v>5</v>
      </c>
      <c r="U65" s="28" t="s">
        <v>4</v>
      </c>
      <c r="V65" s="34" t="s">
        <v>38</v>
      </c>
    </row>
    <row r="66" spans="1:22" ht="45" hidden="1" x14ac:dyDescent="0.25">
      <c r="A66" s="30" t="s">
        <v>106</v>
      </c>
      <c r="B66" s="2" t="s">
        <v>5</v>
      </c>
      <c r="C66" s="2">
        <v>111</v>
      </c>
      <c r="D66" s="3">
        <v>0</v>
      </c>
      <c r="E66" s="2" t="s">
        <v>33</v>
      </c>
      <c r="F66" s="2" t="s">
        <v>9</v>
      </c>
      <c r="G66" s="1"/>
      <c r="H66" s="5" t="s">
        <v>148</v>
      </c>
      <c r="I66" s="2" t="s">
        <v>149</v>
      </c>
      <c r="J66" s="2" t="s">
        <v>113</v>
      </c>
      <c r="K66" s="2" t="s">
        <v>150</v>
      </c>
      <c r="L66" s="1"/>
      <c r="M66" s="4">
        <v>44531</v>
      </c>
      <c r="N66" s="4">
        <v>44926</v>
      </c>
      <c r="O66" s="2" t="s">
        <v>10</v>
      </c>
      <c r="P66" s="2" t="s">
        <v>10</v>
      </c>
      <c r="Q66" s="2" t="s">
        <v>195</v>
      </c>
      <c r="R66" s="2" t="s">
        <v>4</v>
      </c>
      <c r="S66" s="1"/>
      <c r="T66" s="27" t="s">
        <v>5</v>
      </c>
      <c r="U66" s="27" t="s">
        <v>5</v>
      </c>
      <c r="V66" s="33" t="s">
        <v>33</v>
      </c>
    </row>
    <row r="67" spans="1:22" ht="30" hidden="1" x14ac:dyDescent="0.25">
      <c r="A67" s="31" t="s">
        <v>106</v>
      </c>
      <c r="B67" s="5" t="s">
        <v>4</v>
      </c>
      <c r="C67" s="5">
        <v>112</v>
      </c>
      <c r="D67" s="6">
        <v>0</v>
      </c>
      <c r="E67" s="5" t="s">
        <v>196</v>
      </c>
      <c r="F67" s="5" t="s">
        <v>44</v>
      </c>
      <c r="G67" s="1"/>
      <c r="H67" s="5" t="s">
        <v>148</v>
      </c>
      <c r="I67" s="5" t="s">
        <v>149</v>
      </c>
      <c r="J67" s="5" t="s">
        <v>113</v>
      </c>
      <c r="K67" s="25" t="s">
        <v>151</v>
      </c>
      <c r="L67" s="24"/>
      <c r="M67" s="26">
        <v>44531</v>
      </c>
      <c r="N67" s="26">
        <v>44926</v>
      </c>
      <c r="O67" s="25" t="s">
        <v>10</v>
      </c>
      <c r="P67" s="25" t="s">
        <v>10</v>
      </c>
      <c r="Q67" s="25" t="s">
        <v>195</v>
      </c>
      <c r="R67" s="5" t="s">
        <v>5</v>
      </c>
      <c r="S67" s="1"/>
      <c r="T67" s="28" t="s">
        <v>5</v>
      </c>
      <c r="U67" s="28" t="s">
        <v>4</v>
      </c>
      <c r="V67" s="34" t="s">
        <v>196</v>
      </c>
    </row>
    <row r="68" spans="1:22" ht="30" hidden="1" x14ac:dyDescent="0.25">
      <c r="A68" s="31" t="s">
        <v>106</v>
      </c>
      <c r="B68" s="5" t="s">
        <v>4</v>
      </c>
      <c r="C68" s="5">
        <v>113</v>
      </c>
      <c r="D68" s="6">
        <v>0</v>
      </c>
      <c r="E68" s="5" t="s">
        <v>196</v>
      </c>
      <c r="F68" s="5" t="s">
        <v>44</v>
      </c>
      <c r="G68" s="1"/>
      <c r="H68" s="5" t="s">
        <v>148</v>
      </c>
      <c r="I68" s="5" t="s">
        <v>149</v>
      </c>
      <c r="J68" s="5" t="s">
        <v>113</v>
      </c>
      <c r="K68" s="5" t="s">
        <v>152</v>
      </c>
      <c r="L68" s="1"/>
      <c r="M68" s="7">
        <v>44531</v>
      </c>
      <c r="N68" s="7">
        <v>44926</v>
      </c>
      <c r="O68" s="5" t="s">
        <v>10</v>
      </c>
      <c r="P68" s="5" t="s">
        <v>10</v>
      </c>
      <c r="Q68" s="5" t="s">
        <v>195</v>
      </c>
      <c r="R68" s="5" t="s">
        <v>5</v>
      </c>
      <c r="S68" s="1"/>
      <c r="T68" s="28" t="s">
        <v>5</v>
      </c>
      <c r="U68" s="28" t="s">
        <v>4</v>
      </c>
      <c r="V68" s="34" t="s">
        <v>196</v>
      </c>
    </row>
    <row r="69" spans="1:22" ht="45" hidden="1" x14ac:dyDescent="0.25">
      <c r="A69" s="31" t="s">
        <v>106</v>
      </c>
      <c r="B69" s="5" t="s">
        <v>4</v>
      </c>
      <c r="C69" s="5">
        <v>114</v>
      </c>
      <c r="D69" s="6">
        <v>0</v>
      </c>
      <c r="E69" s="5" t="s">
        <v>196</v>
      </c>
      <c r="F69" s="5" t="s">
        <v>44</v>
      </c>
      <c r="G69" s="1"/>
      <c r="H69" s="5" t="s">
        <v>148</v>
      </c>
      <c r="I69" s="5" t="s">
        <v>149</v>
      </c>
      <c r="J69" s="5" t="s">
        <v>113</v>
      </c>
      <c r="K69" s="5" t="s">
        <v>153</v>
      </c>
      <c r="L69" s="1"/>
      <c r="M69" s="7">
        <v>44531</v>
      </c>
      <c r="N69" s="7">
        <v>44926</v>
      </c>
      <c r="O69" s="5" t="s">
        <v>10</v>
      </c>
      <c r="P69" s="5" t="s">
        <v>10</v>
      </c>
      <c r="Q69" s="5" t="s">
        <v>195</v>
      </c>
      <c r="R69" s="5" t="s">
        <v>4</v>
      </c>
      <c r="S69" s="1"/>
      <c r="T69" s="28" t="s">
        <v>5</v>
      </c>
      <c r="U69" s="28" t="s">
        <v>4</v>
      </c>
      <c r="V69" s="34" t="s">
        <v>196</v>
      </c>
    </row>
    <row r="70" spans="1:22" ht="45" hidden="1" x14ac:dyDescent="0.25">
      <c r="A70" s="31" t="s">
        <v>106</v>
      </c>
      <c r="B70" s="5" t="s">
        <v>4</v>
      </c>
      <c r="C70" s="5">
        <v>115</v>
      </c>
      <c r="D70" s="6">
        <v>0</v>
      </c>
      <c r="E70" s="5" t="s">
        <v>196</v>
      </c>
      <c r="F70" s="5" t="s">
        <v>44</v>
      </c>
      <c r="G70" s="1"/>
      <c r="H70" s="5" t="s">
        <v>148</v>
      </c>
      <c r="I70" s="5" t="s">
        <v>149</v>
      </c>
      <c r="J70" s="5" t="s">
        <v>113</v>
      </c>
      <c r="K70" s="5" t="s">
        <v>154</v>
      </c>
      <c r="L70" s="1"/>
      <c r="M70" s="7">
        <v>44531</v>
      </c>
      <c r="N70" s="7">
        <v>44926</v>
      </c>
      <c r="O70" s="5" t="s">
        <v>10</v>
      </c>
      <c r="P70" s="5" t="s">
        <v>10</v>
      </c>
      <c r="Q70" s="5" t="s">
        <v>195</v>
      </c>
      <c r="R70" s="5" t="s">
        <v>4</v>
      </c>
      <c r="S70" s="1"/>
      <c r="T70" s="28" t="s">
        <v>5</v>
      </c>
      <c r="U70" s="28" t="s">
        <v>4</v>
      </c>
      <c r="V70" s="34" t="s">
        <v>196</v>
      </c>
    </row>
    <row r="71" spans="1:22" ht="45" x14ac:dyDescent="0.25">
      <c r="A71" s="30" t="s">
        <v>106</v>
      </c>
      <c r="B71" s="2" t="s">
        <v>5</v>
      </c>
      <c r="C71" s="2">
        <v>133</v>
      </c>
      <c r="D71" s="3">
        <v>0</v>
      </c>
      <c r="E71" s="2" t="s">
        <v>9</v>
      </c>
      <c r="F71" s="2" t="s">
        <v>9</v>
      </c>
      <c r="G71" s="1"/>
      <c r="H71" s="1"/>
      <c r="I71" s="5" t="s">
        <v>102</v>
      </c>
      <c r="J71" s="2" t="s">
        <v>103</v>
      </c>
      <c r="K71" s="2" t="s">
        <v>197</v>
      </c>
      <c r="L71" s="1"/>
      <c r="M71" s="4">
        <v>44469</v>
      </c>
      <c r="N71" s="4">
        <v>44965</v>
      </c>
      <c r="O71" s="2" t="s">
        <v>10</v>
      </c>
      <c r="P71" s="2" t="s">
        <v>10</v>
      </c>
      <c r="Q71" s="2" t="s">
        <v>190</v>
      </c>
      <c r="R71" s="2" t="s">
        <v>4</v>
      </c>
      <c r="S71" s="1"/>
      <c r="T71" s="27" t="s">
        <v>5</v>
      </c>
      <c r="U71" s="27" t="s">
        <v>5</v>
      </c>
      <c r="V71" s="33" t="s">
        <v>9</v>
      </c>
    </row>
    <row r="72" spans="1:22" ht="30" hidden="1" x14ac:dyDescent="0.25">
      <c r="A72" s="32" t="s">
        <v>106</v>
      </c>
      <c r="B72" s="8" t="s">
        <v>4</v>
      </c>
      <c r="C72" s="8">
        <v>134</v>
      </c>
      <c r="D72" s="9">
        <v>0</v>
      </c>
      <c r="E72" s="8" t="s">
        <v>46</v>
      </c>
      <c r="F72" s="8" t="s">
        <v>38</v>
      </c>
      <c r="G72" s="1"/>
      <c r="H72" s="5" t="s">
        <v>111</v>
      </c>
      <c r="I72" s="5" t="s">
        <v>157</v>
      </c>
      <c r="J72" s="5" t="s">
        <v>158</v>
      </c>
      <c r="K72" s="8" t="s">
        <v>159</v>
      </c>
      <c r="L72" s="1"/>
      <c r="M72" s="10">
        <v>44256</v>
      </c>
      <c r="N72" s="10">
        <v>44468</v>
      </c>
      <c r="O72" s="8" t="s">
        <v>10</v>
      </c>
      <c r="P72" s="8" t="s">
        <v>10</v>
      </c>
      <c r="Q72" s="8" t="s">
        <v>160</v>
      </c>
      <c r="R72" s="5" t="s">
        <v>5</v>
      </c>
      <c r="S72" s="8" t="s">
        <v>198</v>
      </c>
      <c r="T72" s="29" t="s">
        <v>4</v>
      </c>
      <c r="U72" s="29" t="s">
        <v>4</v>
      </c>
      <c r="V72" s="35" t="s">
        <v>46</v>
      </c>
    </row>
    <row r="73" spans="1:22" ht="30" hidden="1" x14ac:dyDescent="0.25">
      <c r="A73" s="31" t="s">
        <v>106</v>
      </c>
      <c r="B73" s="5" t="s">
        <v>4</v>
      </c>
      <c r="C73" s="5">
        <v>135</v>
      </c>
      <c r="D73" s="6">
        <v>0</v>
      </c>
      <c r="E73" s="5" t="s">
        <v>71</v>
      </c>
      <c r="F73" s="5" t="s">
        <v>199</v>
      </c>
      <c r="G73" s="1"/>
      <c r="H73" s="5" t="s">
        <v>148</v>
      </c>
      <c r="I73" s="5" t="s">
        <v>119</v>
      </c>
      <c r="J73" s="5" t="s">
        <v>158</v>
      </c>
      <c r="K73" s="5" t="s">
        <v>163</v>
      </c>
      <c r="L73" s="1"/>
      <c r="M73" s="7">
        <v>44501</v>
      </c>
      <c r="N73" s="7">
        <v>44887</v>
      </c>
      <c r="O73" s="5" t="s">
        <v>10</v>
      </c>
      <c r="P73" s="5" t="s">
        <v>10</v>
      </c>
      <c r="Q73" s="5" t="s">
        <v>200</v>
      </c>
      <c r="R73" s="5" t="s">
        <v>5</v>
      </c>
      <c r="S73" s="5" t="s">
        <v>201</v>
      </c>
      <c r="T73" s="28" t="s">
        <v>5</v>
      </c>
      <c r="U73" s="28" t="s">
        <v>4</v>
      </c>
      <c r="V73" s="34" t="s">
        <v>71</v>
      </c>
    </row>
    <row r="74" spans="1:22" ht="45" hidden="1" x14ac:dyDescent="0.25">
      <c r="A74" s="31" t="s">
        <v>106</v>
      </c>
      <c r="B74" s="5" t="s">
        <v>4</v>
      </c>
      <c r="C74" s="5">
        <v>136</v>
      </c>
      <c r="D74" s="6">
        <v>0</v>
      </c>
      <c r="E74" s="5" t="s">
        <v>38</v>
      </c>
      <c r="F74" s="5" t="s">
        <v>22</v>
      </c>
      <c r="G74" s="1"/>
      <c r="H74" s="5" t="s">
        <v>148</v>
      </c>
      <c r="I74" s="5" t="s">
        <v>165</v>
      </c>
      <c r="J74" s="5" t="s">
        <v>158</v>
      </c>
      <c r="K74" s="5" t="s">
        <v>166</v>
      </c>
      <c r="L74" s="1"/>
      <c r="M74" s="7">
        <v>44469</v>
      </c>
      <c r="N74" s="7">
        <v>44684</v>
      </c>
      <c r="O74" s="5" t="s">
        <v>10</v>
      </c>
      <c r="P74" s="5" t="s">
        <v>10</v>
      </c>
      <c r="Q74" s="5" t="s">
        <v>160</v>
      </c>
      <c r="R74" s="5" t="s">
        <v>5</v>
      </c>
      <c r="S74" s="5" t="s">
        <v>193</v>
      </c>
      <c r="T74" s="28" t="s">
        <v>5</v>
      </c>
      <c r="U74" s="28" t="s">
        <v>4</v>
      </c>
      <c r="V74" s="34" t="s">
        <v>38</v>
      </c>
    </row>
    <row r="75" spans="1:22" ht="45" hidden="1" x14ac:dyDescent="0.25">
      <c r="A75" s="31" t="s">
        <v>106</v>
      </c>
      <c r="B75" s="5" t="s">
        <v>4</v>
      </c>
      <c r="C75" s="5">
        <v>137</v>
      </c>
      <c r="D75" s="6">
        <v>0</v>
      </c>
      <c r="E75" s="5" t="s">
        <v>38</v>
      </c>
      <c r="F75" s="5" t="s">
        <v>53</v>
      </c>
      <c r="G75" s="1"/>
      <c r="H75" s="5" t="s">
        <v>148</v>
      </c>
      <c r="I75" s="5" t="s">
        <v>165</v>
      </c>
      <c r="J75" s="5" t="s">
        <v>158</v>
      </c>
      <c r="K75" s="5" t="s">
        <v>167</v>
      </c>
      <c r="L75" s="1"/>
      <c r="M75" s="7">
        <v>44469</v>
      </c>
      <c r="N75" s="7">
        <v>44798</v>
      </c>
      <c r="O75" s="5" t="s">
        <v>10</v>
      </c>
      <c r="P75" s="5" t="s">
        <v>10</v>
      </c>
      <c r="Q75" s="5" t="s">
        <v>168</v>
      </c>
      <c r="R75" s="5" t="s">
        <v>4</v>
      </c>
      <c r="S75" s="5" t="s">
        <v>193</v>
      </c>
      <c r="T75" s="28" t="s">
        <v>5</v>
      </c>
      <c r="U75" s="28" t="s">
        <v>4</v>
      </c>
      <c r="V75" s="34" t="s">
        <v>38</v>
      </c>
    </row>
    <row r="76" spans="1:22" ht="45" hidden="1" x14ac:dyDescent="0.25">
      <c r="A76" s="31" t="s">
        <v>106</v>
      </c>
      <c r="B76" s="5" t="s">
        <v>4</v>
      </c>
      <c r="C76" s="5">
        <v>138</v>
      </c>
      <c r="D76" s="6">
        <v>0</v>
      </c>
      <c r="E76" s="5" t="s">
        <v>38</v>
      </c>
      <c r="F76" s="5" t="s">
        <v>53</v>
      </c>
      <c r="G76" s="1"/>
      <c r="H76" s="5" t="s">
        <v>148</v>
      </c>
      <c r="I76" s="5" t="s">
        <v>165</v>
      </c>
      <c r="J76" s="5" t="s">
        <v>158</v>
      </c>
      <c r="K76" s="5" t="s">
        <v>169</v>
      </c>
      <c r="L76" s="1"/>
      <c r="M76" s="7">
        <v>44469</v>
      </c>
      <c r="N76" s="7">
        <v>44798</v>
      </c>
      <c r="O76" s="5" t="s">
        <v>10</v>
      </c>
      <c r="P76" s="5" t="s">
        <v>10</v>
      </c>
      <c r="Q76" s="5" t="s">
        <v>168</v>
      </c>
      <c r="R76" s="5" t="s">
        <v>4</v>
      </c>
      <c r="S76" s="5" t="s">
        <v>193</v>
      </c>
      <c r="T76" s="28" t="s">
        <v>5</v>
      </c>
      <c r="U76" s="28" t="s">
        <v>4</v>
      </c>
      <c r="V76" s="34" t="s">
        <v>38</v>
      </c>
    </row>
    <row r="77" spans="1:22" ht="45" hidden="1" x14ac:dyDescent="0.25">
      <c r="A77" s="31" t="s">
        <v>106</v>
      </c>
      <c r="B77" s="5" t="s">
        <v>4</v>
      </c>
      <c r="C77" s="5">
        <v>139</v>
      </c>
      <c r="D77" s="6">
        <v>0</v>
      </c>
      <c r="E77" s="5" t="s">
        <v>202</v>
      </c>
      <c r="F77" s="5" t="s">
        <v>63</v>
      </c>
      <c r="G77" s="1"/>
      <c r="H77" s="5" t="s">
        <v>148</v>
      </c>
      <c r="I77" s="5" t="s">
        <v>170</v>
      </c>
      <c r="J77" s="5" t="s">
        <v>158</v>
      </c>
      <c r="K77" s="5" t="s">
        <v>171</v>
      </c>
      <c r="L77" s="1"/>
      <c r="M77" s="7">
        <v>44579</v>
      </c>
      <c r="N77" s="7">
        <v>44965</v>
      </c>
      <c r="O77" s="5" t="s">
        <v>10</v>
      </c>
      <c r="P77" s="5" t="s">
        <v>10</v>
      </c>
      <c r="Q77" s="5" t="s">
        <v>200</v>
      </c>
      <c r="R77" s="5" t="s">
        <v>5</v>
      </c>
      <c r="S77" s="5" t="s">
        <v>203</v>
      </c>
      <c r="T77" s="28" t="s">
        <v>5</v>
      </c>
      <c r="U77" s="28" t="s">
        <v>4</v>
      </c>
      <c r="V77" s="34" t="s">
        <v>202</v>
      </c>
    </row>
    <row r="78" spans="1:22" ht="45" hidden="1" x14ac:dyDescent="0.25">
      <c r="A78" s="30" t="s">
        <v>106</v>
      </c>
      <c r="B78" s="2" t="s">
        <v>5</v>
      </c>
      <c r="C78" s="2">
        <v>146</v>
      </c>
      <c r="D78" s="3">
        <v>0</v>
      </c>
      <c r="E78" s="2" t="s">
        <v>9</v>
      </c>
      <c r="F78" s="2" t="s">
        <v>9</v>
      </c>
      <c r="G78" s="1"/>
      <c r="H78" s="2" t="s">
        <v>172</v>
      </c>
      <c r="I78" s="2" t="s">
        <v>157</v>
      </c>
      <c r="J78" s="2" t="s">
        <v>103</v>
      </c>
      <c r="K78" s="2" t="s">
        <v>204</v>
      </c>
      <c r="L78" s="1"/>
      <c r="M78" s="4">
        <v>44575</v>
      </c>
      <c r="N78" s="4">
        <v>44764</v>
      </c>
      <c r="O78" s="2" t="s">
        <v>10</v>
      </c>
      <c r="P78" s="2" t="s">
        <v>10</v>
      </c>
      <c r="Q78" s="2" t="s">
        <v>52</v>
      </c>
      <c r="R78" s="2" t="s">
        <v>4</v>
      </c>
      <c r="S78" s="1"/>
      <c r="T78" s="27" t="s">
        <v>5</v>
      </c>
      <c r="U78" s="27" t="s">
        <v>5</v>
      </c>
      <c r="V78" s="33" t="s">
        <v>9</v>
      </c>
    </row>
    <row r="79" spans="1:22" ht="45" hidden="1" x14ac:dyDescent="0.25">
      <c r="A79" s="31" t="s">
        <v>106</v>
      </c>
      <c r="B79" s="5" t="s">
        <v>4</v>
      </c>
      <c r="C79" s="5">
        <v>147</v>
      </c>
      <c r="D79" s="6">
        <v>0</v>
      </c>
      <c r="E79" s="5" t="s">
        <v>12</v>
      </c>
      <c r="F79" s="5" t="s">
        <v>51</v>
      </c>
      <c r="G79" s="1"/>
      <c r="H79" s="5" t="s">
        <v>172</v>
      </c>
      <c r="I79" s="5" t="s">
        <v>157</v>
      </c>
      <c r="J79" s="5" t="s">
        <v>103</v>
      </c>
      <c r="K79" s="5" t="s">
        <v>205</v>
      </c>
      <c r="L79" s="5">
        <v>10</v>
      </c>
      <c r="M79" s="7">
        <v>44575</v>
      </c>
      <c r="N79" s="7">
        <v>44588</v>
      </c>
      <c r="O79" s="5" t="s">
        <v>10</v>
      </c>
      <c r="P79" s="5" t="s">
        <v>10</v>
      </c>
      <c r="Q79" s="5" t="s">
        <v>37</v>
      </c>
      <c r="R79" s="5" t="s">
        <v>5</v>
      </c>
      <c r="S79" s="1"/>
      <c r="T79" s="28" t="s">
        <v>5</v>
      </c>
      <c r="U79" s="28" t="s">
        <v>4</v>
      </c>
      <c r="V79" s="34" t="s">
        <v>12</v>
      </c>
    </row>
    <row r="80" spans="1:22" ht="30" hidden="1" x14ac:dyDescent="0.25">
      <c r="A80" s="31" t="s">
        <v>106</v>
      </c>
      <c r="B80" s="5" t="s">
        <v>4</v>
      </c>
      <c r="C80" s="5">
        <v>148</v>
      </c>
      <c r="D80" s="6">
        <v>0</v>
      </c>
      <c r="E80" s="5" t="s">
        <v>206</v>
      </c>
      <c r="F80" s="5" t="s">
        <v>67</v>
      </c>
      <c r="G80" s="1"/>
      <c r="H80" s="5" t="s">
        <v>172</v>
      </c>
      <c r="I80" s="5" t="s">
        <v>157</v>
      </c>
      <c r="J80" s="5" t="s">
        <v>103</v>
      </c>
      <c r="K80" s="5" t="s">
        <v>207</v>
      </c>
      <c r="L80" s="5">
        <v>12</v>
      </c>
      <c r="M80" s="7">
        <v>44620</v>
      </c>
      <c r="N80" s="7">
        <v>44635</v>
      </c>
      <c r="O80" s="5" t="s">
        <v>10</v>
      </c>
      <c r="P80" s="5" t="s">
        <v>10</v>
      </c>
      <c r="Q80" s="5" t="s">
        <v>70</v>
      </c>
      <c r="R80" s="5" t="s">
        <v>5</v>
      </c>
      <c r="S80" s="5" t="s">
        <v>208</v>
      </c>
      <c r="T80" s="28" t="s">
        <v>5</v>
      </c>
      <c r="U80" s="28" t="s">
        <v>4</v>
      </c>
      <c r="V80" s="34" t="s">
        <v>206</v>
      </c>
    </row>
    <row r="81" spans="1:22" ht="30" hidden="1" x14ac:dyDescent="0.25">
      <c r="A81" s="31" t="s">
        <v>106</v>
      </c>
      <c r="B81" s="5" t="s">
        <v>4</v>
      </c>
      <c r="C81" s="5">
        <v>149</v>
      </c>
      <c r="D81" s="6">
        <v>0</v>
      </c>
      <c r="E81" s="5" t="s">
        <v>209</v>
      </c>
      <c r="F81" s="5" t="s">
        <v>210</v>
      </c>
      <c r="G81" s="1"/>
      <c r="H81" s="5" t="s">
        <v>172</v>
      </c>
      <c r="I81" s="5" t="s">
        <v>157</v>
      </c>
      <c r="J81" s="5" t="s">
        <v>103</v>
      </c>
      <c r="K81" s="5" t="s">
        <v>211</v>
      </c>
      <c r="L81" s="5">
        <v>10</v>
      </c>
      <c r="M81" s="7">
        <v>44666</v>
      </c>
      <c r="N81" s="7">
        <v>44679</v>
      </c>
      <c r="O81" s="5" t="s">
        <v>10</v>
      </c>
      <c r="P81" s="5" t="s">
        <v>10</v>
      </c>
      <c r="Q81" s="5" t="s">
        <v>37</v>
      </c>
      <c r="R81" s="5" t="s">
        <v>5</v>
      </c>
      <c r="S81" s="5" t="s">
        <v>212</v>
      </c>
      <c r="T81" s="28" t="s">
        <v>5</v>
      </c>
      <c r="U81" s="28" t="s">
        <v>4</v>
      </c>
      <c r="V81" s="34" t="s">
        <v>209</v>
      </c>
    </row>
    <row r="82" spans="1:22" ht="45" hidden="1" x14ac:dyDescent="0.25">
      <c r="A82" s="31" t="s">
        <v>106</v>
      </c>
      <c r="B82" s="5" t="s">
        <v>4</v>
      </c>
      <c r="C82" s="5">
        <v>150</v>
      </c>
      <c r="D82" s="6">
        <v>0</v>
      </c>
      <c r="E82" s="5" t="s">
        <v>213</v>
      </c>
      <c r="F82" s="5" t="s">
        <v>214</v>
      </c>
      <c r="G82" s="1"/>
      <c r="H82" s="5" t="s">
        <v>172</v>
      </c>
      <c r="I82" s="5" t="s">
        <v>157</v>
      </c>
      <c r="J82" s="5" t="s">
        <v>103</v>
      </c>
      <c r="K82" s="5" t="s">
        <v>215</v>
      </c>
      <c r="L82" s="5">
        <v>15</v>
      </c>
      <c r="M82" s="7">
        <v>44711</v>
      </c>
      <c r="N82" s="7">
        <v>44729</v>
      </c>
      <c r="O82" s="5" t="s">
        <v>10</v>
      </c>
      <c r="P82" s="5" t="s">
        <v>10</v>
      </c>
      <c r="Q82" s="5" t="s">
        <v>58</v>
      </c>
      <c r="R82" s="5" t="s">
        <v>5</v>
      </c>
      <c r="S82" s="5" t="s">
        <v>216</v>
      </c>
      <c r="T82" s="28" t="s">
        <v>5</v>
      </c>
      <c r="U82" s="28" t="s">
        <v>4</v>
      </c>
      <c r="V82" s="34" t="s">
        <v>213</v>
      </c>
    </row>
    <row r="83" spans="1:22" ht="30" hidden="1" x14ac:dyDescent="0.25">
      <c r="A83" s="31" t="s">
        <v>106</v>
      </c>
      <c r="B83" s="5" t="s">
        <v>4</v>
      </c>
      <c r="C83" s="5">
        <v>151</v>
      </c>
      <c r="D83" s="6">
        <v>0</v>
      </c>
      <c r="E83" s="5" t="s">
        <v>217</v>
      </c>
      <c r="F83" s="5" t="s">
        <v>218</v>
      </c>
      <c r="G83" s="1"/>
      <c r="H83" s="5" t="s">
        <v>172</v>
      </c>
      <c r="I83" s="5" t="s">
        <v>157</v>
      </c>
      <c r="J83" s="5" t="s">
        <v>103</v>
      </c>
      <c r="K83" s="5" t="s">
        <v>219</v>
      </c>
      <c r="L83" s="5">
        <v>15</v>
      </c>
      <c r="M83" s="7">
        <v>44746</v>
      </c>
      <c r="N83" s="7">
        <v>44764</v>
      </c>
      <c r="O83" s="5" t="s">
        <v>10</v>
      </c>
      <c r="P83" s="5" t="s">
        <v>10</v>
      </c>
      <c r="Q83" s="5" t="s">
        <v>58</v>
      </c>
      <c r="R83" s="5" t="s">
        <v>5</v>
      </c>
      <c r="S83" s="5" t="s">
        <v>220</v>
      </c>
      <c r="T83" s="28" t="s">
        <v>5</v>
      </c>
      <c r="U83" s="28" t="s">
        <v>4</v>
      </c>
      <c r="V83" s="34" t="s">
        <v>217</v>
      </c>
    </row>
    <row r="84" spans="1:22" ht="45" hidden="1" x14ac:dyDescent="0.25">
      <c r="A84" s="30" t="s">
        <v>106</v>
      </c>
      <c r="B84" s="2" t="s">
        <v>5</v>
      </c>
      <c r="C84" s="2">
        <v>145</v>
      </c>
      <c r="D84" s="3">
        <v>0</v>
      </c>
      <c r="E84" s="2" t="s">
        <v>18</v>
      </c>
      <c r="F84" s="2" t="s">
        <v>107</v>
      </c>
      <c r="G84" s="1"/>
      <c r="H84" s="5" t="s">
        <v>172</v>
      </c>
      <c r="I84" s="5" t="s">
        <v>157</v>
      </c>
      <c r="J84" s="2" t="s">
        <v>103</v>
      </c>
      <c r="K84" s="2" t="s">
        <v>221</v>
      </c>
      <c r="L84" s="1"/>
      <c r="M84" s="4">
        <v>44844</v>
      </c>
      <c r="N84" s="4">
        <v>45580</v>
      </c>
      <c r="O84" s="2" t="s">
        <v>10</v>
      </c>
      <c r="P84" s="2" t="s">
        <v>10</v>
      </c>
      <c r="Q84" s="2" t="s">
        <v>222</v>
      </c>
      <c r="R84" s="5" t="s">
        <v>5</v>
      </c>
      <c r="S84" s="1"/>
      <c r="T84" s="27" t="s">
        <v>5</v>
      </c>
      <c r="U84" s="27" t="s">
        <v>5</v>
      </c>
      <c r="V84" s="33" t="s">
        <v>18</v>
      </c>
    </row>
    <row r="85" spans="1:22" ht="75" x14ac:dyDescent="0.25">
      <c r="A85" s="30" t="s">
        <v>106</v>
      </c>
      <c r="B85" s="2" t="s">
        <v>5</v>
      </c>
      <c r="C85" s="2">
        <v>159</v>
      </c>
      <c r="D85" s="3">
        <v>0</v>
      </c>
      <c r="E85" s="2" t="s">
        <v>9</v>
      </c>
      <c r="F85" s="2" t="s">
        <v>9</v>
      </c>
      <c r="G85" s="1"/>
      <c r="H85" s="1"/>
      <c r="I85" s="2" t="s">
        <v>102</v>
      </c>
      <c r="J85" s="2" t="s">
        <v>103</v>
      </c>
      <c r="K85" s="2" t="s">
        <v>223</v>
      </c>
      <c r="L85" s="1"/>
      <c r="M85" s="4">
        <v>44844</v>
      </c>
      <c r="N85" s="4">
        <v>45580</v>
      </c>
      <c r="O85" s="2" t="s">
        <v>10</v>
      </c>
      <c r="P85" s="2" t="s">
        <v>10</v>
      </c>
      <c r="Q85" s="2" t="s">
        <v>222</v>
      </c>
      <c r="R85" s="2" t="s">
        <v>4</v>
      </c>
      <c r="S85" s="1"/>
      <c r="T85" s="27" t="s">
        <v>5</v>
      </c>
      <c r="U85" s="27" t="s">
        <v>5</v>
      </c>
      <c r="V85" s="33" t="s">
        <v>9</v>
      </c>
    </row>
    <row r="86" spans="1:22" ht="30" hidden="1" x14ac:dyDescent="0.25">
      <c r="A86" s="30" t="s">
        <v>106</v>
      </c>
      <c r="B86" s="2" t="s">
        <v>5</v>
      </c>
      <c r="C86" s="2">
        <v>160</v>
      </c>
      <c r="D86" s="3">
        <v>0</v>
      </c>
      <c r="E86" s="2" t="s">
        <v>33</v>
      </c>
      <c r="F86" s="2" t="s">
        <v>9</v>
      </c>
      <c r="G86" s="1"/>
      <c r="H86" s="2" t="s">
        <v>111</v>
      </c>
      <c r="I86" s="2" t="s">
        <v>112</v>
      </c>
      <c r="J86" s="2" t="s">
        <v>113</v>
      </c>
      <c r="K86" s="2" t="s">
        <v>114</v>
      </c>
      <c r="L86" s="1"/>
      <c r="M86" s="4">
        <v>44844</v>
      </c>
      <c r="N86" s="4">
        <v>44883</v>
      </c>
      <c r="O86" s="2" t="s">
        <v>10</v>
      </c>
      <c r="P86" s="2" t="s">
        <v>10</v>
      </c>
      <c r="Q86" s="2" t="s">
        <v>115</v>
      </c>
      <c r="R86" s="2" t="s">
        <v>4</v>
      </c>
      <c r="S86" s="1"/>
      <c r="T86" s="27" t="s">
        <v>5</v>
      </c>
      <c r="U86" s="27" t="s">
        <v>5</v>
      </c>
      <c r="V86" s="33" t="s">
        <v>33</v>
      </c>
    </row>
    <row r="87" spans="1:22" ht="30" hidden="1" x14ac:dyDescent="0.25">
      <c r="A87" s="31" t="s">
        <v>106</v>
      </c>
      <c r="B87" s="5" t="s">
        <v>4</v>
      </c>
      <c r="C87" s="5">
        <v>161</v>
      </c>
      <c r="D87" s="6">
        <v>0</v>
      </c>
      <c r="E87" s="5" t="s">
        <v>42</v>
      </c>
      <c r="F87" s="5" t="s">
        <v>43</v>
      </c>
      <c r="G87" s="1"/>
      <c r="H87" s="5" t="s">
        <v>111</v>
      </c>
      <c r="I87" s="5" t="s">
        <v>112</v>
      </c>
      <c r="J87" s="5" t="s">
        <v>113</v>
      </c>
      <c r="K87" s="5" t="s">
        <v>116</v>
      </c>
      <c r="L87" s="1"/>
      <c r="M87" s="7">
        <v>44844</v>
      </c>
      <c r="N87" s="7">
        <v>44883</v>
      </c>
      <c r="O87" s="5" t="s">
        <v>10</v>
      </c>
      <c r="P87" s="5" t="s">
        <v>10</v>
      </c>
      <c r="Q87" s="5" t="s">
        <v>115</v>
      </c>
      <c r="R87" s="5" t="s">
        <v>5</v>
      </c>
      <c r="S87" s="5" t="s">
        <v>224</v>
      </c>
      <c r="T87" s="28" t="s">
        <v>5</v>
      </c>
      <c r="U87" s="28" t="s">
        <v>4</v>
      </c>
      <c r="V87" s="34" t="s">
        <v>42</v>
      </c>
    </row>
    <row r="88" spans="1:22" ht="45" hidden="1" x14ac:dyDescent="0.25">
      <c r="A88" s="31" t="s">
        <v>106</v>
      </c>
      <c r="B88" s="5" t="s">
        <v>4</v>
      </c>
      <c r="C88" s="5">
        <v>162</v>
      </c>
      <c r="D88" s="6">
        <v>0</v>
      </c>
      <c r="E88" s="5" t="s">
        <v>42</v>
      </c>
      <c r="F88" s="5" t="s">
        <v>43</v>
      </c>
      <c r="G88" s="1"/>
      <c r="H88" s="5" t="s">
        <v>111</v>
      </c>
      <c r="I88" s="5" t="s">
        <v>112</v>
      </c>
      <c r="J88" s="5" t="s">
        <v>113</v>
      </c>
      <c r="K88" s="5" t="s">
        <v>118</v>
      </c>
      <c r="L88" s="1"/>
      <c r="M88" s="7">
        <v>44844</v>
      </c>
      <c r="N88" s="7">
        <v>44883</v>
      </c>
      <c r="O88" s="5" t="s">
        <v>10</v>
      </c>
      <c r="P88" s="5" t="s">
        <v>10</v>
      </c>
      <c r="Q88" s="5" t="s">
        <v>115</v>
      </c>
      <c r="R88" s="5" t="s">
        <v>5</v>
      </c>
      <c r="S88" s="5" t="s">
        <v>224</v>
      </c>
      <c r="T88" s="28" t="s">
        <v>5</v>
      </c>
      <c r="U88" s="28" t="s">
        <v>4</v>
      </c>
      <c r="V88" s="34" t="s">
        <v>42</v>
      </c>
    </row>
    <row r="89" spans="1:22" ht="30" hidden="1" x14ac:dyDescent="0.25">
      <c r="A89" s="30" t="s">
        <v>106</v>
      </c>
      <c r="B89" s="2" t="s">
        <v>5</v>
      </c>
      <c r="C89" s="2">
        <v>163</v>
      </c>
      <c r="D89" s="3">
        <v>0</v>
      </c>
      <c r="E89" s="2" t="s">
        <v>33</v>
      </c>
      <c r="F89" s="2" t="s">
        <v>9</v>
      </c>
      <c r="G89" s="1"/>
      <c r="H89" s="2" t="s">
        <v>111</v>
      </c>
      <c r="I89" s="2" t="s">
        <v>119</v>
      </c>
      <c r="J89" s="2" t="s">
        <v>113</v>
      </c>
      <c r="K89" s="2" t="s">
        <v>120</v>
      </c>
      <c r="L89" s="1"/>
      <c r="M89" s="4">
        <v>44844</v>
      </c>
      <c r="N89" s="4">
        <v>44967</v>
      </c>
      <c r="O89" s="2" t="s">
        <v>10</v>
      </c>
      <c r="P89" s="2" t="s">
        <v>10</v>
      </c>
      <c r="Q89" s="2" t="s">
        <v>121</v>
      </c>
      <c r="R89" s="2" t="s">
        <v>4</v>
      </c>
      <c r="S89" s="1"/>
      <c r="T89" s="27" t="s">
        <v>5</v>
      </c>
      <c r="U89" s="27" t="s">
        <v>5</v>
      </c>
      <c r="V89" s="33" t="s">
        <v>33</v>
      </c>
    </row>
    <row r="90" spans="1:22" ht="30" hidden="1" x14ac:dyDescent="0.25">
      <c r="A90" s="31" t="s">
        <v>106</v>
      </c>
      <c r="B90" s="5" t="s">
        <v>4</v>
      </c>
      <c r="C90" s="5">
        <v>164</v>
      </c>
      <c r="D90" s="6">
        <v>0</v>
      </c>
      <c r="E90" s="5" t="s">
        <v>42</v>
      </c>
      <c r="F90" s="5" t="s">
        <v>45</v>
      </c>
      <c r="G90" s="1"/>
      <c r="H90" s="5" t="s">
        <v>111</v>
      </c>
      <c r="I90" s="5" t="s">
        <v>119</v>
      </c>
      <c r="J90" s="5" t="s">
        <v>113</v>
      </c>
      <c r="K90" s="5" t="s">
        <v>123</v>
      </c>
      <c r="L90" s="1"/>
      <c r="M90" s="7">
        <v>44844</v>
      </c>
      <c r="N90" s="7">
        <v>44967</v>
      </c>
      <c r="O90" s="5" t="s">
        <v>10</v>
      </c>
      <c r="P90" s="5" t="s">
        <v>10</v>
      </c>
      <c r="Q90" s="5" t="s">
        <v>121</v>
      </c>
      <c r="R90" s="5" t="s">
        <v>5</v>
      </c>
      <c r="S90" s="5" t="s">
        <v>224</v>
      </c>
      <c r="T90" s="28" t="s">
        <v>5</v>
      </c>
      <c r="U90" s="28" t="s">
        <v>4</v>
      </c>
      <c r="V90" s="34" t="s">
        <v>42</v>
      </c>
    </row>
    <row r="91" spans="1:22" ht="30" hidden="1" x14ac:dyDescent="0.25">
      <c r="A91" s="31" t="s">
        <v>106</v>
      </c>
      <c r="B91" s="5" t="s">
        <v>4</v>
      </c>
      <c r="C91" s="5">
        <v>165</v>
      </c>
      <c r="D91" s="6">
        <v>0</v>
      </c>
      <c r="E91" s="5" t="s">
        <v>42</v>
      </c>
      <c r="F91" s="5" t="s">
        <v>45</v>
      </c>
      <c r="G91" s="1"/>
      <c r="H91" s="5" t="s">
        <v>111</v>
      </c>
      <c r="I91" s="5" t="s">
        <v>119</v>
      </c>
      <c r="J91" s="5" t="s">
        <v>113</v>
      </c>
      <c r="K91" s="5" t="s">
        <v>124</v>
      </c>
      <c r="L91" s="1"/>
      <c r="M91" s="7">
        <v>44844</v>
      </c>
      <c r="N91" s="7">
        <v>44967</v>
      </c>
      <c r="O91" s="5" t="s">
        <v>10</v>
      </c>
      <c r="P91" s="5" t="s">
        <v>10</v>
      </c>
      <c r="Q91" s="5" t="s">
        <v>121</v>
      </c>
      <c r="R91" s="5" t="s">
        <v>5</v>
      </c>
      <c r="S91" s="5" t="s">
        <v>224</v>
      </c>
      <c r="T91" s="28" t="s">
        <v>5</v>
      </c>
      <c r="U91" s="28" t="s">
        <v>4</v>
      </c>
      <c r="V91" s="34" t="s">
        <v>42</v>
      </c>
    </row>
    <row r="92" spans="1:22" ht="30" hidden="1" x14ac:dyDescent="0.25">
      <c r="A92" s="30" t="s">
        <v>106</v>
      </c>
      <c r="B92" s="2" t="s">
        <v>5</v>
      </c>
      <c r="C92" s="2">
        <v>166</v>
      </c>
      <c r="D92" s="3">
        <v>0</v>
      </c>
      <c r="E92" s="2" t="s">
        <v>33</v>
      </c>
      <c r="F92" s="2" t="s">
        <v>9</v>
      </c>
      <c r="G92" s="1"/>
      <c r="H92" s="2" t="s">
        <v>111</v>
      </c>
      <c r="I92" s="2" t="s">
        <v>119</v>
      </c>
      <c r="J92" s="2" t="s">
        <v>113</v>
      </c>
      <c r="K92" s="2" t="s">
        <v>125</v>
      </c>
      <c r="L92" s="1"/>
      <c r="M92" s="4">
        <v>44844</v>
      </c>
      <c r="N92" s="4">
        <v>44925</v>
      </c>
      <c r="O92" s="2" t="s">
        <v>10</v>
      </c>
      <c r="P92" s="2" t="s">
        <v>10</v>
      </c>
      <c r="Q92" s="2" t="s">
        <v>17</v>
      </c>
      <c r="R92" s="2" t="s">
        <v>4</v>
      </c>
      <c r="S92" s="1"/>
      <c r="T92" s="27" t="s">
        <v>5</v>
      </c>
      <c r="U92" s="27" t="s">
        <v>5</v>
      </c>
      <c r="V92" s="33" t="s">
        <v>33</v>
      </c>
    </row>
    <row r="93" spans="1:22" ht="45" hidden="1" x14ac:dyDescent="0.25">
      <c r="A93" s="31" t="s">
        <v>106</v>
      </c>
      <c r="B93" s="5" t="s">
        <v>4</v>
      </c>
      <c r="C93" s="5">
        <v>167</v>
      </c>
      <c r="D93" s="6">
        <v>0</v>
      </c>
      <c r="E93" s="5" t="s">
        <v>42</v>
      </c>
      <c r="F93" s="5" t="s">
        <v>44</v>
      </c>
      <c r="G93" s="1"/>
      <c r="H93" s="5" t="s">
        <v>111</v>
      </c>
      <c r="I93" s="5" t="s">
        <v>119</v>
      </c>
      <c r="J93" s="5" t="s">
        <v>113</v>
      </c>
      <c r="K93" s="5" t="s">
        <v>126</v>
      </c>
      <c r="L93" s="1"/>
      <c r="M93" s="7">
        <v>44844</v>
      </c>
      <c r="N93" s="7">
        <v>44925</v>
      </c>
      <c r="O93" s="5" t="s">
        <v>10</v>
      </c>
      <c r="P93" s="5" t="s">
        <v>10</v>
      </c>
      <c r="Q93" s="5" t="s">
        <v>17</v>
      </c>
      <c r="R93" s="5" t="s">
        <v>4</v>
      </c>
      <c r="S93" s="5" t="s">
        <v>224</v>
      </c>
      <c r="T93" s="28" t="s">
        <v>5</v>
      </c>
      <c r="U93" s="28" t="s">
        <v>4</v>
      </c>
      <c r="V93" s="34" t="s">
        <v>42</v>
      </c>
    </row>
    <row r="94" spans="1:22" ht="60" hidden="1" x14ac:dyDescent="0.25">
      <c r="A94" s="31" t="s">
        <v>106</v>
      </c>
      <c r="B94" s="5" t="s">
        <v>4</v>
      </c>
      <c r="C94" s="5">
        <v>168</v>
      </c>
      <c r="D94" s="6">
        <v>0</v>
      </c>
      <c r="E94" s="5" t="s">
        <v>42</v>
      </c>
      <c r="F94" s="5" t="s">
        <v>43</v>
      </c>
      <c r="G94" s="1"/>
      <c r="H94" s="5" t="s">
        <v>111</v>
      </c>
      <c r="I94" s="5" t="s">
        <v>119</v>
      </c>
      <c r="J94" s="5" t="s">
        <v>113</v>
      </c>
      <c r="K94" s="5" t="s">
        <v>128</v>
      </c>
      <c r="L94" s="1"/>
      <c r="M94" s="7">
        <v>44844</v>
      </c>
      <c r="N94" s="7">
        <v>44883</v>
      </c>
      <c r="O94" s="5" t="s">
        <v>10</v>
      </c>
      <c r="P94" s="5" t="s">
        <v>10</v>
      </c>
      <c r="Q94" s="5" t="s">
        <v>115</v>
      </c>
      <c r="R94" s="5" t="s">
        <v>4</v>
      </c>
      <c r="S94" s="5" t="s">
        <v>224</v>
      </c>
      <c r="T94" s="28" t="s">
        <v>5</v>
      </c>
      <c r="U94" s="28" t="s">
        <v>4</v>
      </c>
      <c r="V94" s="34" t="s">
        <v>42</v>
      </c>
    </row>
    <row r="95" spans="1:22" ht="30" hidden="1" x14ac:dyDescent="0.25">
      <c r="A95" s="30" t="s">
        <v>106</v>
      </c>
      <c r="B95" s="2" t="s">
        <v>5</v>
      </c>
      <c r="C95" s="2">
        <v>169</v>
      </c>
      <c r="D95" s="3">
        <v>0</v>
      </c>
      <c r="E95" s="2" t="s">
        <v>33</v>
      </c>
      <c r="F95" s="2" t="s">
        <v>9</v>
      </c>
      <c r="G95" s="1"/>
      <c r="H95" s="2" t="s">
        <v>111</v>
      </c>
      <c r="I95" s="2" t="s">
        <v>129</v>
      </c>
      <c r="J95" s="2" t="s">
        <v>113</v>
      </c>
      <c r="K95" s="2" t="s">
        <v>130</v>
      </c>
      <c r="L95" s="1"/>
      <c r="M95" s="4">
        <v>44844</v>
      </c>
      <c r="N95" s="4">
        <v>44883</v>
      </c>
      <c r="O95" s="2" t="s">
        <v>10</v>
      </c>
      <c r="P95" s="2" t="s">
        <v>10</v>
      </c>
      <c r="Q95" s="2" t="s">
        <v>115</v>
      </c>
      <c r="R95" s="2" t="s">
        <v>4</v>
      </c>
      <c r="S95" s="1"/>
      <c r="T95" s="27" t="s">
        <v>5</v>
      </c>
      <c r="U95" s="27" t="s">
        <v>5</v>
      </c>
      <c r="V95" s="33" t="s">
        <v>33</v>
      </c>
    </row>
    <row r="96" spans="1:22" ht="30" hidden="1" x14ac:dyDescent="0.25">
      <c r="A96" s="31" t="s">
        <v>106</v>
      </c>
      <c r="B96" s="5" t="s">
        <v>4</v>
      </c>
      <c r="C96" s="5">
        <v>170</v>
      </c>
      <c r="D96" s="6">
        <v>0</v>
      </c>
      <c r="E96" s="5" t="s">
        <v>42</v>
      </c>
      <c r="F96" s="5" t="s">
        <v>43</v>
      </c>
      <c r="G96" s="1"/>
      <c r="H96" s="5" t="s">
        <v>111</v>
      </c>
      <c r="I96" s="5" t="s">
        <v>129</v>
      </c>
      <c r="J96" s="5" t="s">
        <v>113</v>
      </c>
      <c r="K96" s="5" t="s">
        <v>133</v>
      </c>
      <c r="L96" s="1"/>
      <c r="M96" s="7">
        <v>44844</v>
      </c>
      <c r="N96" s="7">
        <v>44883</v>
      </c>
      <c r="O96" s="5" t="s">
        <v>10</v>
      </c>
      <c r="P96" s="5" t="s">
        <v>10</v>
      </c>
      <c r="Q96" s="5" t="s">
        <v>115</v>
      </c>
      <c r="R96" s="5" t="s">
        <v>5</v>
      </c>
      <c r="S96" s="5" t="s">
        <v>224</v>
      </c>
      <c r="T96" s="28" t="s">
        <v>5</v>
      </c>
      <c r="U96" s="28" t="s">
        <v>4</v>
      </c>
      <c r="V96" s="34" t="s">
        <v>42</v>
      </c>
    </row>
    <row r="97" spans="1:22" ht="30" hidden="1" x14ac:dyDescent="0.25">
      <c r="A97" s="31" t="s">
        <v>106</v>
      </c>
      <c r="B97" s="5" t="s">
        <v>4</v>
      </c>
      <c r="C97" s="5">
        <v>171</v>
      </c>
      <c r="D97" s="6">
        <v>0</v>
      </c>
      <c r="E97" s="5" t="s">
        <v>42</v>
      </c>
      <c r="F97" s="5" t="s">
        <v>43</v>
      </c>
      <c r="G97" s="1"/>
      <c r="H97" s="5" t="s">
        <v>111</v>
      </c>
      <c r="I97" s="5" t="s">
        <v>129</v>
      </c>
      <c r="J97" s="5" t="s">
        <v>113</v>
      </c>
      <c r="K97" s="5" t="s">
        <v>134</v>
      </c>
      <c r="L97" s="1"/>
      <c r="M97" s="7">
        <v>44844</v>
      </c>
      <c r="N97" s="7">
        <v>44883</v>
      </c>
      <c r="O97" s="5" t="s">
        <v>10</v>
      </c>
      <c r="P97" s="5" t="s">
        <v>10</v>
      </c>
      <c r="Q97" s="5" t="s">
        <v>115</v>
      </c>
      <c r="R97" s="5" t="s">
        <v>4</v>
      </c>
      <c r="S97" s="5" t="s">
        <v>224</v>
      </c>
      <c r="T97" s="28" t="s">
        <v>5</v>
      </c>
      <c r="U97" s="28" t="s">
        <v>4</v>
      </c>
      <c r="V97" s="34" t="s">
        <v>42</v>
      </c>
    </row>
    <row r="98" spans="1:22" ht="30" hidden="1" x14ac:dyDescent="0.25">
      <c r="A98" s="30" t="s">
        <v>106</v>
      </c>
      <c r="B98" s="2" t="s">
        <v>5</v>
      </c>
      <c r="C98" s="2">
        <v>172</v>
      </c>
      <c r="D98" s="3">
        <v>0</v>
      </c>
      <c r="E98" s="2" t="s">
        <v>33</v>
      </c>
      <c r="F98" s="2" t="s">
        <v>9</v>
      </c>
      <c r="G98" s="1"/>
      <c r="H98" s="2" t="s">
        <v>111</v>
      </c>
      <c r="I98" s="2" t="s">
        <v>72</v>
      </c>
      <c r="J98" s="2" t="s">
        <v>113</v>
      </c>
      <c r="K98" s="2" t="s">
        <v>135</v>
      </c>
      <c r="L98" s="1"/>
      <c r="M98" s="4">
        <v>44844</v>
      </c>
      <c r="N98" s="4">
        <v>44967</v>
      </c>
      <c r="O98" s="2" t="s">
        <v>10</v>
      </c>
      <c r="P98" s="2" t="s">
        <v>10</v>
      </c>
      <c r="Q98" s="2" t="s">
        <v>121</v>
      </c>
      <c r="R98" s="2" t="s">
        <v>4</v>
      </c>
      <c r="S98" s="1"/>
      <c r="T98" s="27" t="s">
        <v>5</v>
      </c>
      <c r="U98" s="27" t="s">
        <v>5</v>
      </c>
      <c r="V98" s="33" t="s">
        <v>33</v>
      </c>
    </row>
    <row r="99" spans="1:22" ht="30" hidden="1" x14ac:dyDescent="0.25">
      <c r="A99" s="31" t="s">
        <v>106</v>
      </c>
      <c r="B99" s="5" t="s">
        <v>4</v>
      </c>
      <c r="C99" s="5">
        <v>173</v>
      </c>
      <c r="D99" s="6">
        <v>0</v>
      </c>
      <c r="E99" s="5" t="s">
        <v>42</v>
      </c>
      <c r="F99" s="5" t="s">
        <v>45</v>
      </c>
      <c r="G99" s="1"/>
      <c r="H99" s="5" t="s">
        <v>111</v>
      </c>
      <c r="I99" s="5" t="s">
        <v>72</v>
      </c>
      <c r="J99" s="5" t="s">
        <v>113</v>
      </c>
      <c r="K99" s="5" t="s">
        <v>136</v>
      </c>
      <c r="L99" s="1"/>
      <c r="M99" s="7">
        <v>44844</v>
      </c>
      <c r="N99" s="7">
        <v>44967</v>
      </c>
      <c r="O99" s="5" t="s">
        <v>10</v>
      </c>
      <c r="P99" s="5" t="s">
        <v>10</v>
      </c>
      <c r="Q99" s="5" t="s">
        <v>121</v>
      </c>
      <c r="R99" s="5" t="s">
        <v>5</v>
      </c>
      <c r="S99" s="5" t="s">
        <v>224</v>
      </c>
      <c r="T99" s="28" t="s">
        <v>5</v>
      </c>
      <c r="U99" s="28" t="s">
        <v>4</v>
      </c>
      <c r="V99" s="34" t="s">
        <v>42</v>
      </c>
    </row>
    <row r="100" spans="1:22" ht="30" hidden="1" x14ac:dyDescent="0.25">
      <c r="A100" s="31" t="s">
        <v>106</v>
      </c>
      <c r="B100" s="5" t="s">
        <v>4</v>
      </c>
      <c r="C100" s="5">
        <v>174</v>
      </c>
      <c r="D100" s="6">
        <v>0</v>
      </c>
      <c r="E100" s="5" t="s">
        <v>42</v>
      </c>
      <c r="F100" s="5" t="s">
        <v>45</v>
      </c>
      <c r="G100" s="1"/>
      <c r="H100" s="5" t="s">
        <v>111</v>
      </c>
      <c r="I100" s="5" t="s">
        <v>72</v>
      </c>
      <c r="J100" s="5" t="s">
        <v>113</v>
      </c>
      <c r="K100" s="5" t="s">
        <v>137</v>
      </c>
      <c r="L100" s="1"/>
      <c r="M100" s="7">
        <v>44844</v>
      </c>
      <c r="N100" s="7">
        <v>44967</v>
      </c>
      <c r="O100" s="5" t="s">
        <v>10</v>
      </c>
      <c r="P100" s="5" t="s">
        <v>10</v>
      </c>
      <c r="Q100" s="5" t="s">
        <v>121</v>
      </c>
      <c r="R100" s="5" t="s">
        <v>5</v>
      </c>
      <c r="S100" s="5" t="s">
        <v>224</v>
      </c>
      <c r="T100" s="28" t="s">
        <v>5</v>
      </c>
      <c r="U100" s="28" t="s">
        <v>4</v>
      </c>
      <c r="V100" s="34" t="s">
        <v>42</v>
      </c>
    </row>
    <row r="101" spans="1:22" ht="60" hidden="1" x14ac:dyDescent="0.25">
      <c r="A101" s="31" t="s">
        <v>106</v>
      </c>
      <c r="B101" s="5" t="s">
        <v>4</v>
      </c>
      <c r="C101" s="5">
        <v>175</v>
      </c>
      <c r="D101" s="6">
        <v>0</v>
      </c>
      <c r="E101" s="5" t="s">
        <v>42</v>
      </c>
      <c r="F101" s="5" t="s">
        <v>43</v>
      </c>
      <c r="G101" s="1"/>
      <c r="H101" s="5" t="s">
        <v>111</v>
      </c>
      <c r="I101" s="5" t="s">
        <v>72</v>
      </c>
      <c r="J101" s="5" t="s">
        <v>113</v>
      </c>
      <c r="K101" s="5" t="s">
        <v>138</v>
      </c>
      <c r="L101" s="1"/>
      <c r="M101" s="7">
        <v>44844</v>
      </c>
      <c r="N101" s="7">
        <v>44883</v>
      </c>
      <c r="O101" s="5" t="s">
        <v>10</v>
      </c>
      <c r="P101" s="5" t="s">
        <v>10</v>
      </c>
      <c r="Q101" s="5" t="s">
        <v>115</v>
      </c>
      <c r="R101" s="5" t="s">
        <v>5</v>
      </c>
      <c r="S101" s="5" t="s">
        <v>224</v>
      </c>
      <c r="T101" s="28" t="s">
        <v>5</v>
      </c>
      <c r="U101" s="28" t="s">
        <v>4</v>
      </c>
      <c r="V101" s="34" t="s">
        <v>42</v>
      </c>
    </row>
    <row r="102" spans="1:22" ht="45" hidden="1" x14ac:dyDescent="0.25">
      <c r="A102" s="30" t="s">
        <v>106</v>
      </c>
      <c r="B102" s="2" t="s">
        <v>5</v>
      </c>
      <c r="C102" s="2">
        <v>176</v>
      </c>
      <c r="D102" s="3">
        <v>0</v>
      </c>
      <c r="E102" s="2" t="s">
        <v>33</v>
      </c>
      <c r="F102" s="2" t="s">
        <v>9</v>
      </c>
      <c r="G102" s="1"/>
      <c r="H102" s="2" t="s">
        <v>111</v>
      </c>
      <c r="I102" s="2" t="s">
        <v>139</v>
      </c>
      <c r="J102" s="2" t="s">
        <v>113</v>
      </c>
      <c r="K102" s="2" t="s">
        <v>140</v>
      </c>
      <c r="L102" s="1"/>
      <c r="M102" s="4">
        <v>44844</v>
      </c>
      <c r="N102" s="4">
        <v>44967</v>
      </c>
      <c r="O102" s="2" t="s">
        <v>10</v>
      </c>
      <c r="P102" s="2" t="s">
        <v>10</v>
      </c>
      <c r="Q102" s="2" t="s">
        <v>121</v>
      </c>
      <c r="R102" s="2" t="s">
        <v>4</v>
      </c>
      <c r="S102" s="1"/>
      <c r="T102" s="27" t="s">
        <v>5</v>
      </c>
      <c r="U102" s="27" t="s">
        <v>5</v>
      </c>
      <c r="V102" s="33" t="s">
        <v>33</v>
      </c>
    </row>
    <row r="103" spans="1:22" ht="45" hidden="1" x14ac:dyDescent="0.25">
      <c r="A103" s="31" t="s">
        <v>106</v>
      </c>
      <c r="B103" s="5" t="s">
        <v>4</v>
      </c>
      <c r="C103" s="5">
        <v>177</v>
      </c>
      <c r="D103" s="6">
        <v>0</v>
      </c>
      <c r="E103" s="5" t="s">
        <v>42</v>
      </c>
      <c r="F103" s="5" t="s">
        <v>45</v>
      </c>
      <c r="G103" s="1"/>
      <c r="H103" s="5" t="s">
        <v>111</v>
      </c>
      <c r="I103" s="5" t="s">
        <v>139</v>
      </c>
      <c r="J103" s="5" t="s">
        <v>113</v>
      </c>
      <c r="K103" s="5" t="s">
        <v>143</v>
      </c>
      <c r="L103" s="1"/>
      <c r="M103" s="7">
        <v>44844</v>
      </c>
      <c r="N103" s="7">
        <v>44967</v>
      </c>
      <c r="O103" s="5" t="s">
        <v>10</v>
      </c>
      <c r="P103" s="5" t="s">
        <v>10</v>
      </c>
      <c r="Q103" s="5" t="s">
        <v>121</v>
      </c>
      <c r="R103" s="5" t="s">
        <v>4</v>
      </c>
      <c r="S103" s="5" t="s">
        <v>224</v>
      </c>
      <c r="T103" s="28" t="s">
        <v>5</v>
      </c>
      <c r="U103" s="28" t="s">
        <v>4</v>
      </c>
      <c r="V103" s="34" t="s">
        <v>42</v>
      </c>
    </row>
    <row r="104" spans="1:22" ht="30" hidden="1" x14ac:dyDescent="0.25">
      <c r="A104" s="31" t="s">
        <v>106</v>
      </c>
      <c r="B104" s="5" t="s">
        <v>4</v>
      </c>
      <c r="C104" s="5">
        <v>178</v>
      </c>
      <c r="D104" s="6">
        <v>0</v>
      </c>
      <c r="E104" s="5" t="s">
        <v>42</v>
      </c>
      <c r="F104" s="5" t="s">
        <v>43</v>
      </c>
      <c r="G104" s="1"/>
      <c r="H104" s="5" t="s">
        <v>111</v>
      </c>
      <c r="I104" s="5" t="s">
        <v>145</v>
      </c>
      <c r="J104" s="5" t="s">
        <v>113</v>
      </c>
      <c r="K104" s="5" t="s">
        <v>146</v>
      </c>
      <c r="L104" s="1"/>
      <c r="M104" s="7">
        <v>44844</v>
      </c>
      <c r="N104" s="7">
        <v>44883</v>
      </c>
      <c r="O104" s="5" t="s">
        <v>10</v>
      </c>
      <c r="P104" s="5" t="s">
        <v>10</v>
      </c>
      <c r="Q104" s="5" t="s">
        <v>115</v>
      </c>
      <c r="R104" s="5" t="s">
        <v>4</v>
      </c>
      <c r="S104" s="5" t="s">
        <v>224</v>
      </c>
      <c r="T104" s="28" t="s">
        <v>5</v>
      </c>
      <c r="U104" s="28" t="s">
        <v>4</v>
      </c>
      <c r="V104" s="34" t="s">
        <v>42</v>
      </c>
    </row>
    <row r="105" spans="1:22" ht="45" hidden="1" x14ac:dyDescent="0.25">
      <c r="A105" s="31" t="s">
        <v>106</v>
      </c>
      <c r="B105" s="5" t="s">
        <v>4</v>
      </c>
      <c r="C105" s="5">
        <v>179</v>
      </c>
      <c r="D105" s="6">
        <v>0</v>
      </c>
      <c r="E105" s="5" t="s">
        <v>42</v>
      </c>
      <c r="F105" s="5" t="s">
        <v>225</v>
      </c>
      <c r="G105" s="1"/>
      <c r="H105" s="5" t="s">
        <v>111</v>
      </c>
      <c r="I105" s="5" t="s">
        <v>119</v>
      </c>
      <c r="J105" s="5" t="s">
        <v>113</v>
      </c>
      <c r="K105" s="5" t="s">
        <v>147</v>
      </c>
      <c r="L105" s="1"/>
      <c r="M105" s="7">
        <v>44844</v>
      </c>
      <c r="N105" s="7">
        <v>44861</v>
      </c>
      <c r="O105" s="5" t="s">
        <v>10</v>
      </c>
      <c r="P105" s="5" t="s">
        <v>10</v>
      </c>
      <c r="Q105" s="5" t="s">
        <v>194</v>
      </c>
      <c r="R105" s="5" t="s">
        <v>5</v>
      </c>
      <c r="S105" s="5" t="s">
        <v>224</v>
      </c>
      <c r="T105" s="28" t="s">
        <v>5</v>
      </c>
      <c r="U105" s="28" t="s">
        <v>4</v>
      </c>
      <c r="V105" s="34" t="s">
        <v>42</v>
      </c>
    </row>
    <row r="106" spans="1:22" ht="45" hidden="1" x14ac:dyDescent="0.25">
      <c r="A106" s="30" t="s">
        <v>106</v>
      </c>
      <c r="B106" s="2" t="s">
        <v>5</v>
      </c>
      <c r="C106" s="2">
        <v>180</v>
      </c>
      <c r="D106" s="3">
        <v>0</v>
      </c>
      <c r="E106" s="2" t="s">
        <v>33</v>
      </c>
      <c r="F106" s="2" t="s">
        <v>9</v>
      </c>
      <c r="G106" s="1"/>
      <c r="H106" s="5" t="s">
        <v>148</v>
      </c>
      <c r="I106" s="2" t="s">
        <v>149</v>
      </c>
      <c r="J106" s="2" t="s">
        <v>113</v>
      </c>
      <c r="K106" s="2" t="s">
        <v>150</v>
      </c>
      <c r="L106" s="1"/>
      <c r="M106" s="4">
        <v>44896</v>
      </c>
      <c r="N106" s="4">
        <v>45580</v>
      </c>
      <c r="O106" s="2" t="s">
        <v>10</v>
      </c>
      <c r="P106" s="2" t="s">
        <v>10</v>
      </c>
      <c r="Q106" s="2" t="s">
        <v>226</v>
      </c>
      <c r="R106" s="2" t="s">
        <v>4</v>
      </c>
      <c r="S106" s="1"/>
      <c r="T106" s="27" t="s">
        <v>5</v>
      </c>
      <c r="U106" s="27" t="s">
        <v>5</v>
      </c>
      <c r="V106" s="33" t="s">
        <v>33</v>
      </c>
    </row>
    <row r="107" spans="1:22" ht="30" hidden="1" x14ac:dyDescent="0.25">
      <c r="A107" s="31" t="s">
        <v>101</v>
      </c>
      <c r="B107" s="5" t="s">
        <v>4</v>
      </c>
      <c r="C107" s="5">
        <v>181</v>
      </c>
      <c r="D107" s="6">
        <v>0</v>
      </c>
      <c r="E107" s="5" t="s">
        <v>227</v>
      </c>
      <c r="F107" s="5" t="s">
        <v>228</v>
      </c>
      <c r="G107" s="1"/>
      <c r="H107" s="5" t="s">
        <v>148</v>
      </c>
      <c r="I107" s="5" t="s">
        <v>149</v>
      </c>
      <c r="J107" s="5" t="s">
        <v>113</v>
      </c>
      <c r="K107" s="25" t="s">
        <v>151</v>
      </c>
      <c r="L107" s="24"/>
      <c r="M107" s="26">
        <v>45187</v>
      </c>
      <c r="N107" s="26">
        <v>45580</v>
      </c>
      <c r="O107" s="25" t="s">
        <v>10</v>
      </c>
      <c r="P107" s="25" t="s">
        <v>10</v>
      </c>
      <c r="Q107" s="25" t="s">
        <v>229</v>
      </c>
      <c r="R107" s="5" t="s">
        <v>5</v>
      </c>
      <c r="S107" s="25" t="s">
        <v>230</v>
      </c>
      <c r="T107" s="28" t="s">
        <v>5</v>
      </c>
      <c r="U107" s="28" t="s">
        <v>4</v>
      </c>
      <c r="V107" s="34" t="s">
        <v>227</v>
      </c>
    </row>
    <row r="108" spans="1:22" ht="30" hidden="1" x14ac:dyDescent="0.25">
      <c r="A108" s="31" t="s">
        <v>106</v>
      </c>
      <c r="B108" s="5" t="s">
        <v>4</v>
      </c>
      <c r="C108" s="5">
        <v>182</v>
      </c>
      <c r="D108" s="6">
        <v>0</v>
      </c>
      <c r="E108" s="5" t="s">
        <v>62</v>
      </c>
      <c r="F108" s="5" t="s">
        <v>231</v>
      </c>
      <c r="G108" s="1"/>
      <c r="H108" s="5" t="s">
        <v>148</v>
      </c>
      <c r="I108" s="5" t="s">
        <v>149</v>
      </c>
      <c r="J108" s="5" t="s">
        <v>113</v>
      </c>
      <c r="K108" s="5" t="s">
        <v>152</v>
      </c>
      <c r="L108" s="1"/>
      <c r="M108" s="7">
        <v>44896</v>
      </c>
      <c r="N108" s="7">
        <v>45291</v>
      </c>
      <c r="O108" s="5" t="s">
        <v>10</v>
      </c>
      <c r="P108" s="5" t="s">
        <v>10</v>
      </c>
      <c r="Q108" s="5" t="s">
        <v>232</v>
      </c>
      <c r="R108" s="5" t="s">
        <v>5</v>
      </c>
      <c r="S108" s="1"/>
      <c r="T108" s="28" t="s">
        <v>5</v>
      </c>
      <c r="U108" s="28" t="s">
        <v>4</v>
      </c>
      <c r="V108" s="34" t="s">
        <v>62</v>
      </c>
    </row>
    <row r="109" spans="1:22" ht="45" hidden="1" x14ac:dyDescent="0.25">
      <c r="A109" s="31" t="s">
        <v>106</v>
      </c>
      <c r="B109" s="5" t="s">
        <v>4</v>
      </c>
      <c r="C109" s="5">
        <v>183</v>
      </c>
      <c r="D109" s="6">
        <v>0</v>
      </c>
      <c r="E109" s="5" t="s">
        <v>62</v>
      </c>
      <c r="F109" s="5" t="s">
        <v>231</v>
      </c>
      <c r="G109" s="1"/>
      <c r="H109" s="5" t="s">
        <v>148</v>
      </c>
      <c r="I109" s="5" t="s">
        <v>149</v>
      </c>
      <c r="J109" s="5" t="s">
        <v>113</v>
      </c>
      <c r="K109" s="5" t="s">
        <v>153</v>
      </c>
      <c r="L109" s="1"/>
      <c r="M109" s="7">
        <v>44896</v>
      </c>
      <c r="N109" s="7">
        <v>45291</v>
      </c>
      <c r="O109" s="5" t="s">
        <v>10</v>
      </c>
      <c r="P109" s="5" t="s">
        <v>10</v>
      </c>
      <c r="Q109" s="5" t="s">
        <v>232</v>
      </c>
      <c r="R109" s="5" t="s">
        <v>4</v>
      </c>
      <c r="S109" s="1"/>
      <c r="T109" s="28" t="s">
        <v>5</v>
      </c>
      <c r="U109" s="28" t="s">
        <v>4</v>
      </c>
      <c r="V109" s="34" t="s">
        <v>62</v>
      </c>
    </row>
    <row r="110" spans="1:22" ht="45" hidden="1" x14ac:dyDescent="0.25">
      <c r="A110" s="31" t="s">
        <v>106</v>
      </c>
      <c r="B110" s="5" t="s">
        <v>4</v>
      </c>
      <c r="C110" s="5">
        <v>184</v>
      </c>
      <c r="D110" s="6">
        <v>0</v>
      </c>
      <c r="E110" s="5" t="s">
        <v>62</v>
      </c>
      <c r="F110" s="5" t="s">
        <v>231</v>
      </c>
      <c r="G110" s="1"/>
      <c r="H110" s="5" t="s">
        <v>148</v>
      </c>
      <c r="I110" s="5" t="s">
        <v>149</v>
      </c>
      <c r="J110" s="5" t="s">
        <v>113</v>
      </c>
      <c r="K110" s="5" t="s">
        <v>154</v>
      </c>
      <c r="L110" s="1"/>
      <c r="M110" s="7">
        <v>44896</v>
      </c>
      <c r="N110" s="7">
        <v>45291</v>
      </c>
      <c r="O110" s="5" t="s">
        <v>10</v>
      </c>
      <c r="P110" s="5" t="s">
        <v>10</v>
      </c>
      <c r="Q110" s="5" t="s">
        <v>232</v>
      </c>
      <c r="R110" s="5" t="s">
        <v>4</v>
      </c>
      <c r="S110" s="1"/>
      <c r="T110" s="28" t="s">
        <v>5</v>
      </c>
      <c r="U110" s="28" t="s">
        <v>4</v>
      </c>
      <c r="V110" s="34" t="s">
        <v>62</v>
      </c>
    </row>
    <row r="111" spans="1:22" ht="60" x14ac:dyDescent="0.25">
      <c r="A111" s="30" t="s">
        <v>106</v>
      </c>
      <c r="B111" s="2" t="s">
        <v>5</v>
      </c>
      <c r="C111" s="2">
        <v>152</v>
      </c>
      <c r="D111" s="3">
        <v>0</v>
      </c>
      <c r="E111" s="2" t="s">
        <v>9</v>
      </c>
      <c r="F111" s="2" t="s">
        <v>9</v>
      </c>
      <c r="G111" s="1"/>
      <c r="H111" s="1"/>
      <c r="I111" s="5" t="s">
        <v>102</v>
      </c>
      <c r="J111" s="2" t="s">
        <v>103</v>
      </c>
      <c r="K111" s="2" t="s">
        <v>233</v>
      </c>
      <c r="L111" s="1"/>
      <c r="M111" s="4">
        <v>44844</v>
      </c>
      <c r="N111" s="4">
        <v>45342</v>
      </c>
      <c r="O111" s="2" t="s">
        <v>10</v>
      </c>
      <c r="P111" s="2" t="s">
        <v>10</v>
      </c>
      <c r="Q111" s="2" t="s">
        <v>234</v>
      </c>
      <c r="R111" s="2" t="s">
        <v>4</v>
      </c>
      <c r="S111" s="1"/>
      <c r="T111" s="27" t="s">
        <v>5</v>
      </c>
      <c r="U111" s="27" t="s">
        <v>5</v>
      </c>
      <c r="V111" s="33" t="s">
        <v>9</v>
      </c>
    </row>
    <row r="112" spans="1:22" ht="30" hidden="1" x14ac:dyDescent="0.25">
      <c r="A112" s="32" t="s">
        <v>106</v>
      </c>
      <c r="B112" s="8" t="s">
        <v>4</v>
      </c>
      <c r="C112" s="8">
        <v>153</v>
      </c>
      <c r="D112" s="9">
        <v>0</v>
      </c>
      <c r="E112" s="8" t="s">
        <v>46</v>
      </c>
      <c r="F112" s="8" t="s">
        <v>38</v>
      </c>
      <c r="G112" s="1"/>
      <c r="H112" s="5" t="s">
        <v>111</v>
      </c>
      <c r="I112" s="5" t="s">
        <v>157</v>
      </c>
      <c r="J112" s="5" t="s">
        <v>158</v>
      </c>
      <c r="K112" s="8" t="s">
        <v>159</v>
      </c>
      <c r="L112" s="1"/>
      <c r="M112" s="10">
        <v>44256</v>
      </c>
      <c r="N112" s="10">
        <v>44468</v>
      </c>
      <c r="O112" s="8" t="s">
        <v>10</v>
      </c>
      <c r="P112" s="8" t="s">
        <v>10</v>
      </c>
      <c r="Q112" s="8" t="s">
        <v>160</v>
      </c>
      <c r="R112" s="5" t="s">
        <v>5</v>
      </c>
      <c r="S112" s="8" t="s">
        <v>198</v>
      </c>
      <c r="T112" s="29" t="s">
        <v>4</v>
      </c>
      <c r="U112" s="29" t="s">
        <v>4</v>
      </c>
      <c r="V112" s="35" t="s">
        <v>46</v>
      </c>
    </row>
    <row r="113" spans="1:22" ht="30" hidden="1" x14ac:dyDescent="0.25">
      <c r="A113" s="31" t="s">
        <v>106</v>
      </c>
      <c r="B113" s="5" t="s">
        <v>4</v>
      </c>
      <c r="C113" s="5">
        <v>154</v>
      </c>
      <c r="D113" s="6">
        <v>0</v>
      </c>
      <c r="E113" s="5" t="s">
        <v>68</v>
      </c>
      <c r="F113" s="5" t="s">
        <v>54</v>
      </c>
      <c r="G113" s="1"/>
      <c r="H113" s="5" t="s">
        <v>148</v>
      </c>
      <c r="I113" s="5" t="s">
        <v>119</v>
      </c>
      <c r="J113" s="5" t="s">
        <v>158</v>
      </c>
      <c r="K113" s="5" t="s">
        <v>163</v>
      </c>
      <c r="L113" s="1"/>
      <c r="M113" s="7">
        <v>44874</v>
      </c>
      <c r="N113" s="7">
        <v>45260</v>
      </c>
      <c r="O113" s="5" t="s">
        <v>10</v>
      </c>
      <c r="P113" s="5" t="s">
        <v>10</v>
      </c>
      <c r="Q113" s="5" t="s">
        <v>200</v>
      </c>
      <c r="R113" s="5" t="s">
        <v>5</v>
      </c>
      <c r="S113" s="5" t="s">
        <v>235</v>
      </c>
      <c r="T113" s="28" t="s">
        <v>5</v>
      </c>
      <c r="U113" s="28" t="s">
        <v>4</v>
      </c>
      <c r="V113" s="34" t="s">
        <v>68</v>
      </c>
    </row>
    <row r="114" spans="1:22" ht="45" hidden="1" x14ac:dyDescent="0.25">
      <c r="A114" s="31" t="s">
        <v>106</v>
      </c>
      <c r="B114" s="5" t="s">
        <v>4</v>
      </c>
      <c r="C114" s="5">
        <v>155</v>
      </c>
      <c r="D114" s="6">
        <v>0</v>
      </c>
      <c r="E114" s="5" t="s">
        <v>42</v>
      </c>
      <c r="F114" s="5" t="s">
        <v>236</v>
      </c>
      <c r="G114" s="1"/>
      <c r="H114" s="5" t="s">
        <v>148</v>
      </c>
      <c r="I114" s="5" t="s">
        <v>165</v>
      </c>
      <c r="J114" s="5" t="s">
        <v>158</v>
      </c>
      <c r="K114" s="5" t="s">
        <v>166</v>
      </c>
      <c r="L114" s="1"/>
      <c r="M114" s="7">
        <v>44844</v>
      </c>
      <c r="N114" s="7">
        <v>45057</v>
      </c>
      <c r="O114" s="5" t="s">
        <v>10</v>
      </c>
      <c r="P114" s="5" t="s">
        <v>10</v>
      </c>
      <c r="Q114" s="5" t="s">
        <v>160</v>
      </c>
      <c r="R114" s="5" t="s">
        <v>5</v>
      </c>
      <c r="S114" s="5" t="s">
        <v>224</v>
      </c>
      <c r="T114" s="28" t="s">
        <v>5</v>
      </c>
      <c r="U114" s="28" t="s">
        <v>4</v>
      </c>
      <c r="V114" s="34" t="s">
        <v>42</v>
      </c>
    </row>
    <row r="115" spans="1:22" ht="45" hidden="1" x14ac:dyDescent="0.25">
      <c r="A115" s="31" t="s">
        <v>106</v>
      </c>
      <c r="B115" s="5" t="s">
        <v>4</v>
      </c>
      <c r="C115" s="5">
        <v>156</v>
      </c>
      <c r="D115" s="6">
        <v>0</v>
      </c>
      <c r="E115" s="5" t="s">
        <v>42</v>
      </c>
      <c r="F115" s="5" t="s">
        <v>57</v>
      </c>
      <c r="G115" s="1"/>
      <c r="H115" s="5" t="s">
        <v>148</v>
      </c>
      <c r="I115" s="5" t="s">
        <v>165</v>
      </c>
      <c r="J115" s="5" t="s">
        <v>158</v>
      </c>
      <c r="K115" s="5" t="s">
        <v>167</v>
      </c>
      <c r="L115" s="1"/>
      <c r="M115" s="7">
        <v>44844</v>
      </c>
      <c r="N115" s="7">
        <v>45173</v>
      </c>
      <c r="O115" s="5" t="s">
        <v>10</v>
      </c>
      <c r="P115" s="5" t="s">
        <v>10</v>
      </c>
      <c r="Q115" s="5" t="s">
        <v>168</v>
      </c>
      <c r="R115" s="5" t="s">
        <v>4</v>
      </c>
      <c r="S115" s="5" t="s">
        <v>224</v>
      </c>
      <c r="T115" s="28" t="s">
        <v>5</v>
      </c>
      <c r="U115" s="28" t="s">
        <v>4</v>
      </c>
      <c r="V115" s="34" t="s">
        <v>42</v>
      </c>
    </row>
    <row r="116" spans="1:22" ht="45" hidden="1" x14ac:dyDescent="0.25">
      <c r="A116" s="31" t="s">
        <v>106</v>
      </c>
      <c r="B116" s="5" t="s">
        <v>4</v>
      </c>
      <c r="C116" s="5">
        <v>157</v>
      </c>
      <c r="D116" s="6">
        <v>0</v>
      </c>
      <c r="E116" s="5" t="s">
        <v>42</v>
      </c>
      <c r="F116" s="5" t="s">
        <v>57</v>
      </c>
      <c r="G116" s="1"/>
      <c r="H116" s="5" t="s">
        <v>148</v>
      </c>
      <c r="I116" s="5" t="s">
        <v>165</v>
      </c>
      <c r="J116" s="5" t="s">
        <v>158</v>
      </c>
      <c r="K116" s="5" t="s">
        <v>169</v>
      </c>
      <c r="L116" s="1"/>
      <c r="M116" s="7">
        <v>44844</v>
      </c>
      <c r="N116" s="7">
        <v>45173</v>
      </c>
      <c r="O116" s="5" t="s">
        <v>10</v>
      </c>
      <c r="P116" s="5" t="s">
        <v>10</v>
      </c>
      <c r="Q116" s="5" t="s">
        <v>168</v>
      </c>
      <c r="R116" s="5" t="s">
        <v>4</v>
      </c>
      <c r="S116" s="5" t="s">
        <v>224</v>
      </c>
      <c r="T116" s="28" t="s">
        <v>5</v>
      </c>
      <c r="U116" s="28" t="s">
        <v>4</v>
      </c>
      <c r="V116" s="34" t="s">
        <v>42</v>
      </c>
    </row>
    <row r="117" spans="1:22" ht="45" hidden="1" x14ac:dyDescent="0.25">
      <c r="A117" s="31" t="s">
        <v>106</v>
      </c>
      <c r="B117" s="5" t="s">
        <v>4</v>
      </c>
      <c r="C117" s="5">
        <v>158</v>
      </c>
      <c r="D117" s="6">
        <v>0</v>
      </c>
      <c r="E117" s="5" t="s">
        <v>237</v>
      </c>
      <c r="F117" s="5" t="s">
        <v>238</v>
      </c>
      <c r="G117" s="1"/>
      <c r="H117" s="5" t="s">
        <v>148</v>
      </c>
      <c r="I117" s="5" t="s">
        <v>170</v>
      </c>
      <c r="J117" s="5" t="s">
        <v>158</v>
      </c>
      <c r="K117" s="5" t="s">
        <v>171</v>
      </c>
      <c r="L117" s="1"/>
      <c r="M117" s="7">
        <v>44956</v>
      </c>
      <c r="N117" s="7">
        <v>45342</v>
      </c>
      <c r="O117" s="5" t="s">
        <v>10</v>
      </c>
      <c r="P117" s="5" t="s">
        <v>10</v>
      </c>
      <c r="Q117" s="5" t="s">
        <v>200</v>
      </c>
      <c r="R117" s="5" t="s">
        <v>5</v>
      </c>
      <c r="S117" s="5" t="s">
        <v>239</v>
      </c>
      <c r="T117" s="28" t="s">
        <v>5</v>
      </c>
      <c r="U117" s="28" t="s">
        <v>4</v>
      </c>
      <c r="V117" s="34" t="s">
        <v>237</v>
      </c>
    </row>
    <row r="118" spans="1:22" ht="60" hidden="1" x14ac:dyDescent="0.25">
      <c r="A118" s="30" t="s">
        <v>106</v>
      </c>
      <c r="B118" s="2" t="s">
        <v>5</v>
      </c>
      <c r="C118" s="2">
        <v>15</v>
      </c>
      <c r="D118" s="3">
        <v>0</v>
      </c>
      <c r="E118" s="2" t="s">
        <v>9</v>
      </c>
      <c r="F118" s="2" t="s">
        <v>9</v>
      </c>
      <c r="G118" s="1"/>
      <c r="H118" s="2" t="s">
        <v>172</v>
      </c>
      <c r="I118" s="2" t="s">
        <v>157</v>
      </c>
      <c r="J118" s="2" t="s">
        <v>103</v>
      </c>
      <c r="K118" s="2" t="s">
        <v>240</v>
      </c>
      <c r="L118" s="1"/>
      <c r="M118" s="4">
        <v>44946</v>
      </c>
      <c r="N118" s="4">
        <v>45021</v>
      </c>
      <c r="O118" s="2" t="s">
        <v>10</v>
      </c>
      <c r="P118" s="2" t="s">
        <v>10</v>
      </c>
      <c r="Q118" s="2" t="s">
        <v>21</v>
      </c>
      <c r="R118" s="2" t="s">
        <v>4</v>
      </c>
      <c r="S118" s="1"/>
      <c r="T118" s="27" t="s">
        <v>5</v>
      </c>
      <c r="U118" s="27" t="s">
        <v>5</v>
      </c>
      <c r="V118" s="33" t="s">
        <v>9</v>
      </c>
    </row>
    <row r="119" spans="1:22" ht="45" hidden="1" x14ac:dyDescent="0.25">
      <c r="A119" s="31" t="s">
        <v>106</v>
      </c>
      <c r="B119" s="5" t="s">
        <v>4</v>
      </c>
      <c r="C119" s="5">
        <v>16</v>
      </c>
      <c r="D119" s="6">
        <v>0</v>
      </c>
      <c r="E119" s="5" t="s">
        <v>241</v>
      </c>
      <c r="F119" s="5" t="s">
        <v>36</v>
      </c>
      <c r="G119" s="1"/>
      <c r="H119" s="5" t="s">
        <v>172</v>
      </c>
      <c r="I119" s="5" t="s">
        <v>157</v>
      </c>
      <c r="J119" s="5" t="s">
        <v>103</v>
      </c>
      <c r="K119" s="5" t="s">
        <v>242</v>
      </c>
      <c r="L119" s="5">
        <v>12</v>
      </c>
      <c r="M119" s="7">
        <v>44946</v>
      </c>
      <c r="N119" s="7">
        <v>44963</v>
      </c>
      <c r="O119" s="5" t="s">
        <v>10</v>
      </c>
      <c r="P119" s="5" t="s">
        <v>10</v>
      </c>
      <c r="Q119" s="5" t="s">
        <v>70</v>
      </c>
      <c r="R119" s="5" t="s">
        <v>5</v>
      </c>
      <c r="S119" s="1"/>
      <c r="T119" s="28" t="s">
        <v>5</v>
      </c>
      <c r="U119" s="28" t="s">
        <v>4</v>
      </c>
      <c r="V119" s="34" t="s">
        <v>241</v>
      </c>
    </row>
    <row r="120" spans="1:22" ht="45" hidden="1" x14ac:dyDescent="0.25">
      <c r="A120" s="31" t="s">
        <v>106</v>
      </c>
      <c r="B120" s="5" t="s">
        <v>4</v>
      </c>
      <c r="C120" s="5">
        <v>28</v>
      </c>
      <c r="D120" s="6">
        <v>0</v>
      </c>
      <c r="E120" s="5" t="s">
        <v>64</v>
      </c>
      <c r="F120" s="5" t="s">
        <v>56</v>
      </c>
      <c r="G120" s="1"/>
      <c r="H120" s="5" t="s">
        <v>172</v>
      </c>
      <c r="I120" s="5" t="s">
        <v>157</v>
      </c>
      <c r="J120" s="5" t="s">
        <v>103</v>
      </c>
      <c r="K120" s="5" t="s">
        <v>243</v>
      </c>
      <c r="L120" s="5">
        <v>18</v>
      </c>
      <c r="M120" s="7">
        <v>44994</v>
      </c>
      <c r="N120" s="7">
        <v>45019</v>
      </c>
      <c r="O120" s="5" t="s">
        <v>10</v>
      </c>
      <c r="P120" s="5" t="s">
        <v>10</v>
      </c>
      <c r="Q120" s="5" t="s">
        <v>16</v>
      </c>
      <c r="R120" s="5" t="s">
        <v>5</v>
      </c>
      <c r="S120" s="5" t="s">
        <v>244</v>
      </c>
      <c r="T120" s="28" t="s">
        <v>5</v>
      </c>
      <c r="U120" s="28" t="s">
        <v>4</v>
      </c>
      <c r="V120" s="34" t="s">
        <v>64</v>
      </c>
    </row>
    <row r="121" spans="1:22" ht="30" hidden="1" x14ac:dyDescent="0.25">
      <c r="A121" s="31" t="s">
        <v>106</v>
      </c>
      <c r="B121" s="5" t="s">
        <v>4</v>
      </c>
      <c r="C121" s="5">
        <v>29</v>
      </c>
      <c r="D121" s="6">
        <v>0</v>
      </c>
      <c r="E121" s="5" t="s">
        <v>64</v>
      </c>
      <c r="F121" s="5" t="s">
        <v>66</v>
      </c>
      <c r="G121" s="1"/>
      <c r="H121" s="5" t="s">
        <v>172</v>
      </c>
      <c r="I121" s="5" t="s">
        <v>157</v>
      </c>
      <c r="J121" s="5" t="s">
        <v>103</v>
      </c>
      <c r="K121" s="5" t="s">
        <v>245</v>
      </c>
      <c r="L121" s="5">
        <v>20</v>
      </c>
      <c r="M121" s="7">
        <v>44994</v>
      </c>
      <c r="N121" s="7">
        <v>45021</v>
      </c>
      <c r="O121" s="5" t="s">
        <v>10</v>
      </c>
      <c r="P121" s="5" t="s">
        <v>10</v>
      </c>
      <c r="Q121" s="5" t="s">
        <v>176</v>
      </c>
      <c r="R121" s="5" t="s">
        <v>5</v>
      </c>
      <c r="S121" s="5" t="s">
        <v>244</v>
      </c>
      <c r="T121" s="28" t="s">
        <v>5</v>
      </c>
      <c r="U121" s="28" t="s">
        <v>4</v>
      </c>
      <c r="V121" s="34" t="s">
        <v>64</v>
      </c>
    </row>
    <row r="122" spans="1:22" ht="45" hidden="1" x14ac:dyDescent="0.25">
      <c r="A122" s="36" t="s">
        <v>106</v>
      </c>
      <c r="B122" s="14" t="s">
        <v>4</v>
      </c>
      <c r="C122" s="14">
        <v>30</v>
      </c>
      <c r="D122" s="15">
        <v>0</v>
      </c>
      <c r="E122" s="14" t="s">
        <v>64</v>
      </c>
      <c r="F122" s="14" t="s">
        <v>65</v>
      </c>
      <c r="G122" s="16"/>
      <c r="H122" s="14" t="s">
        <v>172</v>
      </c>
      <c r="I122" s="14" t="s">
        <v>157</v>
      </c>
      <c r="J122" s="14" t="s">
        <v>103</v>
      </c>
      <c r="K122" s="14" t="s">
        <v>246</v>
      </c>
      <c r="L122" s="14">
        <v>10</v>
      </c>
      <c r="M122" s="17">
        <v>44994</v>
      </c>
      <c r="N122" s="17">
        <v>45007</v>
      </c>
      <c r="O122" s="14" t="s">
        <v>10</v>
      </c>
      <c r="P122" s="14" t="s">
        <v>10</v>
      </c>
      <c r="Q122" s="14" t="s">
        <v>37</v>
      </c>
      <c r="R122" s="14" t="s">
        <v>5</v>
      </c>
      <c r="S122" s="14" t="s">
        <v>244</v>
      </c>
      <c r="T122" s="37" t="s">
        <v>5</v>
      </c>
      <c r="U122" s="37" t="s">
        <v>4</v>
      </c>
      <c r="V122" s="38" t="s">
        <v>64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  <sheetView workbookViewId="1"/>
  </sheetViews>
  <sheetFormatPr defaultRowHeight="15" x14ac:dyDescent="0.25"/>
  <cols>
    <col min="1" max="1" width="2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61.42578125" bestFit="1" customWidth="1"/>
  </cols>
  <sheetData>
    <row r="1" spans="1:6" x14ac:dyDescent="0.25">
      <c r="A1" s="18" t="s">
        <v>254</v>
      </c>
      <c r="B1" s="18" t="s">
        <v>255</v>
      </c>
      <c r="C1" s="18" t="s">
        <v>256</v>
      </c>
      <c r="D1" s="18" t="s">
        <v>257</v>
      </c>
      <c r="E1" s="18" t="s">
        <v>258</v>
      </c>
      <c r="F1" s="18" t="s">
        <v>259</v>
      </c>
    </row>
    <row r="2" spans="1:6" x14ac:dyDescent="0.25">
      <c r="A2" s="18" t="s">
        <v>260</v>
      </c>
      <c r="B2" s="18" t="s">
        <v>261</v>
      </c>
      <c r="C2" s="39">
        <v>44412.865424930555</v>
      </c>
      <c r="D2" s="39">
        <v>44412.676081944446</v>
      </c>
      <c r="E2" s="39">
        <v>44412.470625208334</v>
      </c>
      <c r="F2" s="18" t="s">
        <v>262</v>
      </c>
    </row>
    <row r="3" spans="1:6" x14ac:dyDescent="0.25">
      <c r="A3" s="18" t="s">
        <v>263</v>
      </c>
      <c r="B3" s="18" t="s">
        <v>261</v>
      </c>
      <c r="C3" s="39">
        <v>44412.867036122683</v>
      </c>
      <c r="D3" s="39">
        <v>44412.867022256942</v>
      </c>
      <c r="E3" s="39">
        <v>44412.867022222221</v>
      </c>
      <c r="F3" s="18" t="s">
        <v>262</v>
      </c>
    </row>
    <row r="4" spans="1:6" x14ac:dyDescent="0.25">
      <c r="A4" s="18" t="s">
        <v>264</v>
      </c>
      <c r="B4" s="18" t="s">
        <v>265</v>
      </c>
      <c r="C4" s="39">
        <v>44412.864232499996</v>
      </c>
      <c r="D4" s="39">
        <v>44412.864232499996</v>
      </c>
      <c r="E4" s="39">
        <v>44412.466852442129</v>
      </c>
      <c r="F4" s="18" t="s">
        <v>262</v>
      </c>
    </row>
    <row r="5" spans="1:6" x14ac:dyDescent="0.25">
      <c r="A5" s="18" t="s">
        <v>266</v>
      </c>
      <c r="B5" s="18" t="s">
        <v>265</v>
      </c>
      <c r="C5" s="39">
        <v>44412.67377872685</v>
      </c>
      <c r="D5" s="39">
        <v>44412.67377872685</v>
      </c>
      <c r="E5" s="39">
        <v>44412.546328564815</v>
      </c>
      <c r="F5" s="18" t="s">
        <v>262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9EDCD-A3D3-4ACF-B418-7096674E4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Tables</vt:lpstr>
      <vt:lpstr>Schedule</vt:lpstr>
      <vt:lpstr>Raw Schedule</vt:lpstr>
      <vt:lpstr>File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Jeff</dc:creator>
  <cp:lastModifiedBy>Chamberlain, Jeff</cp:lastModifiedBy>
  <dcterms:created xsi:type="dcterms:W3CDTF">2021-03-30T19:01:15Z</dcterms:created>
  <dcterms:modified xsi:type="dcterms:W3CDTF">2021-08-06T16:41:49Z</dcterms:modified>
</cp:coreProperties>
</file>