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360" yWindow="100" windowWidth="25380" windowHeight="16420" activeTab="5"/>
  </bookViews>
  <sheets>
    <sheet name="xc1" sheetId="1" r:id="rId1"/>
    <sheet name="xc2" sheetId="2" r:id="rId2"/>
    <sheet name="xc3" sheetId="3" r:id="rId3"/>
    <sheet name="xc4" sheetId="4" r:id="rId4"/>
    <sheet name="xc5" sheetId="5" r:id="rId5"/>
    <sheet name="xc_und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6" l="1"/>
  <c r="S7" i="6"/>
  <c r="S6" i="6"/>
  <c r="S5" i="6"/>
  <c r="R5" i="6"/>
  <c r="S8" i="5"/>
  <c r="S7" i="5"/>
  <c r="S6" i="5"/>
  <c r="S5" i="5"/>
  <c r="R5" i="5"/>
  <c r="H5" i="5"/>
  <c r="S8" i="4"/>
  <c r="S7" i="4"/>
  <c r="S6" i="4"/>
  <c r="S5" i="4"/>
  <c r="R5" i="4"/>
  <c r="H5" i="4"/>
  <c r="S8" i="3"/>
  <c r="S7" i="3"/>
  <c r="S6" i="3"/>
  <c r="S5" i="3"/>
  <c r="R5" i="3"/>
  <c r="H5" i="3"/>
  <c r="S8" i="2"/>
  <c r="S7" i="2"/>
  <c r="S6" i="2"/>
  <c r="S5" i="2"/>
  <c r="R5" i="2"/>
  <c r="H5" i="2"/>
  <c r="H5" i="1"/>
  <c r="R5" i="1"/>
  <c r="S8" i="1"/>
  <c r="S7" i="1"/>
  <c r="S6" i="1"/>
  <c r="S5" i="1"/>
</calcChain>
</file>

<file path=xl/sharedStrings.xml><?xml version="1.0" encoding="utf-8"?>
<sst xmlns="http://schemas.openxmlformats.org/spreadsheetml/2006/main" count="276" uniqueCount="61">
  <si>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</si>
  <si>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</si>
  <si>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</si>
  <si>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</si>
  <si>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</si>
  <si>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</si>
  <si>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</si>
  <si>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</si>
  <si>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</si>
  <si>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</si>
  <si>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</si>
  <si>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</si>
  <si>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</si>
  <si>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</si>
  <si>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</si>
  <si>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</si>
  <si>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</si>
  <si>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</si>
  <si>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</si>
  <si>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</si>
  <si>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</si>
  <si>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</si>
  <si>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</si>
  <si>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</si>
  <si>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</si>
  <si>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</si>
  <si>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</si>
  <si>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</si>
  <si>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</si>
  <si>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</si>
  <si>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</si>
  <si>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</si>
  <si>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</si>
  <si>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</si>
  <si>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</si>
  <si>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</si>
  <si>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</si>
  <si>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test cross section</t>
  </si>
  <si>
    <t>1g</t>
  </si>
  <si>
    <t>2g</t>
  </si>
  <si>
    <t>Main Title</t>
  </si>
  <si>
    <t>Conductor Diameter</t>
  </si>
  <si>
    <t>Bundle Diameter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</si>
  <si>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</si>
  <si>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</si>
  <si>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</si>
  <si>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</si>
  <si>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</si>
  <si>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</si>
  <si>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</si>
  <si>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Maximum Horizontal Distance From Reference (ft)</t>
  </si>
  <si>
    <t>nc</t>
  </si>
  <si>
    <t>nb</t>
  </si>
  <si>
    <t>na</t>
  </si>
  <si>
    <t>xc1</t>
  </si>
  <si>
    <t>xc2</t>
  </si>
  <si>
    <t>xc3</t>
  </si>
  <si>
    <t>xc4</t>
  </si>
  <si>
    <t>xc5</t>
  </si>
  <si>
    <t>xc_und</t>
  </si>
  <si>
    <t>Group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</si>
</sst>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5" fillId="0" borderId="2" xfId="1" applyFont="1" applyBorder="1"/>
    <xf numFmtId="0" fontId="6" fillId="0" borderId="0" xfId="1" applyFont="1" applyBorder="1" applyAlignment="1">
      <alignment vertical="center"/>
    </xf>
    <xf numFmtId="0" fontId="4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18" xfId="1" applyFont="1" applyBorder="1"/>
    <xf numFmtId="0" fontId="7" fillId="0" borderId="0" xfId="1" applyFont="1"/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7" fillId="0" borderId="2" xfId="1" applyFont="1" applyBorder="1" applyAlignment="1">
      <alignment horizontal="center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'xc1'!$B$5</c:f>
          <c:strCache>
            <c:ptCount val="1"/>
            <c:pt idx="0">
              <c:v>xc1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-5.0</c:v>
                </c:pt>
                <c:pt idx="2">
                  <c:v>-5.0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</c:numCache>
            </c:numRef>
          </c:xVal>
          <c:yVal>
            <c:numRef>
              <c:f>'xc1'!$E$5:$E$33</c:f>
              <c:numCache>
                <c:formatCode>General</c:formatCode>
                <c:ptCount val="29"/>
                <c:pt idx="0">
                  <c:v>25.0</c:v>
                </c:pt>
                <c:pt idx="1">
                  <c:v>22.0</c:v>
                </c:pt>
                <c:pt idx="2">
                  <c:v>28.0</c:v>
                </c:pt>
                <c:pt idx="3">
                  <c:v>25.0</c:v>
                </c:pt>
                <c:pt idx="4">
                  <c:v>22.0</c:v>
                </c:pt>
                <c:pt idx="5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'xc1'!$M$5:$M$13</c:f>
              <c:numCache>
                <c:formatCode>General</c:formatCode>
                <c:ptCount val="9"/>
                <c:pt idx="0">
                  <c:v>-5.0</c:v>
                </c:pt>
                <c:pt idx="1">
                  <c:v>10.0</c:v>
                </c:pt>
              </c:numCache>
            </c:numRef>
          </c:xVal>
          <c:yVal>
            <c:numRef>
              <c:f>'xc1'!$N$5:$N$13</c:f>
              <c:numCache>
                <c:formatCode>General</c:formatCode>
                <c:ptCount val="9"/>
                <c:pt idx="0">
                  <c:v>32.0</c:v>
                </c:pt>
                <c:pt idx="1">
                  <c:v>32.0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7032"/>
        <c:axId val="2133863992"/>
      </c:scatterChart>
      <c:valAx>
        <c:axId val="213386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863992"/>
        <c:crosses val="autoZero"/>
        <c:crossBetween val="midCat"/>
      </c:valAx>
      <c:valAx>
        <c:axId val="213386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6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'xc2'!$B$5</c:f>
          <c:strCache>
            <c:ptCount val="1"/>
            <c:pt idx="0">
              <c:v>xc2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'xc2'!$D$5:$D$32</c:f>
              <c:numCache>
                <c:formatCode>General</c:formatCode>
                <c:ptCount val="28"/>
                <c:pt idx="0">
                  <c:v>-5.0</c:v>
                </c:pt>
                <c:pt idx="1">
                  <c:v>-7.0</c:v>
                </c:pt>
                <c:pt idx="2">
                  <c:v>-5.0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</c:numCache>
            </c:numRef>
          </c:xVal>
          <c:yVal>
            <c:numRef>
              <c:f>'xc2'!$E$5:$E$33</c:f>
              <c:numCache>
                <c:formatCode>General</c:formatCode>
                <c:ptCount val="29"/>
                <c:pt idx="0">
                  <c:v>23.0</c:v>
                </c:pt>
                <c:pt idx="1">
                  <c:v>27.0</c:v>
                </c:pt>
                <c:pt idx="2">
                  <c:v>32.0</c:v>
                </c:pt>
                <c:pt idx="3">
                  <c:v>32.0</c:v>
                </c:pt>
                <c:pt idx="4">
                  <c:v>27.0</c:v>
                </c:pt>
                <c:pt idx="5">
                  <c:v>23.0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'xc2'!$M$5:$M$13</c:f>
              <c:numCache>
                <c:formatCode>General</c:formatCode>
                <c:ptCount val="9"/>
                <c:pt idx="0">
                  <c:v>-2.0</c:v>
                </c:pt>
                <c:pt idx="1">
                  <c:v>2.0</c:v>
                </c:pt>
              </c:numCache>
            </c:numRef>
          </c:xVal>
          <c:yVal>
            <c:numRef>
              <c:f>'xc2'!$N$5:$N$13</c:f>
              <c:numCache>
                <c:formatCode>General</c:formatCode>
                <c:ptCount val="9"/>
                <c:pt idx="0">
                  <c:v>35.0</c:v>
                </c:pt>
                <c:pt idx="1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59384"/>
        <c:axId val="2136462520"/>
      </c:scatterChart>
      <c:valAx>
        <c:axId val="21364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62520"/>
        <c:crosses val="autoZero"/>
        <c:crossBetween val="midCat"/>
      </c:valAx>
      <c:valAx>
        <c:axId val="213646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5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'xc3'!$B$5</c:f>
          <c:strCache>
            <c:ptCount val="1"/>
            <c:pt idx="0">
              <c:v>xc3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'xc3'!$D$5:$D$32</c:f>
              <c:numCache>
                <c:formatCode>General</c:formatCode>
                <c:ptCount val="28"/>
                <c:pt idx="0">
                  <c:v>-12.0</c:v>
                </c:pt>
                <c:pt idx="1">
                  <c:v>-8.0</c:v>
                </c:pt>
                <c:pt idx="2">
                  <c:v>-4.0</c:v>
                </c:pt>
                <c:pt idx="3">
                  <c:v>4.0</c:v>
                </c:pt>
                <c:pt idx="4">
                  <c:v>8.0</c:v>
                </c:pt>
                <c:pt idx="5">
                  <c:v>12.0</c:v>
                </c:pt>
              </c:numCache>
            </c:numRef>
          </c:xVal>
          <c:yVal>
            <c:numRef>
              <c:f>'xc3'!$E$5:$E$33</c:f>
              <c:numCache>
                <c:formatCode>General</c:formatCode>
                <c:ptCount val="29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'xc3'!$M$5:$M$13</c:f>
              <c:numCache>
                <c:formatCode>General</c:formatCode>
                <c:ptCount val="9"/>
                <c:pt idx="0">
                  <c:v>-10.0</c:v>
                </c:pt>
                <c:pt idx="1">
                  <c:v>10.0</c:v>
                </c:pt>
              </c:numCache>
            </c:numRef>
          </c:xVal>
          <c:yVal>
            <c:numRef>
              <c:f>'xc3'!$N$5:$N$13</c:f>
              <c:numCache>
                <c:formatCode>General</c:formatCode>
                <c:ptCount val="9"/>
                <c:pt idx="0">
                  <c:v>28.0</c:v>
                </c:pt>
                <c:pt idx="1">
                  <c:v>28.0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'xc3'!$S$7:$S$8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'xc3'!$S$5:$S$6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11048"/>
        <c:axId val="2136514184"/>
      </c:scatterChart>
      <c:valAx>
        <c:axId val="213651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514184"/>
        <c:crosses val="autoZero"/>
        <c:crossBetween val="midCat"/>
      </c:valAx>
      <c:valAx>
        <c:axId val="213651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1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'xc4'!$B$5</c:f>
          <c:strCache>
            <c:ptCount val="1"/>
            <c:pt idx="0">
              <c:v>xc4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'xc4'!$D$5:$D$32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-10.0</c:v>
                </c:pt>
                <c:pt idx="2">
                  <c:v>-10.0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xVal>
          <c:yVal>
            <c:numRef>
              <c:f>'xc4'!$E$5:$E$33</c:f>
              <c:numCache>
                <c:formatCode>General</c:formatCode>
                <c:ptCount val="29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'xc4'!$M$5:$M$13</c:f>
              <c:numCache>
                <c:formatCode>General</c:formatCode>
                <c:ptCount val="9"/>
                <c:pt idx="0">
                  <c:v>-10.0</c:v>
                </c:pt>
                <c:pt idx="1">
                  <c:v>10.0</c:v>
                </c:pt>
              </c:numCache>
            </c:numRef>
          </c:xVal>
          <c:yVal>
            <c:numRef>
              <c:f>'xc4'!$N$5:$N$13</c:f>
              <c:numCache>
                <c:formatCode>General</c:formatCode>
                <c:ptCount val="9"/>
                <c:pt idx="0">
                  <c:v>34.0</c:v>
                </c:pt>
                <c:pt idx="1">
                  <c:v>34.0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'xc4'!$S$7:$S$8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'xc4'!$S$5:$S$6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98520"/>
        <c:axId val="2135501656"/>
      </c:scatterChart>
      <c:valAx>
        <c:axId val="213549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501656"/>
        <c:crosses val="autoZero"/>
        <c:crossBetween val="midCat"/>
      </c:valAx>
      <c:valAx>
        <c:axId val="213550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9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'xc5'!$B$5</c:f>
          <c:strCache>
            <c:ptCount val="1"/>
            <c:pt idx="0">
              <c:v>xc5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'xc5'!$D$5:$D$32</c:f>
              <c:numCache>
                <c:formatCode>General</c:formatCode>
                <c:ptCount val="28"/>
                <c:pt idx="0">
                  <c:v>-5.0</c:v>
                </c:pt>
                <c:pt idx="1">
                  <c:v>0.0</c:v>
                </c:pt>
                <c:pt idx="2">
                  <c:v>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</c:numCache>
            </c:numRef>
          </c:xVal>
          <c:yVal>
            <c:numRef>
              <c:f>'xc5'!$E$5:$E$33</c:f>
              <c:numCache>
                <c:formatCode>General</c:formatCode>
                <c:ptCount val="29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28.0</c:v>
                </c:pt>
                <c:pt idx="4">
                  <c:v>28.0</c:v>
                </c:pt>
                <c:pt idx="5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'xc5'!$M$5:$M$13</c:f>
              <c:numCache>
                <c:formatCode>General</c:formatCode>
                <c:ptCount val="9"/>
                <c:pt idx="0">
                  <c:v>3.0</c:v>
                </c:pt>
                <c:pt idx="1">
                  <c:v>-3.0</c:v>
                </c:pt>
              </c:numCache>
            </c:numRef>
          </c:xVal>
          <c:yVal>
            <c:numRef>
              <c:f>'xc5'!$N$5:$N$13</c:f>
              <c:numCache>
                <c:formatCode>General</c:formatCode>
                <c:ptCount val="9"/>
                <c:pt idx="0">
                  <c:v>34.0</c:v>
                </c:pt>
                <c:pt idx="1">
                  <c:v>34.0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'xc5'!$S$7:$S$8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'xc5'!$S$5:$S$6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50456"/>
        <c:axId val="2135553592"/>
      </c:scatterChart>
      <c:valAx>
        <c:axId val="213555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553592"/>
        <c:crosses val="autoZero"/>
        <c:crossBetween val="midCat"/>
      </c:valAx>
      <c:valAx>
        <c:axId val="213555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5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xc_und!$B$5</c:f>
          <c:strCache>
            <c:ptCount val="1"/>
            <c:pt idx="0">
              <c:v>xc_und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xc_und!$D$5:$D$32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</c:v>
                </c:pt>
                <c:pt idx="7">
                  <c:v>19.0</c:v>
                </c:pt>
                <c:pt idx="8">
                  <c:v>19.33</c:v>
                </c:pt>
              </c:numCache>
            </c:numRef>
          </c:xVal>
          <c:yVal>
            <c:numRef>
              <c:f>xc_und!$E$5:$E$33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xc_und!$M$5:$M$12</c:f>
              <c:numCache>
                <c:formatCode>General</c:formatCode>
                <c:ptCount val="8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xc_und!$N$5:$N$12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xc_und!$S$7:$S$8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xc_und!$S$5:$S$6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69096"/>
        <c:axId val="2136572232"/>
      </c:scatterChart>
      <c:valAx>
        <c:axId val="213656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572232"/>
        <c:crosses val="autoZero"/>
        <c:crossBetween val="midCat"/>
      </c:valAx>
      <c:valAx>
        <c:axId val="213657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6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27</xdr:row>
      <xdr:rowOff>66675</xdr:rowOff>
    </xdr:from>
    <xdr:to>
      <xdr:col>10</xdr:col>
      <xdr:colOff>666750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54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MAX(E5:E26,N5:N26)*1.05</f>
        <v>33.6</v>
      </c>
      <c r="S5" s="28">
        <f>B13</f>
        <v>-25.5</v>
      </c>
    </row>
    <row r="6" spans="1:19">
      <c r="A6" s="21" t="s">
        <v>60</v>
      </c>
      <c r="B6" s="17">
        <v>1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50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C3:K3"/>
    <mergeCell ref="L3:Q3"/>
    <mergeCell ref="R3:S3"/>
    <mergeCell ref="A3:B3"/>
    <mergeCell ref="A15:B16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55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MAX(E5:E26,N5:N26)*1.05</f>
        <v>36.75</v>
      </c>
      <c r="S5" s="28">
        <f>B13</f>
        <v>-25.5</v>
      </c>
    </row>
    <row r="6" spans="1:19">
      <c r="A6" s="21" t="s">
        <v>60</v>
      </c>
      <c r="B6" s="17">
        <v>1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75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56</v>
      </c>
      <c r="C5" s="11" t="s">
        <v>31</v>
      </c>
      <c r="D5" s="9">
        <v>-12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28</v>
      </c>
      <c r="O5" s="9">
        <v>1</v>
      </c>
      <c r="P5" s="9">
        <v>0</v>
      </c>
      <c r="Q5" s="14">
        <v>0</v>
      </c>
      <c r="R5" s="28">
        <f>MAX(E5:E26,N5:N26)*1.05</f>
        <v>29.400000000000002</v>
      </c>
      <c r="S5" s="28">
        <f>B13</f>
        <v>-25.5</v>
      </c>
    </row>
    <row r="6" spans="1:19">
      <c r="A6" s="21" t="s">
        <v>60</v>
      </c>
      <c r="B6" s="17">
        <v>3</v>
      </c>
      <c r="C6" s="11" t="s">
        <v>32</v>
      </c>
      <c r="D6" s="9">
        <v>-8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28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-4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4</v>
      </c>
      <c r="E8" s="9">
        <v>23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8</v>
      </c>
      <c r="E9" s="9">
        <v>23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60</v>
      </c>
      <c r="C10" s="12" t="s">
        <v>36</v>
      </c>
      <c r="D10" s="8">
        <v>12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57</v>
      </c>
      <c r="C5" s="11" t="s">
        <v>31</v>
      </c>
      <c r="D5" s="9">
        <v>-10</v>
      </c>
      <c r="E5" s="9">
        <v>20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60</v>
      </c>
      <c r="B6" s="17">
        <v>4</v>
      </c>
      <c r="C6" s="11" t="s">
        <v>32</v>
      </c>
      <c r="D6" s="9">
        <v>-10</v>
      </c>
      <c r="E6" s="9">
        <v>25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-10</v>
      </c>
      <c r="E7" s="8">
        <v>30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10</v>
      </c>
      <c r="E8" s="9">
        <v>20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25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55</v>
      </c>
      <c r="C10" s="12" t="s">
        <v>36</v>
      </c>
      <c r="D10" s="8">
        <v>10</v>
      </c>
      <c r="E10" s="8">
        <v>30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58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3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60</v>
      </c>
      <c r="B6" s="17">
        <v>5</v>
      </c>
      <c r="C6" s="11" t="s">
        <v>32</v>
      </c>
      <c r="D6" s="9">
        <v>0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-3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5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-5</v>
      </c>
      <c r="E8" s="9">
        <v>28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0</v>
      </c>
      <c r="E9" s="9">
        <v>28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30</v>
      </c>
      <c r="C10" s="12" t="s">
        <v>36</v>
      </c>
      <c r="D10" s="8">
        <v>5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A6" sqref="A6"/>
    </sheetView>
  </sheetViews>
  <sheetFormatPr baseColWidth="10" defaultColWidth="8.83203125" defaultRowHeight="14" x14ac:dyDescent="0"/>
  <cols>
    <col min="1" max="1" width="36.33203125" style="2" customWidth="1"/>
    <col min="2" max="2" width="16.332031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34" customWidth="1"/>
    <col min="18" max="18" width="22.5" style="2" bestFit="1" customWidth="1"/>
    <col min="19" max="19" width="12.33203125" style="2" bestFit="1" customWidth="1"/>
    <col min="20" max="16384" width="8.83203125" style="2"/>
  </cols>
  <sheetData>
    <row r="1" spans="1:19" s="1" customFormat="1">
      <c r="A1" s="4" t="s">
        <v>0</v>
      </c>
    </row>
    <row r="2" spans="1:19" s="5" customFormat="1">
      <c r="A2" s="3" t="s">
        <v>22</v>
      </c>
    </row>
    <row r="3" spans="1:19" s="30" customFormat="1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7" t="s">
        <v>17</v>
      </c>
      <c r="M3" s="37"/>
      <c r="N3" s="37"/>
      <c r="O3" s="37"/>
      <c r="P3" s="37"/>
      <c r="Q3" s="37"/>
      <c r="R3" s="46" t="s">
        <v>19</v>
      </c>
      <c r="S3" s="46"/>
    </row>
    <row r="4" spans="1:19" ht="42">
      <c r="A4" s="31"/>
      <c r="B4" s="31"/>
      <c r="C4" s="22" t="s">
        <v>9</v>
      </c>
      <c r="D4" s="7" t="s">
        <v>16</v>
      </c>
      <c r="E4" s="7" t="s">
        <v>13</v>
      </c>
      <c r="F4" s="7" t="s">
        <v>10</v>
      </c>
      <c r="G4" s="7" t="s">
        <v>41</v>
      </c>
      <c r="H4" s="7" t="s">
        <v>42</v>
      </c>
      <c r="I4" s="7" t="s">
        <v>43</v>
      </c>
      <c r="J4" s="7" t="s">
        <v>44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32" t="s">
        <v>11</v>
      </c>
      <c r="R4" s="33" t="s">
        <v>20</v>
      </c>
      <c r="S4" s="33" t="s">
        <v>18</v>
      </c>
    </row>
    <row r="5" spans="1:19">
      <c r="A5" s="21" t="s">
        <v>40</v>
      </c>
      <c r="B5" s="17" t="s">
        <v>59</v>
      </c>
      <c r="C5" s="11" t="s">
        <v>45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46</v>
      </c>
      <c r="M5" s="9">
        <v>-6.33</v>
      </c>
      <c r="N5" s="9">
        <v>55.17</v>
      </c>
      <c r="O5" s="9">
        <v>1</v>
      </c>
      <c r="P5" s="9">
        <v>0</v>
      </c>
      <c r="Q5" s="34">
        <v>0</v>
      </c>
      <c r="R5" s="35">
        <f>MAX(E5:E26,N5:N26)*1.05</f>
        <v>57.928500000000007</v>
      </c>
      <c r="S5" s="35">
        <f>B13</f>
        <v>-50</v>
      </c>
    </row>
    <row r="6" spans="1:19">
      <c r="A6" s="21" t="s">
        <v>60</v>
      </c>
      <c r="B6" s="17">
        <v>6</v>
      </c>
      <c r="C6" s="11" t="s">
        <v>48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38</v>
      </c>
      <c r="M6" s="9">
        <v>4.33</v>
      </c>
      <c r="N6" s="9">
        <v>55.17</v>
      </c>
      <c r="O6" s="9">
        <v>1</v>
      </c>
      <c r="P6" s="9">
        <v>0</v>
      </c>
      <c r="Q6" s="34">
        <v>0</v>
      </c>
      <c r="R6" s="35">
        <v>0</v>
      </c>
      <c r="S6" s="35">
        <f>B13</f>
        <v>-50</v>
      </c>
    </row>
    <row r="7" spans="1:19">
      <c r="A7" s="16" t="s">
        <v>1</v>
      </c>
      <c r="B7" s="17" t="s">
        <v>47</v>
      </c>
      <c r="C7" s="12" t="s">
        <v>49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/>
      <c r="R7" s="35"/>
      <c r="S7" s="35">
        <f>B14</f>
        <v>50</v>
      </c>
    </row>
    <row r="8" spans="1:19">
      <c r="A8" s="16" t="s">
        <v>2</v>
      </c>
      <c r="B8" s="18">
        <v>60</v>
      </c>
      <c r="C8" s="11" t="s">
        <v>33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5"/>
      <c r="S8" s="35">
        <f>B14</f>
        <v>50</v>
      </c>
    </row>
    <row r="9" spans="1:19">
      <c r="A9" s="16" t="s">
        <v>3</v>
      </c>
      <c r="B9" s="18">
        <v>100</v>
      </c>
      <c r="C9" s="11" t="s">
        <v>31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50</v>
      </c>
      <c r="B10" s="17">
        <v>150</v>
      </c>
      <c r="C10" s="12" t="s">
        <v>32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4</v>
      </c>
      <c r="B11" s="17">
        <v>1</v>
      </c>
      <c r="C11" s="11" t="s">
        <v>51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6</v>
      </c>
      <c r="B12" s="18">
        <v>3</v>
      </c>
      <c r="C12" s="11" t="s">
        <v>52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>
      <c r="A13" s="16" t="s">
        <v>5</v>
      </c>
      <c r="B13" s="17">
        <v>-50</v>
      </c>
      <c r="C13" s="12" t="s">
        <v>53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 ht="15" thickBot="1">
      <c r="A14" s="19" t="s">
        <v>7</v>
      </c>
      <c r="B14" s="20">
        <v>50</v>
      </c>
    </row>
    <row r="15" spans="1:19">
      <c r="L15" s="9"/>
    </row>
    <row r="16" spans="1:19"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xc1</vt:lpstr>
      <vt:lpstr>xc2</vt:lpstr>
      <vt:lpstr>xc3</vt:lpstr>
      <vt:lpstr>xc4</vt:lpstr>
      <vt:lpstr>xc5</vt:lpstr>
      <vt:lpstr>xc_und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2016-05-12T00:52:15Z</dcterms:modified>
</cp:coreProperties>
</file>