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16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und_only" sheetId="34" r:id="rId7"/>
    <sheet name="14E" sheetId="21" r:id="rId8"/>
    <sheet name="14P" sheetId="22" r:id="rId9"/>
    <sheet name="18E" sheetId="17" r:id="rId10"/>
    <sheet name="18P" sheetId="19" r:id="rId11"/>
    <sheet name="32E" sheetId="20" r:id="rId12"/>
    <sheet name="32P" sheetId="18" r:id="rId13"/>
    <sheet name="raise1" sheetId="23" r:id="rId14"/>
    <sheet name="raise2" sheetId="24" r:id="rId15"/>
    <sheet name="raise3" sheetId="25" r:id="rId16"/>
    <sheet name="Vertical_1_W" sheetId="33" r:id="rId17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4"/>
  <c r="S7"/>
  <c r="S6"/>
  <c r="S5"/>
  <c r="R5"/>
  <c r="S8" i="33"/>
  <c r="S7"/>
  <c r="S6"/>
  <c r="S5"/>
  <c r="R5"/>
  <c r="S8" i="28"/>
  <c r="S7"/>
  <c r="S6"/>
  <c r="S5"/>
  <c r="R5"/>
  <c r="S8" i="27"/>
  <c r="S7"/>
  <c r="S6"/>
  <c r="S5"/>
  <c r="R5"/>
  <c r="S8" i="25"/>
  <c r="S7"/>
  <c r="S6"/>
  <c r="S5"/>
  <c r="R5"/>
  <c r="S8" i="24"/>
  <c r="S7"/>
  <c r="S6"/>
  <c r="S5"/>
  <c r="R5"/>
  <c r="S8" i="23"/>
  <c r="S7"/>
  <c r="S6"/>
  <c r="S5"/>
  <c r="R5"/>
  <c r="N6" i="22"/>
  <c r="N5"/>
  <c r="E9"/>
  <c r="E8"/>
  <c r="E6"/>
  <c r="E5"/>
  <c r="S8"/>
  <c r="S7"/>
  <c r="S6"/>
  <c r="S5"/>
  <c r="N6" i="21"/>
  <c r="N5"/>
  <c r="E12"/>
  <c r="E11"/>
  <c r="E9"/>
  <c r="E8"/>
  <c r="S8"/>
  <c r="S7"/>
  <c r="S6"/>
  <c r="S5"/>
  <c r="S8" i="20"/>
  <c r="S7"/>
  <c r="S6"/>
  <c r="S5"/>
  <c r="R5"/>
  <c r="S8" i="19"/>
  <c r="S7"/>
  <c r="S6"/>
  <c r="S5"/>
  <c r="R5"/>
  <c r="S8" i="18"/>
  <c r="S7"/>
  <c r="S6"/>
  <c r="S5"/>
  <c r="R5"/>
  <c r="S8" i="17"/>
  <c r="S7"/>
  <c r="S6"/>
  <c r="S5"/>
  <c r="R5"/>
  <c r="S8" i="16"/>
  <c r="S7"/>
  <c r="S6"/>
  <c r="S5"/>
  <c r="R5"/>
  <c r="S8" i="15"/>
  <c r="S7"/>
  <c r="S6"/>
  <c r="S5"/>
  <c r="R5"/>
  <c r="S8" i="8"/>
  <c r="S7"/>
  <c r="S6"/>
  <c r="S5"/>
  <c r="R5"/>
  <c r="S8" i="7"/>
  <c r="S7"/>
  <c r="S6"/>
  <c r="S5"/>
  <c r="R5"/>
  <c r="R5" i="22" l="1"/>
  <c r="R5" i="21"/>
</calcChain>
</file>

<file path=xl/sharedStrings.xml><?xml version="1.0" encoding="utf-8"?>
<sst xmlns="http://schemas.openxmlformats.org/spreadsheetml/2006/main" count="758" uniqueCount="87">
  <si>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</si>
  <si>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</si>
  <si>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</si>
  <si>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</si>
  <si>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</si>
  <si>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</si>
  <si>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</si>
  <si>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</si>
  <si>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</si>
  <si>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</si>
  <si>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</si>
  <si>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</si>
  <si>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</si>
  <si>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</si>
  <si>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</si>
  <si>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</si>
  <si>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</si>
  <si>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</si>
  <si>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</si>
  <si>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</si>
  <si>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</si>
  <si>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</si>
  <si>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</si>
  <si>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</si>
  <si>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</si>
  <si>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</si>
  <si>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</si>
  <si>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</si>
  <si>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</si>
  <si>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</si>
  <si>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</si>
  <si>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</si>
  <si>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</si>
  <si>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</si>
  <si>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</si>
  <si>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</si>
  <si>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</si>
  <si>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</si>
  <si>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</si>
  <si>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</si>
  <si>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</si>
  <si>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</si>
  <si>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</si>
  <si>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</si>
  <si>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</si>
  <si>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</si>
  <si>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</si>
  <si>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</si>
  <si>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</si>
  <si>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</si>
  <si>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</si>
  <si>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</si>
  <si>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</si>
  <si>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</si>
  <si>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</si>
  <si>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</si>
  <si>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</si>
  <si>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</si>
  <si>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</si>
  <si>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</si>
  <si>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</si>
  <si>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</si>
  <si>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</si>
  <si>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</si>
  <si>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</si>
  <si>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</si>
  <si>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</si>
  <si>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</si>
  <si>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</si>
  <si>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</si>
  <si>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</si>
  <si>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</si>
  <si>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</si>
  <si>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</si>
  <si>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</si>
  <si>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</si>
  <si>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</si>
  <si>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</si>
  <si>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</si>
  <si>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</si>
  <si>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</si>
  <si>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</si>
  <si>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</si>
  <si>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</si>
  <si>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</si>
  <si>
    <t>Underground Line Only</t>
  </si>
  <si>
    <t>emf.fields template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</si>
</sst>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3" xfId="1" applyFont="1" applyBorder="1" applyAlignment="1">
      <alignment horizontal="center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21704832"/>
        <c:axId val="72074368"/>
      </c:scatterChart>
      <c:valAx>
        <c:axId val="12170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2074368"/>
        <c:crosses val="autoZero"/>
        <c:crossBetween val="midCat"/>
      </c:valAx>
      <c:valAx>
        <c:axId val="7207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1704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84395904"/>
        <c:axId val="84410368"/>
      </c:scatterChart>
      <c:valAx>
        <c:axId val="8439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4410368"/>
        <c:crosses val="autoZero"/>
        <c:crossBetween val="midCat"/>
      </c:valAx>
      <c:valAx>
        <c:axId val="8441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43959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85342848"/>
        <c:axId val="85357312"/>
      </c:scatterChart>
      <c:valAx>
        <c:axId val="8534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5357312"/>
        <c:crosses val="autoZero"/>
        <c:crossBetween val="midCat"/>
      </c:valAx>
      <c:valAx>
        <c:axId val="8535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53428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'32E'!$S$7:$S$8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'32E'!$S$5:$S$6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85392768"/>
        <c:axId val="86017536"/>
      </c:scatterChart>
      <c:valAx>
        <c:axId val="8539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6017536"/>
        <c:crosses val="autoZero"/>
        <c:crossBetween val="midCat"/>
      </c:valAx>
      <c:valAx>
        <c:axId val="8601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53927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'32P'!$S$7:$S$8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'32P'!$S$5:$S$6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84517248"/>
        <c:axId val="84519168"/>
      </c:scatterChart>
      <c:valAx>
        <c:axId val="845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4519168"/>
        <c:crosses val="autoZero"/>
        <c:crossBetween val="midCat"/>
      </c:valAx>
      <c:valAx>
        <c:axId val="8451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45172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86742144"/>
        <c:axId val="86744064"/>
      </c:scatterChart>
      <c:valAx>
        <c:axId val="8674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6744064"/>
        <c:crosses val="autoZero"/>
        <c:crossBetween val="midCat"/>
      </c:valAx>
      <c:valAx>
        <c:axId val="8674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6742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87250816"/>
        <c:axId val="87257088"/>
      </c:scatterChart>
      <c:valAx>
        <c:axId val="8725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7257088"/>
        <c:crosses val="autoZero"/>
        <c:crossBetween val="midCat"/>
      </c:valAx>
      <c:valAx>
        <c:axId val="87257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72508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87366272"/>
        <c:axId val="87380736"/>
      </c:scatterChart>
      <c:valAx>
        <c:axId val="8736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7380736"/>
        <c:crosses val="autoZero"/>
        <c:crossBetween val="midCat"/>
      </c:valAx>
      <c:valAx>
        <c:axId val="8738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73662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87138304"/>
        <c:axId val="87140224"/>
      </c:scatterChart>
      <c:valAx>
        <c:axId val="8713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7140224"/>
        <c:crosses val="autoZero"/>
        <c:crossBetween val="midCat"/>
      </c:valAx>
      <c:valAx>
        <c:axId val="87140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71383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72138752"/>
        <c:axId val="72140672"/>
      </c:scatterChart>
      <c:valAx>
        <c:axId val="7213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2140672"/>
        <c:crosses val="autoZero"/>
        <c:crossBetween val="midCat"/>
      </c:valAx>
      <c:valAx>
        <c:axId val="7214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21387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78226560"/>
        <c:axId val="78228480"/>
      </c:scatterChart>
      <c:valAx>
        <c:axId val="7822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8228480"/>
        <c:crosses val="autoZero"/>
        <c:crossBetween val="midCat"/>
      </c:valAx>
      <c:valAx>
        <c:axId val="7822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82265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82728832"/>
        <c:axId val="82743296"/>
      </c:scatterChart>
      <c:valAx>
        <c:axId val="827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2743296"/>
        <c:crosses val="autoZero"/>
        <c:crossBetween val="midCat"/>
      </c:valAx>
      <c:valAx>
        <c:axId val="8274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2728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83298176"/>
        <c:axId val="83308544"/>
      </c:scatterChart>
      <c:valAx>
        <c:axId val="8329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3308544"/>
        <c:crosses val="autoZero"/>
        <c:crossBetween val="midCat"/>
      </c:valAx>
      <c:valAx>
        <c:axId val="8330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3298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83356288"/>
        <c:axId val="83370752"/>
      </c:scatterChart>
      <c:valAx>
        <c:axId val="8335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3370752"/>
        <c:crosses val="autoZero"/>
        <c:crossBetween val="midCat"/>
      </c:valAx>
      <c:valAx>
        <c:axId val="8337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33562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und_only!$B$6</c:f>
          <c:strCache>
            <c:ptCount val="1"/>
            <c:pt idx="0">
              <c:v>Underground Line Only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und_only!$D$5:$D$26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19</c:v>
                </c:pt>
                <c:pt idx="2">
                  <c:v>19.329999999999998</c:v>
                </c:pt>
              </c:numCache>
            </c:numRef>
          </c:xVal>
          <c:yVal>
            <c:numRef>
              <c:f>und_only!$E$5:$E$27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und_only!$M$5:$M$21</c:f>
              <c:numCache>
                <c:formatCode>General</c:formatCode>
                <c:ptCount val="17"/>
              </c:numCache>
            </c:numRef>
          </c:xVal>
          <c:yVal>
            <c:numRef>
              <c:f>und_only!$N$5:$N$21</c:f>
              <c:numCache>
                <c:formatCode>General</c:formatCode>
                <c:ptCount val="17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und_only!$S$7:$S$8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und_only!$S$5:$S$6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axId val="83468672"/>
        <c:axId val="83470592"/>
      </c:scatterChart>
      <c:valAx>
        <c:axId val="8346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3470592"/>
        <c:crosses val="autoZero"/>
        <c:crossBetween val="midCat"/>
      </c:valAx>
      <c:valAx>
        <c:axId val="8347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34686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84169088"/>
        <c:axId val="84171008"/>
      </c:scatterChart>
      <c:valAx>
        <c:axId val="8416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4171008"/>
        <c:crosses val="autoZero"/>
        <c:crossBetween val="midCat"/>
      </c:valAx>
      <c:valAx>
        <c:axId val="8417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41690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84276352"/>
        <c:axId val="84278272"/>
      </c:scatterChart>
      <c:valAx>
        <c:axId val="8427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4278272"/>
        <c:crosses val="autoZero"/>
        <c:crossBetween val="midCat"/>
      </c:valAx>
      <c:valAx>
        <c:axId val="8427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42763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28575</xdr:rowOff>
    </xdr:from>
    <xdr:to>
      <xdr:col>10</xdr:col>
      <xdr:colOff>647700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M27" sqref="M27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83"/>
      <c r="Q3" s="84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/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79" t="s">
        <v>66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R3:S3"/>
    <mergeCell ref="A14:B15"/>
    <mergeCell ref="L3:Q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0"/>
      <c r="P1" s="90"/>
      <c r="Q1" s="9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44" t="s">
        <v>35</v>
      </c>
      <c r="D5" s="42">
        <v>-37.5</v>
      </c>
      <c r="E5" s="42">
        <v>33</v>
      </c>
      <c r="F5" s="42">
        <v>1</v>
      </c>
      <c r="G5" s="42">
        <v>0.52</v>
      </c>
      <c r="H5" s="42">
        <v>0.52</v>
      </c>
      <c r="I5" s="42">
        <v>115</v>
      </c>
      <c r="J5" s="42">
        <v>301</v>
      </c>
      <c r="K5" s="47">
        <v>240</v>
      </c>
      <c r="L5" s="42" t="s">
        <v>34</v>
      </c>
      <c r="M5" s="42">
        <v>-31.25</v>
      </c>
      <c r="N5" s="42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>
      <c r="A6" s="16" t="s">
        <v>84</v>
      </c>
      <c r="B6" s="79" t="s">
        <v>78</v>
      </c>
      <c r="C6" s="44" t="s">
        <v>36</v>
      </c>
      <c r="D6" s="42">
        <v>-25</v>
      </c>
      <c r="E6" s="42">
        <v>33</v>
      </c>
      <c r="F6" s="42">
        <v>1</v>
      </c>
      <c r="G6" s="42">
        <v>0.52</v>
      </c>
      <c r="H6" s="42">
        <v>0.52</v>
      </c>
      <c r="I6" s="42">
        <v>115</v>
      </c>
      <c r="J6" s="42">
        <v>301</v>
      </c>
      <c r="K6" s="47">
        <v>0</v>
      </c>
      <c r="L6" s="42" t="s">
        <v>47</v>
      </c>
      <c r="M6" s="42">
        <v>-18.75</v>
      </c>
      <c r="N6" s="42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45" t="s">
        <v>33</v>
      </c>
      <c r="D7" s="41">
        <v>-12.5</v>
      </c>
      <c r="E7" s="41">
        <v>33</v>
      </c>
      <c r="F7" s="41">
        <v>1</v>
      </c>
      <c r="G7" s="41">
        <v>0.52</v>
      </c>
      <c r="H7" s="41">
        <v>0.52</v>
      </c>
      <c r="I7" s="41">
        <v>115</v>
      </c>
      <c r="J7" s="41">
        <v>301</v>
      </c>
      <c r="K7" s="48">
        <v>120</v>
      </c>
      <c r="L7" s="42" t="s">
        <v>29</v>
      </c>
      <c r="M7" s="42">
        <v>30.75</v>
      </c>
      <c r="N7" s="42">
        <v>40.75</v>
      </c>
      <c r="O7" s="71">
        <v>1</v>
      </c>
      <c r="P7" s="71">
        <v>0</v>
      </c>
      <c r="Q7" s="76">
        <v>0</v>
      </c>
      <c r="R7" s="30"/>
      <c r="S7" s="30">
        <f>B13</f>
        <v>60</v>
      </c>
    </row>
    <row r="8" spans="1:19">
      <c r="A8" s="16" t="s">
        <v>2</v>
      </c>
      <c r="B8" s="18">
        <v>100</v>
      </c>
      <c r="C8" s="44" t="s">
        <v>24</v>
      </c>
      <c r="D8" s="42">
        <v>13.5</v>
      </c>
      <c r="E8" s="42">
        <v>25</v>
      </c>
      <c r="F8" s="42">
        <v>1</v>
      </c>
      <c r="G8" s="42">
        <v>0.52</v>
      </c>
      <c r="H8" s="42">
        <v>0.52</v>
      </c>
      <c r="I8" s="42">
        <v>115</v>
      </c>
      <c r="J8" s="42">
        <v>316</v>
      </c>
      <c r="K8" s="47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44" t="s">
        <v>25</v>
      </c>
      <c r="D9" s="42">
        <v>25</v>
      </c>
      <c r="E9" s="42">
        <v>25</v>
      </c>
      <c r="F9" s="42">
        <v>1</v>
      </c>
      <c r="G9" s="42">
        <v>0.52</v>
      </c>
      <c r="H9" s="42">
        <v>0.52</v>
      </c>
      <c r="I9" s="42">
        <v>115</v>
      </c>
      <c r="J9" s="42">
        <v>316</v>
      </c>
      <c r="K9" s="47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45" t="s">
        <v>23</v>
      </c>
      <c r="D10" s="41">
        <v>36.5</v>
      </c>
      <c r="E10" s="41">
        <v>25</v>
      </c>
      <c r="F10" s="41">
        <v>1</v>
      </c>
      <c r="G10" s="41">
        <v>0.52</v>
      </c>
      <c r="H10" s="41">
        <v>0.52</v>
      </c>
      <c r="I10" s="41">
        <v>115</v>
      </c>
      <c r="J10" s="41">
        <v>316</v>
      </c>
      <c r="K10" s="48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9"/>
    </row>
    <row r="12" spans="1:19">
      <c r="A12" s="16" t="s">
        <v>4</v>
      </c>
      <c r="B12" s="17">
        <v>-60</v>
      </c>
      <c r="L12" s="9"/>
    </row>
    <row r="13" spans="1:19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>
      <c r="A14" s="86" t="s">
        <v>43</v>
      </c>
      <c r="B14" s="87"/>
      <c r="L14" s="9"/>
    </row>
    <row r="15" spans="1:19" ht="12.75" customHeight="1">
      <c r="A15" s="88"/>
      <c r="B15" s="8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90"/>
      <c r="P1" s="90"/>
      <c r="Q1" s="9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51" t="s">
        <v>35</v>
      </c>
      <c r="D5" s="50">
        <v>-32.58</v>
      </c>
      <c r="E5" s="50">
        <v>28.5</v>
      </c>
      <c r="F5" s="50">
        <v>1</v>
      </c>
      <c r="G5" s="50">
        <v>1.29</v>
      </c>
      <c r="H5" s="50">
        <v>1.29</v>
      </c>
      <c r="I5" s="50">
        <v>115</v>
      </c>
      <c r="J5" s="50">
        <v>301</v>
      </c>
      <c r="K5" s="53">
        <v>240</v>
      </c>
      <c r="L5" s="55" t="s">
        <v>34</v>
      </c>
      <c r="M5" s="55">
        <v>-25</v>
      </c>
      <c r="N5" s="55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>
      <c r="A6" s="16" t="s">
        <v>84</v>
      </c>
      <c r="B6" s="79" t="s">
        <v>79</v>
      </c>
      <c r="C6" s="51" t="s">
        <v>36</v>
      </c>
      <c r="D6" s="50">
        <v>-17.41</v>
      </c>
      <c r="E6" s="50">
        <v>34.5</v>
      </c>
      <c r="F6" s="50">
        <v>1</v>
      </c>
      <c r="G6" s="50">
        <v>1.29</v>
      </c>
      <c r="H6" s="50">
        <v>1.29</v>
      </c>
      <c r="I6" s="50">
        <v>115</v>
      </c>
      <c r="J6" s="50">
        <v>301</v>
      </c>
      <c r="K6" s="53">
        <v>0</v>
      </c>
      <c r="L6" s="55" t="s">
        <v>29</v>
      </c>
      <c r="M6" s="55">
        <v>25</v>
      </c>
      <c r="N6" s="55">
        <v>54.83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52" t="s">
        <v>33</v>
      </c>
      <c r="D7" s="49">
        <v>-32.58</v>
      </c>
      <c r="E7" s="49">
        <v>40.5</v>
      </c>
      <c r="F7" s="49">
        <v>1</v>
      </c>
      <c r="G7" s="49">
        <v>1.29</v>
      </c>
      <c r="H7" s="49">
        <v>1.29</v>
      </c>
      <c r="I7" s="49">
        <v>115</v>
      </c>
      <c r="J7" s="49">
        <v>301</v>
      </c>
      <c r="K7" s="54">
        <v>120</v>
      </c>
      <c r="L7" s="42"/>
      <c r="R7" s="30"/>
      <c r="S7" s="30">
        <f>B13</f>
        <v>60</v>
      </c>
    </row>
    <row r="8" spans="1:19">
      <c r="A8" s="16" t="s">
        <v>2</v>
      </c>
      <c r="B8" s="18">
        <v>100</v>
      </c>
      <c r="C8" s="51" t="s">
        <v>24</v>
      </c>
      <c r="D8" s="50">
        <v>17.41</v>
      </c>
      <c r="E8" s="50">
        <v>28.5</v>
      </c>
      <c r="F8" s="50">
        <v>1</v>
      </c>
      <c r="G8" s="50">
        <v>1.29</v>
      </c>
      <c r="H8" s="50">
        <v>1.29</v>
      </c>
      <c r="I8" s="50">
        <v>115</v>
      </c>
      <c r="J8" s="50">
        <v>316</v>
      </c>
      <c r="K8" s="53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51" t="s">
        <v>25</v>
      </c>
      <c r="D9" s="50">
        <v>32.58</v>
      </c>
      <c r="E9" s="50">
        <v>34.5</v>
      </c>
      <c r="F9" s="50">
        <v>1</v>
      </c>
      <c r="G9" s="50">
        <v>1.29</v>
      </c>
      <c r="H9" s="50">
        <v>1.29</v>
      </c>
      <c r="I9" s="50">
        <v>115</v>
      </c>
      <c r="J9" s="50">
        <v>316</v>
      </c>
      <c r="K9" s="53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52" t="s">
        <v>23</v>
      </c>
      <c r="D10" s="49">
        <v>17.41</v>
      </c>
      <c r="E10" s="49">
        <v>40.5</v>
      </c>
      <c r="F10" s="49">
        <v>1</v>
      </c>
      <c r="G10" s="49">
        <v>1.29</v>
      </c>
      <c r="H10" s="49">
        <v>1.29</v>
      </c>
      <c r="I10" s="49">
        <v>115</v>
      </c>
      <c r="J10" s="49">
        <v>316</v>
      </c>
      <c r="K10" s="54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42"/>
    </row>
    <row r="12" spans="1:19">
      <c r="A12" s="16" t="s">
        <v>4</v>
      </c>
      <c r="B12" s="17">
        <v>-60</v>
      </c>
      <c r="L12" s="42"/>
    </row>
    <row r="13" spans="1:19" ht="13.5" thickBot="1">
      <c r="A13" s="19" t="s">
        <v>6</v>
      </c>
      <c r="B13" s="20">
        <v>60</v>
      </c>
      <c r="C13" s="45"/>
      <c r="D13" s="41"/>
      <c r="E13" s="41"/>
      <c r="F13" s="41"/>
      <c r="G13" s="41"/>
      <c r="H13" s="41"/>
      <c r="I13" s="41"/>
      <c r="J13" s="41"/>
      <c r="K13" s="48"/>
      <c r="L13" s="42"/>
    </row>
    <row r="14" spans="1:19">
      <c r="A14" s="86" t="s">
        <v>43</v>
      </c>
      <c r="B14" s="87"/>
      <c r="L14" s="42"/>
    </row>
    <row r="15" spans="1:19" ht="12.75" customHeight="1">
      <c r="A15" s="88"/>
      <c r="B15" s="89"/>
      <c r="L15" s="42"/>
    </row>
    <row r="16" spans="1:19">
      <c r="C16" s="45"/>
      <c r="D16" s="41"/>
      <c r="E16" s="41"/>
      <c r="F16" s="41"/>
      <c r="G16" s="41"/>
      <c r="H16" s="41"/>
      <c r="I16" s="41"/>
      <c r="J16" s="41"/>
      <c r="K16" s="48"/>
      <c r="L16" s="42"/>
    </row>
    <row r="17" spans="3:14">
      <c r="L17" s="42"/>
    </row>
    <row r="18" spans="3:14">
      <c r="L18" s="42"/>
    </row>
    <row r="19" spans="3:14">
      <c r="C19" s="45"/>
      <c r="D19" s="41"/>
      <c r="E19" s="41"/>
      <c r="F19" s="41"/>
      <c r="G19" s="41"/>
      <c r="H19" s="41"/>
      <c r="I19" s="41"/>
      <c r="J19" s="41"/>
      <c r="K19" s="48"/>
      <c r="L19" s="42"/>
    </row>
    <row r="20" spans="3:14">
      <c r="L20" s="42"/>
      <c r="N20" s="33"/>
    </row>
    <row r="21" spans="3:14">
      <c r="N21" s="33"/>
    </row>
    <row r="22" spans="3:14">
      <c r="C22" s="45"/>
      <c r="D22" s="41"/>
      <c r="E22" s="41"/>
      <c r="F22" s="41"/>
      <c r="G22" s="41"/>
      <c r="H22" s="41"/>
      <c r="I22" s="41"/>
      <c r="J22" s="41"/>
      <c r="K22" s="48"/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73" t="s">
        <v>25</v>
      </c>
      <c r="D5" s="71">
        <v>-234.5</v>
      </c>
      <c r="E5" s="71">
        <v>22.33</v>
      </c>
      <c r="F5" s="71">
        <v>1</v>
      </c>
      <c r="G5" s="71">
        <v>1.04</v>
      </c>
      <c r="H5" s="71">
        <v>1.04</v>
      </c>
      <c r="I5" s="71">
        <v>345</v>
      </c>
      <c r="J5" s="71">
        <v>2694</v>
      </c>
      <c r="K5" s="76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-150</v>
      </c>
    </row>
    <row r="6" spans="1:19">
      <c r="A6" s="16" t="s">
        <v>84</v>
      </c>
      <c r="B6" s="79" t="s">
        <v>80</v>
      </c>
      <c r="C6" s="73" t="s">
        <v>24</v>
      </c>
      <c r="D6" s="71">
        <v>-200</v>
      </c>
      <c r="E6" s="71">
        <v>22.33</v>
      </c>
      <c r="F6" s="71">
        <v>1</v>
      </c>
      <c r="G6" s="71">
        <v>1.04</v>
      </c>
      <c r="H6" s="71">
        <v>1.04</v>
      </c>
      <c r="I6" s="71">
        <v>345</v>
      </c>
      <c r="J6" s="71">
        <v>2694</v>
      </c>
      <c r="K6" s="76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-150</v>
      </c>
    </row>
    <row r="7" spans="1:19">
      <c r="A7" s="16" t="s">
        <v>1</v>
      </c>
      <c r="B7" s="18">
        <v>60</v>
      </c>
      <c r="C7" s="74" t="s">
        <v>23</v>
      </c>
      <c r="D7" s="70">
        <v>-165.5</v>
      </c>
      <c r="E7" s="70">
        <v>22.33</v>
      </c>
      <c r="F7" s="70">
        <v>1</v>
      </c>
      <c r="G7" s="70">
        <v>1.04</v>
      </c>
      <c r="H7" s="70">
        <v>1.04</v>
      </c>
      <c r="I7" s="70">
        <v>345</v>
      </c>
      <c r="J7" s="70">
        <v>2694</v>
      </c>
      <c r="K7" s="77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150</v>
      </c>
    </row>
    <row r="8" spans="1:19">
      <c r="A8" s="16" t="s">
        <v>2</v>
      </c>
      <c r="B8" s="18">
        <v>100</v>
      </c>
      <c r="C8" s="73" t="s">
        <v>28</v>
      </c>
      <c r="D8" s="71">
        <v>-84.5</v>
      </c>
      <c r="E8" s="71">
        <v>22.33</v>
      </c>
      <c r="F8" s="71">
        <v>1</v>
      </c>
      <c r="G8" s="71">
        <v>1.04</v>
      </c>
      <c r="H8" s="71">
        <v>1.04</v>
      </c>
      <c r="I8" s="71">
        <v>345</v>
      </c>
      <c r="J8" s="71">
        <v>2694</v>
      </c>
      <c r="K8" s="76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150</v>
      </c>
    </row>
    <row r="9" spans="1:19">
      <c r="A9" s="16" t="s">
        <v>20</v>
      </c>
      <c r="B9" s="17">
        <v>300</v>
      </c>
      <c r="C9" s="73" t="s">
        <v>27</v>
      </c>
      <c r="D9" s="71">
        <v>-50</v>
      </c>
      <c r="E9" s="71">
        <v>22.33</v>
      </c>
      <c r="F9" s="71">
        <v>1</v>
      </c>
      <c r="G9" s="71">
        <v>1.04</v>
      </c>
      <c r="H9" s="71">
        <v>1.04</v>
      </c>
      <c r="I9" s="71">
        <v>345</v>
      </c>
      <c r="J9" s="71">
        <v>2694</v>
      </c>
      <c r="K9" s="76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74" t="s">
        <v>26</v>
      </c>
      <c r="D10" s="70">
        <v>-15.5</v>
      </c>
      <c r="E10" s="70">
        <v>22.33</v>
      </c>
      <c r="F10" s="70">
        <v>1</v>
      </c>
      <c r="G10" s="70">
        <v>1.04</v>
      </c>
      <c r="H10" s="70">
        <v>1.04</v>
      </c>
      <c r="I10" s="70">
        <v>345</v>
      </c>
      <c r="J10" s="70">
        <v>2694</v>
      </c>
      <c r="K10" s="77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73" t="s">
        <v>48</v>
      </c>
      <c r="D11" s="71">
        <v>129</v>
      </c>
      <c r="E11" s="71">
        <v>22.33</v>
      </c>
      <c r="F11" s="71">
        <v>1</v>
      </c>
      <c r="G11" s="71">
        <v>1.73</v>
      </c>
      <c r="H11" s="71">
        <v>1.73</v>
      </c>
      <c r="I11" s="71">
        <v>345</v>
      </c>
      <c r="J11" s="71">
        <v>2468</v>
      </c>
      <c r="K11" s="76">
        <v>0</v>
      </c>
      <c r="L11" s="71"/>
    </row>
    <row r="12" spans="1:19">
      <c r="A12" s="16" t="s">
        <v>4</v>
      </c>
      <c r="B12" s="17">
        <v>-150</v>
      </c>
      <c r="C12" s="73" t="s">
        <v>49</v>
      </c>
      <c r="D12" s="71">
        <v>124</v>
      </c>
      <c r="E12" s="71">
        <v>45.33</v>
      </c>
      <c r="F12" s="71">
        <v>1</v>
      </c>
      <c r="G12" s="71">
        <v>1.73</v>
      </c>
      <c r="H12" s="71">
        <v>1.73</v>
      </c>
      <c r="I12" s="71">
        <v>345</v>
      </c>
      <c r="J12" s="71">
        <v>2468</v>
      </c>
      <c r="K12" s="76">
        <v>120</v>
      </c>
      <c r="L12" s="71"/>
    </row>
    <row r="13" spans="1:19" ht="13.5" thickBot="1">
      <c r="A13" s="19" t="s">
        <v>6</v>
      </c>
      <c r="B13" s="20">
        <v>150</v>
      </c>
      <c r="C13" s="74" t="s">
        <v>50</v>
      </c>
      <c r="D13" s="70">
        <v>128</v>
      </c>
      <c r="E13" s="70">
        <v>68.33</v>
      </c>
      <c r="F13" s="70">
        <v>1</v>
      </c>
      <c r="G13" s="70">
        <v>1.73</v>
      </c>
      <c r="H13" s="70">
        <v>1.73</v>
      </c>
      <c r="I13" s="70">
        <v>345</v>
      </c>
      <c r="J13" s="70">
        <v>2468</v>
      </c>
      <c r="K13" s="77">
        <v>240</v>
      </c>
      <c r="L13" s="71"/>
    </row>
    <row r="14" spans="1:19">
      <c r="A14" s="86" t="s">
        <v>43</v>
      </c>
      <c r="B14" s="87"/>
      <c r="C14" s="73" t="s">
        <v>51</v>
      </c>
      <c r="D14" s="71">
        <v>171</v>
      </c>
      <c r="E14" s="71">
        <v>17.670000000000002</v>
      </c>
      <c r="F14" s="71">
        <v>1</v>
      </c>
      <c r="G14" s="71">
        <v>1.73</v>
      </c>
      <c r="H14" s="71">
        <v>1.73</v>
      </c>
      <c r="I14" s="71">
        <v>115</v>
      </c>
      <c r="J14" s="71">
        <v>2468</v>
      </c>
      <c r="K14" s="76">
        <v>240</v>
      </c>
      <c r="L14" s="71"/>
    </row>
    <row r="15" spans="1:19" ht="12.75" customHeight="1">
      <c r="A15" s="88"/>
      <c r="B15" s="89"/>
      <c r="C15" s="73" t="s">
        <v>52</v>
      </c>
      <c r="D15" s="71">
        <v>176</v>
      </c>
      <c r="E15" s="71">
        <v>40.67</v>
      </c>
      <c r="F15" s="71">
        <v>1</v>
      </c>
      <c r="G15" s="71">
        <v>1.73</v>
      </c>
      <c r="H15" s="71">
        <v>1.73</v>
      </c>
      <c r="I15" s="71">
        <v>115</v>
      </c>
      <c r="J15" s="71">
        <v>2468</v>
      </c>
      <c r="K15" s="76">
        <v>120</v>
      </c>
      <c r="L15" s="71"/>
    </row>
    <row r="16" spans="1:19">
      <c r="C16" s="74" t="s">
        <v>53</v>
      </c>
      <c r="D16" s="70">
        <v>172</v>
      </c>
      <c r="E16" s="70">
        <v>63.67</v>
      </c>
      <c r="F16" s="70">
        <v>1</v>
      </c>
      <c r="G16" s="70">
        <v>1.73</v>
      </c>
      <c r="H16" s="70">
        <v>1.73</v>
      </c>
      <c r="I16" s="70">
        <v>115</v>
      </c>
      <c r="J16" s="70">
        <v>2468</v>
      </c>
      <c r="K16" s="77">
        <v>0</v>
      </c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3" sqref="Q13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90"/>
      <c r="P1" s="90"/>
      <c r="Q1" s="9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58" t="s">
        <v>25</v>
      </c>
      <c r="D5" s="57">
        <v>-234.5</v>
      </c>
      <c r="E5" s="57">
        <v>22.33</v>
      </c>
      <c r="F5" s="57">
        <v>1</v>
      </c>
      <c r="G5" s="57">
        <v>1.04</v>
      </c>
      <c r="H5" s="57">
        <v>1.04</v>
      </c>
      <c r="I5" s="57">
        <v>345</v>
      </c>
      <c r="J5" s="57">
        <v>2694</v>
      </c>
      <c r="K5" s="60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-275</v>
      </c>
    </row>
    <row r="6" spans="1:19">
      <c r="A6" s="16" t="s">
        <v>84</v>
      </c>
      <c r="B6" s="79" t="s">
        <v>81</v>
      </c>
      <c r="C6" s="58" t="s">
        <v>24</v>
      </c>
      <c r="D6" s="57">
        <v>-200</v>
      </c>
      <c r="E6" s="57">
        <v>22.33</v>
      </c>
      <c r="F6" s="57">
        <v>1</v>
      </c>
      <c r="G6" s="57">
        <v>1.04</v>
      </c>
      <c r="H6" s="57">
        <v>1.04</v>
      </c>
      <c r="I6" s="57">
        <v>345</v>
      </c>
      <c r="J6" s="57">
        <v>2694</v>
      </c>
      <c r="K6" s="60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-275</v>
      </c>
    </row>
    <row r="7" spans="1:19">
      <c r="A7" s="16" t="s">
        <v>1</v>
      </c>
      <c r="B7" s="18">
        <v>60</v>
      </c>
      <c r="C7" s="59" t="s">
        <v>23</v>
      </c>
      <c r="D7" s="56">
        <v>-165.5</v>
      </c>
      <c r="E7" s="56">
        <v>22.33</v>
      </c>
      <c r="F7" s="56">
        <v>1</v>
      </c>
      <c r="G7" s="56">
        <v>1.04</v>
      </c>
      <c r="H7" s="56">
        <v>1.04</v>
      </c>
      <c r="I7" s="56">
        <v>345</v>
      </c>
      <c r="J7" s="56">
        <v>2694</v>
      </c>
      <c r="K7" s="61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275</v>
      </c>
    </row>
    <row r="8" spans="1:19">
      <c r="A8" s="16" t="s">
        <v>2</v>
      </c>
      <c r="B8" s="18">
        <v>100</v>
      </c>
      <c r="C8" s="58" t="s">
        <v>28</v>
      </c>
      <c r="D8" s="57">
        <v>-84.5</v>
      </c>
      <c r="E8" s="57">
        <v>22.33</v>
      </c>
      <c r="F8" s="57">
        <v>1</v>
      </c>
      <c r="G8" s="57">
        <v>1.04</v>
      </c>
      <c r="H8" s="57">
        <v>1.04</v>
      </c>
      <c r="I8" s="57">
        <v>345</v>
      </c>
      <c r="J8" s="57">
        <v>2694</v>
      </c>
      <c r="K8" s="60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275</v>
      </c>
    </row>
    <row r="9" spans="1:19">
      <c r="A9" s="16" t="s">
        <v>20</v>
      </c>
      <c r="B9" s="17">
        <v>300</v>
      </c>
      <c r="C9" s="58" t="s">
        <v>27</v>
      </c>
      <c r="D9" s="57">
        <v>-50</v>
      </c>
      <c r="E9" s="57">
        <v>22.33</v>
      </c>
      <c r="F9" s="57">
        <v>1</v>
      </c>
      <c r="G9" s="57">
        <v>1.04</v>
      </c>
      <c r="H9" s="57">
        <v>1.04</v>
      </c>
      <c r="I9" s="57">
        <v>345</v>
      </c>
      <c r="J9" s="57">
        <v>2694</v>
      </c>
      <c r="K9" s="60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59" t="s">
        <v>26</v>
      </c>
      <c r="D10" s="56">
        <v>-15.5</v>
      </c>
      <c r="E10" s="56">
        <v>22.33</v>
      </c>
      <c r="F10" s="56">
        <v>1</v>
      </c>
      <c r="G10" s="56">
        <v>1.04</v>
      </c>
      <c r="H10" s="56">
        <v>1.04</v>
      </c>
      <c r="I10" s="56">
        <v>345</v>
      </c>
      <c r="J10" s="56">
        <v>2694</v>
      </c>
      <c r="K10" s="61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58" t="s">
        <v>48</v>
      </c>
      <c r="D11" s="57">
        <v>129</v>
      </c>
      <c r="E11" s="57">
        <v>22.33</v>
      </c>
      <c r="F11" s="57">
        <v>1</v>
      </c>
      <c r="G11" s="57">
        <v>1.73</v>
      </c>
      <c r="H11" s="57">
        <v>1.73</v>
      </c>
      <c r="I11" s="57">
        <v>345</v>
      </c>
      <c r="J11" s="57">
        <v>2468</v>
      </c>
      <c r="K11" s="60">
        <v>0</v>
      </c>
      <c r="L11" s="71" t="s">
        <v>34</v>
      </c>
      <c r="M11" s="71">
        <v>219.66</v>
      </c>
      <c r="N11" s="71">
        <v>58.42</v>
      </c>
      <c r="O11" s="71">
        <v>1</v>
      </c>
      <c r="P11" s="71">
        <v>0</v>
      </c>
      <c r="Q11" s="76">
        <v>0</v>
      </c>
    </row>
    <row r="12" spans="1:19">
      <c r="A12" s="16" t="s">
        <v>4</v>
      </c>
      <c r="B12" s="17">
        <v>-275</v>
      </c>
      <c r="C12" s="58" t="s">
        <v>49</v>
      </c>
      <c r="D12" s="57">
        <v>124</v>
      </c>
      <c r="E12" s="57">
        <v>45.33</v>
      </c>
      <c r="F12" s="57">
        <v>1</v>
      </c>
      <c r="G12" s="57">
        <v>1.73</v>
      </c>
      <c r="H12" s="57">
        <v>1.73</v>
      </c>
      <c r="I12" s="57">
        <v>345</v>
      </c>
      <c r="J12" s="57">
        <v>2468</v>
      </c>
      <c r="K12" s="60">
        <v>120</v>
      </c>
      <c r="L12" s="71" t="s">
        <v>61</v>
      </c>
      <c r="M12" s="71">
        <v>230.33</v>
      </c>
      <c r="N12" s="71">
        <v>58.42</v>
      </c>
      <c r="O12" s="71">
        <v>1</v>
      </c>
      <c r="P12" s="71">
        <v>0</v>
      </c>
      <c r="Q12" s="76">
        <v>0</v>
      </c>
    </row>
    <row r="13" spans="1:19" ht="13.5" thickBot="1">
      <c r="A13" s="19" t="s">
        <v>6</v>
      </c>
      <c r="B13" s="20">
        <v>275</v>
      </c>
      <c r="C13" s="59" t="s">
        <v>50</v>
      </c>
      <c r="D13" s="56">
        <v>128</v>
      </c>
      <c r="E13" s="56">
        <v>68.33</v>
      </c>
      <c r="F13" s="56">
        <v>1</v>
      </c>
      <c r="G13" s="56">
        <v>1.73</v>
      </c>
      <c r="H13" s="56">
        <v>1.73</v>
      </c>
      <c r="I13" s="56">
        <v>345</v>
      </c>
      <c r="J13" s="56">
        <v>2468</v>
      </c>
      <c r="K13" s="61">
        <v>240</v>
      </c>
      <c r="L13" s="42"/>
    </row>
    <row r="14" spans="1:19">
      <c r="A14" s="86" t="s">
        <v>43</v>
      </c>
      <c r="B14" s="87"/>
      <c r="C14" s="58" t="s">
        <v>51</v>
      </c>
      <c r="D14" s="57">
        <v>171</v>
      </c>
      <c r="E14" s="57">
        <v>17.670000000000002</v>
      </c>
      <c r="F14" s="57">
        <v>1</v>
      </c>
      <c r="G14" s="57">
        <v>1.73</v>
      </c>
      <c r="H14" s="57">
        <v>1.73</v>
      </c>
      <c r="I14" s="57">
        <v>115</v>
      </c>
      <c r="J14" s="57">
        <v>2468</v>
      </c>
      <c r="K14" s="60">
        <v>240</v>
      </c>
      <c r="L14" s="42"/>
    </row>
    <row r="15" spans="1:19" ht="12.75" customHeight="1">
      <c r="A15" s="88"/>
      <c r="B15" s="89"/>
      <c r="C15" s="58" t="s">
        <v>52</v>
      </c>
      <c r="D15" s="57">
        <v>176</v>
      </c>
      <c r="E15" s="57">
        <v>40.67</v>
      </c>
      <c r="F15" s="57">
        <v>1</v>
      </c>
      <c r="G15" s="57">
        <v>1.73</v>
      </c>
      <c r="H15" s="57">
        <v>1.73</v>
      </c>
      <c r="I15" s="57">
        <v>115</v>
      </c>
      <c r="J15" s="57">
        <v>2468</v>
      </c>
      <c r="K15" s="60">
        <v>120</v>
      </c>
      <c r="L15" s="42"/>
    </row>
    <row r="16" spans="1:19">
      <c r="C16" s="59" t="s">
        <v>53</v>
      </c>
      <c r="D16" s="56">
        <v>172</v>
      </c>
      <c r="E16" s="56">
        <v>63.67</v>
      </c>
      <c r="F16" s="56">
        <v>1</v>
      </c>
      <c r="G16" s="56">
        <v>1.73</v>
      </c>
      <c r="H16" s="56">
        <v>1.73</v>
      </c>
      <c r="I16" s="56">
        <v>115</v>
      </c>
      <c r="J16" s="56">
        <v>2468</v>
      </c>
      <c r="K16" s="61">
        <v>0</v>
      </c>
      <c r="L16" s="42"/>
    </row>
    <row r="17" spans="3:14">
      <c r="C17" s="58" t="s">
        <v>35</v>
      </c>
      <c r="D17" s="57">
        <v>217.58</v>
      </c>
      <c r="E17" s="57">
        <v>20.170000000000002</v>
      </c>
      <c r="F17" s="57">
        <v>1</v>
      </c>
      <c r="G17" s="57">
        <v>1.29</v>
      </c>
      <c r="H17" s="57">
        <v>1.29</v>
      </c>
      <c r="I17" s="57">
        <v>115</v>
      </c>
      <c r="J17" s="57">
        <v>1664</v>
      </c>
      <c r="K17" s="60">
        <v>0</v>
      </c>
      <c r="L17" s="42"/>
    </row>
    <row r="18" spans="3:14">
      <c r="C18" s="58" t="s">
        <v>36</v>
      </c>
      <c r="D18" s="57">
        <v>214.33</v>
      </c>
      <c r="E18" s="57">
        <v>32.17</v>
      </c>
      <c r="F18" s="57">
        <v>1</v>
      </c>
      <c r="G18" s="57">
        <v>1.29</v>
      </c>
      <c r="H18" s="57">
        <v>1.29</v>
      </c>
      <c r="I18" s="57">
        <v>115</v>
      </c>
      <c r="J18" s="57">
        <v>1664</v>
      </c>
      <c r="K18" s="60">
        <v>240</v>
      </c>
      <c r="L18" s="42"/>
    </row>
    <row r="19" spans="3:14">
      <c r="C19" s="59" t="s">
        <v>33</v>
      </c>
      <c r="D19" s="56">
        <v>217.25</v>
      </c>
      <c r="E19" s="56">
        <v>44.17</v>
      </c>
      <c r="F19" s="56">
        <v>1</v>
      </c>
      <c r="G19" s="56">
        <v>1.29</v>
      </c>
      <c r="H19" s="56">
        <v>1.29</v>
      </c>
      <c r="I19" s="56">
        <v>115</v>
      </c>
      <c r="J19" s="56">
        <v>1664</v>
      </c>
      <c r="K19" s="61">
        <v>120</v>
      </c>
      <c r="L19" s="42"/>
    </row>
    <row r="20" spans="3:14">
      <c r="C20" s="58" t="s">
        <v>54</v>
      </c>
      <c r="D20" s="57">
        <v>232.41</v>
      </c>
      <c r="E20" s="57">
        <v>20.170000000000002</v>
      </c>
      <c r="F20" s="57">
        <v>1</v>
      </c>
      <c r="G20" s="57">
        <v>1.29</v>
      </c>
      <c r="H20" s="57">
        <v>1.29</v>
      </c>
      <c r="I20" s="57">
        <v>115</v>
      </c>
      <c r="J20" s="57">
        <v>1664</v>
      </c>
      <c r="K20" s="60">
        <v>120</v>
      </c>
      <c r="L20" s="42"/>
      <c r="N20" s="33"/>
    </row>
    <row r="21" spans="3:14">
      <c r="C21" s="58" t="s">
        <v>55</v>
      </c>
      <c r="D21" s="57">
        <v>235.66</v>
      </c>
      <c r="E21" s="57">
        <v>32.17</v>
      </c>
      <c r="F21" s="57">
        <v>1</v>
      </c>
      <c r="G21" s="57">
        <v>1.29</v>
      </c>
      <c r="H21" s="57">
        <v>1.29</v>
      </c>
      <c r="I21" s="57">
        <v>115</v>
      </c>
      <c r="J21" s="57">
        <v>1664</v>
      </c>
      <c r="K21" s="60">
        <v>0</v>
      </c>
      <c r="N21" s="33"/>
    </row>
    <row r="22" spans="3:14">
      <c r="C22" s="58" t="s">
        <v>56</v>
      </c>
      <c r="D22" s="57">
        <v>232.75</v>
      </c>
      <c r="E22" s="57">
        <v>44.17</v>
      </c>
      <c r="F22" s="57">
        <v>1</v>
      </c>
      <c r="G22" s="57">
        <v>1.29</v>
      </c>
      <c r="H22" s="57">
        <v>1.29</v>
      </c>
      <c r="I22" s="57">
        <v>115</v>
      </c>
      <c r="J22" s="57">
        <v>1664</v>
      </c>
      <c r="K22" s="60">
        <v>240</v>
      </c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10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15</v>
      </c>
      <c r="O5" s="71">
        <v>0.5</v>
      </c>
      <c r="P5" s="71">
        <v>0</v>
      </c>
      <c r="Q5" s="76">
        <v>0</v>
      </c>
      <c r="R5" s="30">
        <f>MAX(E5:E25,N5:N26)*1.05</f>
        <v>15.75</v>
      </c>
      <c r="S5" s="30">
        <f>B12</f>
        <v>-50</v>
      </c>
    </row>
    <row r="6" spans="1:19">
      <c r="A6" s="16" t="s">
        <v>84</v>
      </c>
      <c r="B6" s="79" t="s">
        <v>62</v>
      </c>
      <c r="C6" s="73" t="s">
        <v>24</v>
      </c>
      <c r="D6" s="71">
        <v>0</v>
      </c>
      <c r="E6" s="71">
        <v>10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10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20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25</v>
      </c>
      <c r="O5" s="71">
        <v>0.5</v>
      </c>
      <c r="P5" s="71">
        <v>0</v>
      </c>
      <c r="Q5" s="76">
        <v>0</v>
      </c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17" t="s">
        <v>64</v>
      </c>
      <c r="C6" s="73" t="s">
        <v>24</v>
      </c>
      <c r="D6" s="71">
        <v>0</v>
      </c>
      <c r="E6" s="71">
        <v>20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20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30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-50</v>
      </c>
    </row>
    <row r="6" spans="1:19">
      <c r="A6" s="16" t="s">
        <v>84</v>
      </c>
      <c r="B6" s="17" t="s">
        <v>65</v>
      </c>
      <c r="C6" s="73" t="s">
        <v>24</v>
      </c>
      <c r="D6" s="71">
        <v>0</v>
      </c>
      <c r="E6" s="71">
        <v>30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30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69</v>
      </c>
      <c r="C5" s="73" t="s">
        <v>68</v>
      </c>
      <c r="D5" s="71">
        <v>0</v>
      </c>
      <c r="E5" s="71">
        <v>-5.5</v>
      </c>
      <c r="F5" s="71">
        <v>1</v>
      </c>
      <c r="G5" s="71">
        <v>1</v>
      </c>
      <c r="H5" s="71">
        <v>1</v>
      </c>
      <c r="I5" s="71">
        <v>345</v>
      </c>
      <c r="J5" s="71">
        <v>1668.4586039999999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-30</v>
      </c>
    </row>
    <row r="6" spans="1:19">
      <c r="A6" s="16" t="s">
        <v>84</v>
      </c>
      <c r="B6" s="17" t="s">
        <v>71</v>
      </c>
      <c r="C6" s="73" t="s">
        <v>70</v>
      </c>
      <c r="D6" s="71">
        <v>0</v>
      </c>
      <c r="E6" s="71">
        <v>-6.5</v>
      </c>
      <c r="F6" s="71">
        <v>1</v>
      </c>
      <c r="G6" s="71">
        <v>1</v>
      </c>
      <c r="H6" s="71">
        <v>1</v>
      </c>
      <c r="I6" s="71">
        <v>345</v>
      </c>
      <c r="J6" s="71">
        <v>1668.4586039999999</v>
      </c>
      <c r="K6" s="76">
        <v>120</v>
      </c>
      <c r="L6" s="71"/>
      <c r="R6" s="30">
        <v>0</v>
      </c>
      <c r="S6" s="30">
        <f>B12</f>
        <v>-30</v>
      </c>
    </row>
    <row r="7" spans="1:19">
      <c r="A7" s="16" t="s">
        <v>1</v>
      </c>
      <c r="B7" s="18">
        <v>60</v>
      </c>
      <c r="C7" s="74" t="s">
        <v>72</v>
      </c>
      <c r="D7" s="70">
        <v>0</v>
      </c>
      <c r="E7" s="70">
        <v>-7.5</v>
      </c>
      <c r="F7" s="70">
        <v>1</v>
      </c>
      <c r="G7" s="70">
        <v>1</v>
      </c>
      <c r="H7" s="70">
        <v>1</v>
      </c>
      <c r="I7" s="70">
        <v>345</v>
      </c>
      <c r="J7" s="70">
        <v>1668.4586039999999</v>
      </c>
      <c r="K7" s="77">
        <v>240</v>
      </c>
      <c r="L7" s="71"/>
      <c r="R7" s="30"/>
      <c r="S7" s="30">
        <f>B13</f>
        <v>30</v>
      </c>
    </row>
    <row r="8" spans="1:19">
      <c r="A8" s="16" t="s">
        <v>2</v>
      </c>
      <c r="B8" s="18">
        <v>100</v>
      </c>
      <c r="L8" s="71"/>
      <c r="R8" s="30"/>
      <c r="S8" s="30">
        <f>B13</f>
        <v>30</v>
      </c>
    </row>
    <row r="9" spans="1:19">
      <c r="A9" s="16" t="s">
        <v>20</v>
      </c>
      <c r="B9" s="17">
        <v>30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-30</v>
      </c>
      <c r="L12" s="71"/>
    </row>
    <row r="13" spans="1:19" ht="13.5" thickBot="1">
      <c r="A13" s="19" t="s">
        <v>6</v>
      </c>
      <c r="B13" s="20">
        <v>30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30</v>
      </c>
      <c r="O5" s="71">
        <v>1</v>
      </c>
      <c r="P5" s="71">
        <v>0</v>
      </c>
      <c r="Q5" s="76">
        <v>0</v>
      </c>
      <c r="R5" s="30">
        <f>MAX(E5:E25,N5:N26)*1.05</f>
        <v>31.5</v>
      </c>
      <c r="S5" s="30">
        <f>B12</f>
        <v>-50</v>
      </c>
    </row>
    <row r="6" spans="1:19">
      <c r="A6" s="16" t="s">
        <v>84</v>
      </c>
      <c r="B6" s="79" t="s">
        <v>73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:P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0"/>
      <c r="P1" s="90"/>
      <c r="Q1" s="9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31.5</v>
      </c>
      <c r="S5" s="30">
        <f>B12</f>
        <v>-45</v>
      </c>
    </row>
    <row r="6" spans="1:19">
      <c r="A6" s="16" t="s">
        <v>84</v>
      </c>
      <c r="B6" s="79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86" t="s">
        <v>43</v>
      </c>
      <c r="B14" s="87"/>
      <c r="L14" s="9"/>
    </row>
    <row r="15" spans="1:19" ht="12.75" customHeight="1">
      <c r="A15" s="88"/>
      <c r="B15" s="8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7" sqref="P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0"/>
      <c r="P1" s="90"/>
      <c r="Q1" s="9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37.800000000000004</v>
      </c>
      <c r="S5" s="30">
        <f>B12</f>
        <v>-45</v>
      </c>
    </row>
    <row r="6" spans="1:19">
      <c r="A6" s="16" t="s">
        <v>84</v>
      </c>
      <c r="B6" s="79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86" t="s">
        <v>43</v>
      </c>
      <c r="B14" s="87"/>
      <c r="L14" s="9"/>
    </row>
    <row r="15" spans="1:19" ht="12.75" customHeight="1">
      <c r="A15" s="88"/>
      <c r="B15" s="8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0"/>
      <c r="P1" s="90"/>
      <c r="Q1" s="9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71">
        <v>1</v>
      </c>
      <c r="P7" s="71">
        <v>0</v>
      </c>
      <c r="Q7" s="76">
        <v>0</v>
      </c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>
      <c r="A14" s="86" t="s">
        <v>43</v>
      </c>
      <c r="B14" s="87"/>
      <c r="L14" s="9"/>
    </row>
    <row r="15" spans="1:19" ht="12.75" customHeight="1">
      <c r="A15" s="88"/>
      <c r="B15" s="8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0"/>
      <c r="P1" s="90"/>
      <c r="Q1" s="9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9">
      <c r="A14" s="86" t="s">
        <v>43</v>
      </c>
      <c r="B14" s="87"/>
      <c r="L14" s="9"/>
    </row>
    <row r="15" spans="1:19" ht="12.75" customHeight="1">
      <c r="A15" s="88"/>
      <c r="B15" s="8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Q15" sqref="Q15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79" t="s">
        <v>45</v>
      </c>
      <c r="C5" s="73" t="s">
        <v>37</v>
      </c>
      <c r="D5" s="71">
        <v>18.670000000000002</v>
      </c>
      <c r="E5" s="71">
        <v>-5</v>
      </c>
      <c r="F5" s="71">
        <v>1</v>
      </c>
      <c r="G5" s="71">
        <v>0.68</v>
      </c>
      <c r="H5" s="71">
        <v>0.68</v>
      </c>
      <c r="I5" s="71">
        <v>345</v>
      </c>
      <c r="J5" s="71">
        <v>450</v>
      </c>
      <c r="K5" s="76">
        <v>240</v>
      </c>
      <c r="L5" s="71"/>
      <c r="R5" s="30">
        <f>MAX(E5:E19,N5:N24)*1.05</f>
        <v>-5.25</v>
      </c>
      <c r="S5" s="30">
        <f>B12</f>
        <v>-50</v>
      </c>
    </row>
    <row r="6" spans="1:19">
      <c r="A6" s="16" t="s">
        <v>84</v>
      </c>
      <c r="B6" s="79" t="s">
        <v>85</v>
      </c>
      <c r="C6" s="73" t="s">
        <v>38</v>
      </c>
      <c r="D6" s="71">
        <v>19</v>
      </c>
      <c r="E6" s="71">
        <v>-5</v>
      </c>
      <c r="F6" s="71">
        <v>1</v>
      </c>
      <c r="G6" s="71">
        <v>0.68</v>
      </c>
      <c r="H6" s="71">
        <v>0.68</v>
      </c>
      <c r="I6" s="71">
        <v>345</v>
      </c>
      <c r="J6" s="71">
        <v>450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39</v>
      </c>
      <c r="D7" s="70">
        <v>19.329999999999998</v>
      </c>
      <c r="E7" s="70">
        <v>-5</v>
      </c>
      <c r="F7" s="70">
        <v>1</v>
      </c>
      <c r="G7" s="70">
        <v>0.68</v>
      </c>
      <c r="H7" s="70">
        <v>0.68</v>
      </c>
      <c r="I7" s="70">
        <v>345</v>
      </c>
      <c r="J7" s="70">
        <v>450</v>
      </c>
      <c r="K7" s="77">
        <v>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79">
        <v>150</v>
      </c>
      <c r="L9" s="71"/>
    </row>
    <row r="10" spans="1:19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79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  <c r="N18" s="62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N19" s="62"/>
    </row>
    <row r="20" spans="3:14">
      <c r="C20" s="31"/>
      <c r="D20" s="32"/>
      <c r="E20" s="32"/>
      <c r="F20" s="32"/>
      <c r="G20" s="32"/>
      <c r="H20" s="32"/>
      <c r="I20" s="32"/>
      <c r="J20" s="32"/>
      <c r="N20" s="62"/>
    </row>
    <row r="21" spans="3:14">
      <c r="K21" s="77"/>
      <c r="N21" s="62"/>
    </row>
    <row r="22" spans="3:14">
      <c r="N22" s="62"/>
    </row>
    <row r="23" spans="3:14">
      <c r="N23" s="62"/>
    </row>
    <row r="24" spans="3:14">
      <c r="L24" s="73"/>
      <c r="N24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19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14</v>
      </c>
      <c r="C5" s="73" t="s">
        <v>37</v>
      </c>
      <c r="D5" s="71">
        <v>-24.5</v>
      </c>
      <c r="E5" s="71">
        <v>21</v>
      </c>
      <c r="F5" s="71">
        <v>1</v>
      </c>
      <c r="G5" s="71">
        <v>0.68</v>
      </c>
      <c r="H5" s="71">
        <v>0.68</v>
      </c>
      <c r="I5" s="71">
        <v>34.5</v>
      </c>
      <c r="J5" s="71">
        <v>37</v>
      </c>
      <c r="K5" s="76">
        <v>240</v>
      </c>
      <c r="L5" s="71" t="s">
        <v>34</v>
      </c>
      <c r="M5" s="71">
        <v>-11</v>
      </c>
      <c r="N5" s="71">
        <f t="shared" ref="N5" si="0">E10+8+9.58+7.58</f>
        <v>52.66</v>
      </c>
      <c r="O5" s="71">
        <v>1</v>
      </c>
      <c r="P5" s="71">
        <v>0</v>
      </c>
      <c r="Q5" s="76">
        <v>0</v>
      </c>
      <c r="R5" s="30">
        <f>MAX(E5:E25,N5:N26)*1.05</f>
        <v>55.292999999999999</v>
      </c>
      <c r="S5" s="30">
        <f>B12</f>
        <v>-24.5</v>
      </c>
    </row>
    <row r="6" spans="1:19">
      <c r="A6" s="16" t="s">
        <v>84</v>
      </c>
      <c r="B6" s="79" t="s">
        <v>76</v>
      </c>
      <c r="C6" s="73" t="s">
        <v>38</v>
      </c>
      <c r="D6" s="71">
        <v>-19.5</v>
      </c>
      <c r="E6" s="71">
        <v>22</v>
      </c>
      <c r="F6" s="71">
        <v>1</v>
      </c>
      <c r="G6" s="71">
        <v>0.68</v>
      </c>
      <c r="H6" s="71">
        <v>0.68</v>
      </c>
      <c r="I6" s="71">
        <v>34.5</v>
      </c>
      <c r="J6" s="71">
        <v>37</v>
      </c>
      <c r="K6" s="76">
        <v>120</v>
      </c>
      <c r="L6" s="71" t="s">
        <v>29</v>
      </c>
      <c r="M6" s="71">
        <v>-8</v>
      </c>
      <c r="N6" s="71">
        <f>E10+8+9.58+7.58</f>
        <v>52.66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</row>
    <row r="7" spans="1:19">
      <c r="A7" s="16" t="s">
        <v>1</v>
      </c>
      <c r="B7" s="18">
        <v>60</v>
      </c>
      <c r="C7" s="74" t="s">
        <v>39</v>
      </c>
      <c r="D7" s="70">
        <v>-14.5</v>
      </c>
      <c r="E7" s="70">
        <v>21</v>
      </c>
      <c r="F7" s="70">
        <v>1</v>
      </c>
      <c r="G7" s="70">
        <v>0.68</v>
      </c>
      <c r="H7" s="70">
        <v>0.68</v>
      </c>
      <c r="I7" s="70">
        <v>34.5</v>
      </c>
      <c r="J7" s="70">
        <v>37</v>
      </c>
      <c r="K7" s="77">
        <v>0</v>
      </c>
      <c r="L7" s="71"/>
      <c r="R7" s="30"/>
      <c r="S7" s="30">
        <f>B13</f>
        <v>24.5</v>
      </c>
    </row>
    <row r="8" spans="1:19">
      <c r="A8" s="16" t="s">
        <v>2</v>
      </c>
      <c r="B8" s="18">
        <v>100</v>
      </c>
      <c r="C8" s="73" t="s">
        <v>33</v>
      </c>
      <c r="D8" s="71">
        <v>-18.5</v>
      </c>
      <c r="E8" s="71">
        <f>E10+8+9.58</f>
        <v>45.08</v>
      </c>
      <c r="F8" s="71">
        <v>1</v>
      </c>
      <c r="G8" s="71">
        <v>0.52</v>
      </c>
      <c r="H8" s="71">
        <v>0.52</v>
      </c>
      <c r="I8" s="71">
        <v>115</v>
      </c>
      <c r="J8" s="71">
        <v>301</v>
      </c>
      <c r="K8" s="76">
        <v>120</v>
      </c>
      <c r="L8" s="71"/>
      <c r="R8" s="30"/>
      <c r="S8" s="30">
        <f>B13</f>
        <v>24.5</v>
      </c>
    </row>
    <row r="9" spans="1:19">
      <c r="A9" s="16" t="s">
        <v>20</v>
      </c>
      <c r="B9" s="17">
        <v>50</v>
      </c>
      <c r="C9" s="73" t="s">
        <v>35</v>
      </c>
      <c r="D9" s="71">
        <v>-21.5</v>
      </c>
      <c r="E9" s="71">
        <f>E10+8</f>
        <v>35.5</v>
      </c>
      <c r="F9" s="71">
        <v>1</v>
      </c>
      <c r="G9" s="71">
        <v>0.52</v>
      </c>
      <c r="H9" s="71">
        <v>0.52</v>
      </c>
      <c r="I9" s="71">
        <v>115</v>
      </c>
      <c r="J9" s="71">
        <v>301</v>
      </c>
      <c r="K9" s="76">
        <v>240</v>
      </c>
      <c r="L9" s="71"/>
    </row>
    <row r="10" spans="1:19">
      <c r="A10" s="16" t="s">
        <v>3</v>
      </c>
      <c r="B10" s="17">
        <v>1</v>
      </c>
      <c r="C10" s="74" t="s">
        <v>36</v>
      </c>
      <c r="D10" s="70">
        <v>-18.5</v>
      </c>
      <c r="E10" s="70">
        <v>27.5</v>
      </c>
      <c r="F10" s="70">
        <v>1</v>
      </c>
      <c r="G10" s="70">
        <v>0.52</v>
      </c>
      <c r="H10" s="70">
        <v>0.52</v>
      </c>
      <c r="I10" s="70">
        <v>115</v>
      </c>
      <c r="J10" s="70">
        <v>301</v>
      </c>
      <c r="K10" s="77">
        <v>0</v>
      </c>
      <c r="L10" s="71"/>
    </row>
    <row r="11" spans="1:19">
      <c r="A11" s="16" t="s">
        <v>5</v>
      </c>
      <c r="B11" s="18">
        <v>3</v>
      </c>
      <c r="C11" s="73" t="s">
        <v>25</v>
      </c>
      <c r="D11" s="71">
        <v>-0.5</v>
      </c>
      <c r="E11" s="71">
        <f>E13+8+9.58</f>
        <v>45.08</v>
      </c>
      <c r="F11" s="71">
        <v>1</v>
      </c>
      <c r="G11" s="71">
        <v>0.52</v>
      </c>
      <c r="H11" s="71">
        <v>0.52</v>
      </c>
      <c r="I11" s="71">
        <v>115</v>
      </c>
      <c r="J11" s="71">
        <v>316</v>
      </c>
      <c r="K11" s="76">
        <v>240</v>
      </c>
      <c r="L11" s="71"/>
    </row>
    <row r="12" spans="1:19">
      <c r="A12" s="16" t="s">
        <v>4</v>
      </c>
      <c r="B12" s="17">
        <v>-24.5</v>
      </c>
      <c r="C12" s="73" t="s">
        <v>23</v>
      </c>
      <c r="D12" s="71">
        <v>2.5</v>
      </c>
      <c r="E12" s="71">
        <f>E13+8</f>
        <v>35.5</v>
      </c>
      <c r="F12" s="71">
        <v>1</v>
      </c>
      <c r="G12" s="71">
        <v>0.52</v>
      </c>
      <c r="H12" s="71">
        <v>0.52</v>
      </c>
      <c r="I12" s="71">
        <v>115</v>
      </c>
      <c r="J12" s="71">
        <v>316</v>
      </c>
      <c r="K12" s="76">
        <v>0</v>
      </c>
      <c r="L12" s="71"/>
    </row>
    <row r="13" spans="1:19" ht="13.5" thickBot="1">
      <c r="A13" s="19" t="s">
        <v>6</v>
      </c>
      <c r="B13" s="20">
        <v>24.5</v>
      </c>
      <c r="C13" s="74" t="s">
        <v>24</v>
      </c>
      <c r="D13" s="70">
        <v>-0.5</v>
      </c>
      <c r="E13" s="70">
        <v>27.5</v>
      </c>
      <c r="F13" s="70">
        <v>1</v>
      </c>
      <c r="G13" s="70">
        <v>0.52</v>
      </c>
      <c r="H13" s="70">
        <v>0.52</v>
      </c>
      <c r="I13" s="70">
        <v>115</v>
      </c>
      <c r="J13" s="70">
        <v>316</v>
      </c>
      <c r="K13" s="77">
        <v>120</v>
      </c>
      <c r="L13" s="71"/>
    </row>
    <row r="14" spans="1:19">
      <c r="A14" s="86" t="s">
        <v>43</v>
      </c>
      <c r="B14" s="87"/>
      <c r="L14" s="71"/>
    </row>
    <row r="15" spans="1:19" ht="12.75" customHeight="1">
      <c r="A15" s="88"/>
      <c r="B15" s="89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Q6" sqref="Q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20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90"/>
      <c r="P1" s="90"/>
      <c r="Q1" s="90"/>
    </row>
    <row r="2" spans="1:20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91"/>
      <c r="P2" s="91"/>
      <c r="Q2" s="91"/>
    </row>
    <row r="3" spans="1:20" ht="15.75">
      <c r="A3" s="80" t="s">
        <v>17</v>
      </c>
      <c r="B3" s="81"/>
      <c r="C3" s="82" t="s">
        <v>7</v>
      </c>
      <c r="D3" s="83"/>
      <c r="E3" s="83"/>
      <c r="F3" s="83"/>
      <c r="G3" s="83"/>
      <c r="H3" s="83"/>
      <c r="I3" s="83"/>
      <c r="J3" s="83"/>
      <c r="K3" s="84"/>
      <c r="L3" s="82" t="s">
        <v>13</v>
      </c>
      <c r="M3" s="83"/>
      <c r="N3" s="83"/>
      <c r="O3" s="83"/>
      <c r="P3" s="93"/>
      <c r="Q3" s="92"/>
      <c r="R3" s="85" t="s">
        <v>15</v>
      </c>
      <c r="S3" s="85"/>
    </row>
    <row r="4" spans="1:20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  <c r="T4" s="30"/>
    </row>
    <row r="5" spans="1:20">
      <c r="A5" s="21" t="s">
        <v>42</v>
      </c>
      <c r="B5" s="17">
        <v>14</v>
      </c>
      <c r="C5" s="73" t="s">
        <v>33</v>
      </c>
      <c r="D5" s="71">
        <v>-33.42</v>
      </c>
      <c r="E5" s="71">
        <f>E7+12+12</f>
        <v>55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120</v>
      </c>
      <c r="L5" s="71" t="s">
        <v>34</v>
      </c>
      <c r="M5" s="71">
        <v>-27.5</v>
      </c>
      <c r="N5" s="71">
        <f>E7+12+12+14.25</f>
        <v>69.25</v>
      </c>
      <c r="O5" s="71">
        <v>1</v>
      </c>
      <c r="P5" s="71">
        <v>0</v>
      </c>
      <c r="Q5" s="76">
        <v>0</v>
      </c>
      <c r="R5" s="30">
        <f>MAX(E5:E25,N5:N26)*1.05</f>
        <v>72.712500000000006</v>
      </c>
      <c r="S5" s="30">
        <f>B12</f>
        <v>-24.5</v>
      </c>
      <c r="T5" s="30"/>
    </row>
    <row r="6" spans="1:20">
      <c r="A6" s="16" t="s">
        <v>84</v>
      </c>
      <c r="B6" s="79" t="s">
        <v>77</v>
      </c>
      <c r="C6" s="73" t="s">
        <v>35</v>
      </c>
      <c r="D6" s="71">
        <v>-36.67</v>
      </c>
      <c r="E6" s="71">
        <f>E7+12</f>
        <v>43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240</v>
      </c>
      <c r="L6" s="71" t="s">
        <v>29</v>
      </c>
      <c r="M6" s="71">
        <v>-24.5</v>
      </c>
      <c r="N6" s="71">
        <f>E7+12+12+14.25</f>
        <v>69.25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  <c r="T6" s="30"/>
    </row>
    <row r="7" spans="1:20">
      <c r="A7" s="16" t="s">
        <v>1</v>
      </c>
      <c r="B7" s="18">
        <v>60</v>
      </c>
      <c r="C7" s="74" t="s">
        <v>36</v>
      </c>
      <c r="D7" s="70">
        <v>-33.75</v>
      </c>
      <c r="E7" s="70">
        <v>31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0</v>
      </c>
      <c r="L7" s="71"/>
      <c r="R7" s="30"/>
      <c r="S7" s="30">
        <f>B13</f>
        <v>24.5</v>
      </c>
      <c r="T7" s="30"/>
    </row>
    <row r="8" spans="1:20">
      <c r="A8" s="16" t="s">
        <v>2</v>
      </c>
      <c r="B8" s="18">
        <v>100</v>
      </c>
      <c r="C8" s="73" t="s">
        <v>25</v>
      </c>
      <c r="D8" s="71">
        <v>-18.579999999999998</v>
      </c>
      <c r="E8" s="71">
        <f>E10+12+12</f>
        <v>55</v>
      </c>
      <c r="F8" s="71">
        <v>1</v>
      </c>
      <c r="G8" s="71">
        <v>1.29</v>
      </c>
      <c r="H8" s="71">
        <v>1.29</v>
      </c>
      <c r="I8" s="71">
        <v>115</v>
      </c>
      <c r="J8" s="71">
        <v>316</v>
      </c>
      <c r="K8" s="76">
        <v>240</v>
      </c>
      <c r="L8" s="71"/>
      <c r="R8" s="30"/>
      <c r="S8" s="30">
        <f>B13</f>
        <v>24.5</v>
      </c>
      <c r="T8" s="30"/>
    </row>
    <row r="9" spans="1:20">
      <c r="A9" s="16" t="s">
        <v>20</v>
      </c>
      <c r="B9" s="17">
        <v>50</v>
      </c>
      <c r="C9" s="73" t="s">
        <v>23</v>
      </c>
      <c r="D9" s="71">
        <v>-15.33</v>
      </c>
      <c r="E9" s="71">
        <f>E10+12</f>
        <v>43</v>
      </c>
      <c r="F9" s="71">
        <v>1</v>
      </c>
      <c r="G9" s="71">
        <v>1.29</v>
      </c>
      <c r="H9" s="71">
        <v>1.29</v>
      </c>
      <c r="I9" s="71">
        <v>115</v>
      </c>
      <c r="J9" s="71">
        <v>316</v>
      </c>
      <c r="K9" s="76">
        <v>0</v>
      </c>
      <c r="L9" s="71"/>
      <c r="R9" s="30"/>
      <c r="S9" s="30"/>
      <c r="T9" s="30"/>
    </row>
    <row r="10" spans="1:20">
      <c r="A10" s="16" t="s">
        <v>3</v>
      </c>
      <c r="B10" s="17">
        <v>1</v>
      </c>
      <c r="C10" s="74" t="s">
        <v>24</v>
      </c>
      <c r="D10" s="70">
        <v>-18.25</v>
      </c>
      <c r="E10" s="70">
        <v>31</v>
      </c>
      <c r="F10" s="70">
        <v>1</v>
      </c>
      <c r="G10" s="70">
        <v>1.29</v>
      </c>
      <c r="H10" s="70">
        <v>1.29</v>
      </c>
      <c r="I10" s="70">
        <v>115</v>
      </c>
      <c r="J10" s="70">
        <v>316</v>
      </c>
      <c r="K10" s="77">
        <v>120</v>
      </c>
      <c r="L10" s="71"/>
      <c r="R10" s="78"/>
      <c r="S10" s="78"/>
    </row>
    <row r="11" spans="1:20">
      <c r="A11" s="16" t="s">
        <v>5</v>
      </c>
      <c r="B11" s="18">
        <v>3</v>
      </c>
      <c r="C11" s="73" t="s">
        <v>37</v>
      </c>
      <c r="D11" s="71">
        <v>-11.33</v>
      </c>
      <c r="E11" s="71">
        <v>-5</v>
      </c>
      <c r="F11" s="71">
        <v>1</v>
      </c>
      <c r="G11" s="71">
        <v>0.68</v>
      </c>
      <c r="H11" s="71">
        <v>0.68</v>
      </c>
      <c r="I11" s="71">
        <v>34.5</v>
      </c>
      <c r="J11" s="71">
        <v>37</v>
      </c>
      <c r="K11" s="76">
        <v>240</v>
      </c>
      <c r="L11" s="71"/>
      <c r="R11" s="78"/>
      <c r="S11" s="78"/>
    </row>
    <row r="12" spans="1:20">
      <c r="A12" s="16" t="s">
        <v>4</v>
      </c>
      <c r="B12" s="17">
        <v>-24.5</v>
      </c>
      <c r="C12" s="73" t="s">
        <v>38</v>
      </c>
      <c r="D12" s="71">
        <v>-11</v>
      </c>
      <c r="E12" s="71">
        <v>-5</v>
      </c>
      <c r="F12" s="71">
        <v>1</v>
      </c>
      <c r="G12" s="71">
        <v>0.68</v>
      </c>
      <c r="H12" s="71">
        <v>0.68</v>
      </c>
      <c r="I12" s="71">
        <v>34.5</v>
      </c>
      <c r="J12" s="71">
        <v>37</v>
      </c>
      <c r="K12" s="76">
        <v>120</v>
      </c>
      <c r="L12" s="71"/>
    </row>
    <row r="13" spans="1:20" ht="13.5" thickBot="1">
      <c r="A13" s="19" t="s">
        <v>6</v>
      </c>
      <c r="B13" s="20">
        <v>24.5</v>
      </c>
      <c r="C13" s="74" t="s">
        <v>39</v>
      </c>
      <c r="D13" s="70">
        <v>-10.67</v>
      </c>
      <c r="E13" s="70">
        <v>-5</v>
      </c>
      <c r="F13" s="70">
        <v>1</v>
      </c>
      <c r="G13" s="70">
        <v>0.68</v>
      </c>
      <c r="H13" s="70">
        <v>0.68</v>
      </c>
      <c r="I13" s="70">
        <v>34.5</v>
      </c>
      <c r="J13" s="70">
        <v>37</v>
      </c>
      <c r="K13" s="77">
        <v>0</v>
      </c>
      <c r="L13" s="71"/>
    </row>
    <row r="14" spans="1:20">
      <c r="A14" s="86" t="s">
        <v>43</v>
      </c>
      <c r="B14" s="87"/>
      <c r="L14" s="71"/>
    </row>
    <row r="15" spans="1:20" ht="12.75" customHeight="1">
      <c r="A15" s="88"/>
      <c r="B15" s="89"/>
      <c r="L15" s="71"/>
    </row>
    <row r="16" spans="1:20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</vt:lpstr>
      <vt:lpstr>double</vt:lpstr>
      <vt:lpstr>HL_E</vt:lpstr>
      <vt:lpstr>HL_P</vt:lpstr>
      <vt:lpstr>und_E</vt:lpstr>
      <vt:lpstr>und_P</vt:lpstr>
      <vt:lpstr>und_only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2016-10-27T18:46:46Z</dcterms:modified>
</cp:coreProperties>
</file>