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backupFile="1" autoCompressPictures="0" defaultThemeVersion="124226"/>
  <bookViews>
    <workbookView xWindow="-75" yWindow="0" windowWidth="25380" windowHeight="16440" activeTab="5"/>
  </bookViews>
  <sheets>
    <sheet name="xc1" sheetId="1" r:id="rId1"/>
    <sheet name="xc2" sheetId="2" r:id="rId2"/>
    <sheet name="xc3" sheetId="3" r:id="rId3"/>
    <sheet name="xc4" sheetId="4" r:id="rId4"/>
    <sheet name="xc5" sheetId="5" r:id="rId5"/>
    <sheet name="xc_und" sheetId="6" r:id="rId6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6"/>
  <c r="S7"/>
  <c r="S6"/>
  <c r="S5"/>
  <c r="R5"/>
  <c r="S8" i="5"/>
  <c r="S7"/>
  <c r="S6"/>
  <c r="S5"/>
  <c r="R5"/>
  <c r="H5"/>
  <c r="S8" i="4"/>
  <c r="S7"/>
  <c r="S6"/>
  <c r="S5"/>
  <c r="R5"/>
  <c r="H5"/>
  <c r="S8" i="3"/>
  <c r="S7"/>
  <c r="S6"/>
  <c r="S5"/>
  <c r="R5"/>
  <c r="H5"/>
  <c r="S8" i="2"/>
  <c r="S7"/>
  <c r="S6"/>
  <c r="S5"/>
  <c r="R5"/>
  <c r="H5"/>
  <c r="H5" i="1"/>
  <c r="R5"/>
  <c r="S8"/>
  <c r="S7"/>
  <c r="S6"/>
  <c r="S5"/>
</calcChain>
</file>

<file path=xl/sharedStrings.xml><?xml version="1.0" encoding="utf-8"?>
<sst xmlns="http://schemas.openxmlformats.org/spreadsheetml/2006/main" count="276" uniqueCount="61">
  <si>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</si>
  <si>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</si>
  <si>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</si>
  <si>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</si>
  <si>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</si>
  <si>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</si>
  <si>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</si>
  <si>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</si>
  <si>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</si>
  <si>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Phase Name</t>
  </si>
  <si>
    <t>Subconductors per Bundle</t>
  </si>
  <si>
    <t>Phase Angle (deg)</t>
  </si>
  <si>
    <t>Ground Wire Name</t>
  </si>
  <si>
    <t>Height (ft)</t>
  </si>
  <si>
    <t>Diameter (in)</t>
  </si>
  <si>
    <t>Current (Amp)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</si>
  <si>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</si>
  <si>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</si>
  <si>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</si>
  <si>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</si>
  <si>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</si>
  <si>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</si>
  <si>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Use this worksheet as a template worksheet for FIELDS cross section analyses. The script "create_FLDs_from_template.py" has functions to generate .FLD files from every sheet in a workbook.</t>
  </si>
  <si>
    <t>Conductor Diameter (in)</t>
  </si>
  <si>
    <t>Bundle Diameter (in)</t>
  </si>
  <si>
    <t>Max Horizontal Distance From Reference (ft)</t>
  </si>
  <si>
    <t>Main Title (filename)</t>
  </si>
  <si>
    <t>Do any scratch calculations or miscellaneous copying/pasting below here, in this section. The script will ignore it.</t>
  </si>
  <si>
    <t>Input Name</t>
  </si>
  <si>
    <t>Input Value</t>
  </si>
  <si>
    <t>Voltage (kV)</t>
  </si>
  <si>
    <t>1a</t>
  </si>
  <si>
    <t>1b</t>
  </si>
  <si>
    <t>1c</t>
  </si>
  <si>
    <t>2a</t>
  </si>
  <si>
    <t>2b</t>
  </si>
  <si>
    <t>2c</t>
  </si>
  <si>
    <t>test cross section</t>
  </si>
  <si>
    <t>1g</t>
  </si>
  <si>
    <t>2g</t>
  </si>
  <si>
    <t>Main Title</t>
  </si>
  <si>
    <t>Conductor Diameter</t>
  </si>
  <si>
    <t>Bundle Diameter</t>
  </si>
  <si>
    <t>Phase-Phase (kV)</t>
  </si>
  <si>
    <t>Phase Current (Amp)</t>
  </si>
  <si>
    <t>3b</t>
  </si>
  <si>
    <t>3g</t>
  </si>
  <si>
    <t>Post-Project, Mile 7.65 to Mile 7.88</t>
  </si>
  <si>
    <t>3c</t>
  </si>
  <si>
    <t>3a</t>
  </si>
  <si>
    <t>Maximum Horizontal Distance From Reference (ft)</t>
  </si>
  <si>
    <t>nc</t>
  </si>
  <si>
    <t>nb</t>
  </si>
  <si>
    <t>na</t>
  </si>
  <si>
    <t>Group Tag</t>
  </si>
  <si>
    <t>Cross Section 1</t>
  </si>
  <si>
    <t>Cross Section 2</t>
  </si>
  <si>
    <t>Cross Section 3</t>
  </si>
  <si>
    <t>Cross Section 4</t>
  </si>
  <si>
    <t>Cross Section 5</t>
  </si>
  <si>
    <t>Underground Cross Section</t>
  </si>
</sst>
</file>

<file path=xl/styles.xml><?xml version="1.0" encoding="utf-8"?>
<styleSheet xmlns="http://schemas.openxmlformats.org/spreadsheetml/2006/main">
  <fonts count="11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6" xfId="1" applyFont="1" applyBorder="1"/>
    <xf numFmtId="0" fontId="5" fillId="0" borderId="7" xfId="1" applyFont="1" applyBorder="1"/>
    <xf numFmtId="0" fontId="4" fillId="0" borderId="8" xfId="1" applyFont="1" applyBorder="1" applyAlignment="1">
      <alignment horizontal="center" vertical="center" wrapText="1"/>
    </xf>
    <xf numFmtId="0" fontId="5" fillId="0" borderId="9" xfId="1" applyFont="1" applyBorder="1"/>
    <xf numFmtId="0" fontId="5" fillId="0" borderId="10" xfId="1" applyFont="1" applyBorder="1"/>
    <xf numFmtId="0" fontId="4" fillId="0" borderId="6" xfId="1" applyFont="1" applyBorder="1" applyAlignment="1">
      <alignment horizontal="right"/>
    </xf>
    <xf numFmtId="0" fontId="5" fillId="0" borderId="9" xfId="1" applyFont="1" applyBorder="1" applyAlignment="1">
      <alignment horizontal="left"/>
    </xf>
    <xf numFmtId="0" fontId="5" fillId="3" borderId="9" xfId="1" applyFont="1" applyFill="1" applyBorder="1" applyAlignment="1">
      <alignment horizontal="left"/>
    </xf>
    <xf numFmtId="0" fontId="4" fillId="0" borderId="11" xfId="1" applyFont="1" applyBorder="1" applyAlignment="1">
      <alignment horizontal="right"/>
    </xf>
    <xf numFmtId="0" fontId="5" fillId="0" borderId="12" xfId="1" applyFont="1" applyBorder="1" applyAlignment="1">
      <alignment horizontal="left"/>
    </xf>
    <xf numFmtId="0" fontId="4" fillId="0" borderId="6" xfId="1" applyFont="1" applyBorder="1" applyAlignment="1">
      <alignment horizontal="right" wrapText="1"/>
    </xf>
    <xf numFmtId="0" fontId="4" fillId="0" borderId="1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0" xfId="1" applyFont="1" applyBorder="1"/>
    <xf numFmtId="0" fontId="4" fillId="2" borderId="0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Border="1"/>
    <xf numFmtId="0" fontId="4" fillId="0" borderId="16" xfId="1" applyFont="1" applyBorder="1" applyAlignment="1">
      <alignment horizontal="center" vertical="center" wrapText="1"/>
    </xf>
    <xf numFmtId="0" fontId="5" fillId="0" borderId="2" xfId="1" applyFont="1" applyBorder="1"/>
    <xf numFmtId="0" fontId="6" fillId="0" borderId="0" xfId="1" applyFont="1" applyBorder="1" applyAlignment="1">
      <alignment vertical="center"/>
    </xf>
    <xf numFmtId="0" fontId="4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5" fillId="0" borderId="18" xfId="1" applyFont="1" applyBorder="1"/>
    <xf numFmtId="0" fontId="7" fillId="0" borderId="0" xfId="1" applyFont="1"/>
    <xf numFmtId="0" fontId="6" fillId="0" borderId="5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wrapText="1"/>
    </xf>
    <xf numFmtId="0" fontId="8" fillId="0" borderId="15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9" xfId="1" applyFont="1" applyBorder="1" applyAlignment="1">
      <alignment horizontal="center" wrapText="1"/>
    </xf>
    <xf numFmtId="0" fontId="7" fillId="0" borderId="2" xfId="1" applyFont="1" applyBorder="1" applyAlignment="1">
      <alignment horizontal="center"/>
    </xf>
  </cellXfs>
  <cellStyles count="1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'xc1'!$B$5</c:f>
          <c:strCache>
            <c:ptCount val="1"/>
            <c:pt idx="0">
              <c:v>Cross Section 1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'xc1'!$D$5:$D$32</c:f>
              <c:numCache>
                <c:formatCode>General</c:formatCode>
                <c:ptCount val="28"/>
                <c:pt idx="0">
                  <c:v>-10</c:v>
                </c:pt>
                <c:pt idx="1">
                  <c:v>-5</c:v>
                </c:pt>
                <c:pt idx="2">
                  <c:v>-5</c:v>
                </c:pt>
                <c:pt idx="3">
                  <c:v>5</c:v>
                </c:pt>
                <c:pt idx="4">
                  <c:v>10</c:v>
                </c:pt>
                <c:pt idx="5">
                  <c:v>10</c:v>
                </c:pt>
              </c:numCache>
            </c:numRef>
          </c:xVal>
          <c:yVal>
            <c:numRef>
              <c:f>'xc1'!$E$5:$E$33</c:f>
              <c:numCache>
                <c:formatCode>General</c:formatCode>
                <c:ptCount val="29"/>
                <c:pt idx="0">
                  <c:v>25</c:v>
                </c:pt>
                <c:pt idx="1">
                  <c:v>22</c:v>
                </c:pt>
                <c:pt idx="2">
                  <c:v>28</c:v>
                </c:pt>
                <c:pt idx="3">
                  <c:v>25</c:v>
                </c:pt>
                <c:pt idx="4">
                  <c:v>22</c:v>
                </c:pt>
                <c:pt idx="5">
                  <c:v>28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'xc1'!$M$5:$M$13</c:f>
              <c:numCache>
                <c:formatCode>General</c:formatCode>
                <c:ptCount val="9"/>
                <c:pt idx="0">
                  <c:v>-5</c:v>
                </c:pt>
                <c:pt idx="1">
                  <c:v>10</c:v>
                </c:pt>
              </c:numCache>
            </c:numRef>
          </c:xVal>
          <c:yVal>
            <c:numRef>
              <c:f>'xc1'!$N$5:$N$13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'xc1'!$S$7:$S$8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'xc1'!$R$5:$R$6</c:f>
              <c:numCache>
                <c:formatCode>General</c:formatCode>
                <c:ptCount val="2"/>
                <c:pt idx="0">
                  <c:v>33.6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'xc1'!$S$5:$S$6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'xc1'!$R$5:$R$6</c:f>
              <c:numCache>
                <c:formatCode>General</c:formatCode>
                <c:ptCount val="2"/>
                <c:pt idx="0">
                  <c:v>33.6</c:v>
                </c:pt>
                <c:pt idx="1">
                  <c:v>0</c:v>
                </c:pt>
              </c:numCache>
            </c:numRef>
          </c:yVal>
        </c:ser>
        <c:dLbls/>
        <c:axId val="68420352"/>
        <c:axId val="68421888"/>
      </c:scatterChart>
      <c:valAx>
        <c:axId val="68420352"/>
        <c:scaling>
          <c:orientation val="minMax"/>
        </c:scaling>
        <c:axPos val="b"/>
        <c:numFmt formatCode="General" sourceLinked="1"/>
        <c:tickLblPos val="nextTo"/>
        <c:crossAx val="68421888"/>
        <c:crosses val="autoZero"/>
        <c:crossBetween val="midCat"/>
      </c:valAx>
      <c:valAx>
        <c:axId val="68421888"/>
        <c:scaling>
          <c:orientation val="minMax"/>
        </c:scaling>
        <c:axPos val="l"/>
        <c:majorGridlines/>
        <c:numFmt formatCode="General" sourceLinked="1"/>
        <c:tickLblPos val="nextTo"/>
        <c:crossAx val="684203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11" l="0.70000000000000207" r="0.70000000000000207" t="0.750000000000003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'xc2'!$B$5</c:f>
          <c:strCache>
            <c:ptCount val="1"/>
            <c:pt idx="0">
              <c:v>Cross Section 2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'xc2'!$D$5:$D$32</c:f>
              <c:numCache>
                <c:formatCode>General</c:formatCode>
                <c:ptCount val="28"/>
                <c:pt idx="0">
                  <c:v>-5</c:v>
                </c:pt>
                <c:pt idx="1">
                  <c:v>-7</c:v>
                </c:pt>
                <c:pt idx="2">
                  <c:v>-5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</c:numCache>
            </c:numRef>
          </c:xVal>
          <c:yVal>
            <c:numRef>
              <c:f>'xc2'!$E$5:$E$33</c:f>
              <c:numCache>
                <c:formatCode>General</c:formatCode>
                <c:ptCount val="29"/>
                <c:pt idx="0">
                  <c:v>23</c:v>
                </c:pt>
                <c:pt idx="1">
                  <c:v>27</c:v>
                </c:pt>
                <c:pt idx="2">
                  <c:v>32</c:v>
                </c:pt>
                <c:pt idx="3">
                  <c:v>32</c:v>
                </c:pt>
                <c:pt idx="4">
                  <c:v>27</c:v>
                </c:pt>
                <c:pt idx="5">
                  <c:v>23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'xc2'!$M$5:$M$13</c:f>
              <c:numCache>
                <c:formatCode>General</c:formatCode>
                <c:ptCount val="9"/>
                <c:pt idx="0">
                  <c:v>-2</c:v>
                </c:pt>
                <c:pt idx="1">
                  <c:v>2</c:v>
                </c:pt>
              </c:numCache>
            </c:numRef>
          </c:xVal>
          <c:yVal>
            <c:numRef>
              <c:f>'xc2'!$N$5:$N$13</c:f>
              <c:numCache>
                <c:formatCode>General</c:formatCode>
                <c:ptCount val="9"/>
                <c:pt idx="0">
                  <c:v>35</c:v>
                </c:pt>
                <c:pt idx="1">
                  <c:v>35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'xc2'!$S$7:$S$8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'xc2'!$R$5:$R$6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'xc2'!$S$5:$S$6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'xc2'!$R$5:$R$6</c:f>
              <c:numCache>
                <c:formatCode>General</c:formatCode>
                <c:ptCount val="2"/>
                <c:pt idx="0">
                  <c:v>36.75</c:v>
                </c:pt>
                <c:pt idx="1">
                  <c:v>0</c:v>
                </c:pt>
              </c:numCache>
            </c:numRef>
          </c:yVal>
        </c:ser>
        <c:dLbls/>
        <c:axId val="101263616"/>
        <c:axId val="101281792"/>
      </c:scatterChart>
      <c:valAx>
        <c:axId val="101263616"/>
        <c:scaling>
          <c:orientation val="minMax"/>
        </c:scaling>
        <c:axPos val="b"/>
        <c:numFmt formatCode="General" sourceLinked="1"/>
        <c:tickLblPos val="nextTo"/>
        <c:crossAx val="101281792"/>
        <c:crosses val="autoZero"/>
        <c:crossBetween val="midCat"/>
      </c:valAx>
      <c:valAx>
        <c:axId val="101281792"/>
        <c:scaling>
          <c:orientation val="minMax"/>
        </c:scaling>
        <c:axPos val="l"/>
        <c:majorGridlines/>
        <c:numFmt formatCode="General" sourceLinked="1"/>
        <c:tickLblPos val="nextTo"/>
        <c:crossAx val="1012636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11" l="0.70000000000000207" r="0.70000000000000207" t="0.750000000000003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'xc3'!$B$5</c:f>
          <c:strCache>
            <c:ptCount val="1"/>
            <c:pt idx="0">
              <c:v>Cross Section 3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'xc3'!$D$5:$D$32</c:f>
              <c:numCache>
                <c:formatCode>General</c:formatCode>
                <c:ptCount val="28"/>
                <c:pt idx="0">
                  <c:v>-12</c:v>
                </c:pt>
                <c:pt idx="1">
                  <c:v>-8</c:v>
                </c:pt>
                <c:pt idx="2">
                  <c:v>-4</c:v>
                </c:pt>
                <c:pt idx="3">
                  <c:v>4</c:v>
                </c:pt>
                <c:pt idx="4">
                  <c:v>8</c:v>
                </c:pt>
                <c:pt idx="5">
                  <c:v>12</c:v>
                </c:pt>
              </c:numCache>
            </c:numRef>
          </c:xVal>
          <c:yVal>
            <c:numRef>
              <c:f>'xc3'!$E$5:$E$33</c:f>
              <c:numCache>
                <c:formatCode>General</c:formatCode>
                <c:ptCount val="2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'xc3'!$M$5:$M$13</c:f>
              <c:numCache>
                <c:formatCode>General</c:formatCode>
                <c:ptCount val="9"/>
                <c:pt idx="0">
                  <c:v>-10</c:v>
                </c:pt>
                <c:pt idx="1">
                  <c:v>10</c:v>
                </c:pt>
              </c:numCache>
            </c:numRef>
          </c:xVal>
          <c:yVal>
            <c:numRef>
              <c:f>'xc3'!$N$5:$N$13</c:f>
              <c:numCache>
                <c:formatCode>General</c:formatCode>
                <c:ptCount val="9"/>
                <c:pt idx="0">
                  <c:v>28</c:v>
                </c:pt>
                <c:pt idx="1">
                  <c:v>28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'xc3'!$S$7:$S$8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'xc3'!$R$5:$R$6</c:f>
              <c:numCache>
                <c:formatCode>General</c:formatCode>
                <c:ptCount val="2"/>
                <c:pt idx="0">
                  <c:v>29.400000000000002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'xc3'!$S$5:$S$6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'xc3'!$R$5:$R$6</c:f>
              <c:numCache>
                <c:formatCode>General</c:formatCode>
                <c:ptCount val="2"/>
                <c:pt idx="0">
                  <c:v>29.400000000000002</c:v>
                </c:pt>
                <c:pt idx="1">
                  <c:v>0</c:v>
                </c:pt>
              </c:numCache>
            </c:numRef>
          </c:yVal>
        </c:ser>
        <c:dLbls/>
        <c:axId val="101416960"/>
        <c:axId val="101418496"/>
      </c:scatterChart>
      <c:valAx>
        <c:axId val="101416960"/>
        <c:scaling>
          <c:orientation val="minMax"/>
        </c:scaling>
        <c:axPos val="b"/>
        <c:numFmt formatCode="General" sourceLinked="1"/>
        <c:tickLblPos val="nextTo"/>
        <c:crossAx val="101418496"/>
        <c:crosses val="autoZero"/>
        <c:crossBetween val="midCat"/>
      </c:valAx>
      <c:valAx>
        <c:axId val="101418496"/>
        <c:scaling>
          <c:orientation val="minMax"/>
        </c:scaling>
        <c:axPos val="l"/>
        <c:majorGridlines/>
        <c:numFmt formatCode="General" sourceLinked="1"/>
        <c:tickLblPos val="nextTo"/>
        <c:crossAx val="1014169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11" l="0.70000000000000207" r="0.70000000000000207" t="0.750000000000003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'xc4'!$B$5</c:f>
          <c:strCache>
            <c:ptCount val="1"/>
            <c:pt idx="0">
              <c:v>Cross Section 4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'xc4'!$D$5:$D$32</c:f>
              <c:numCache>
                <c:formatCode>General</c:formatCode>
                <c:ptCount val="28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xVal>
          <c:yVal>
            <c:numRef>
              <c:f>'xc4'!$E$5:$E$33</c:f>
              <c:numCache>
                <c:formatCode>General</c:formatCode>
                <c:ptCount val="29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'xc4'!$M$5:$M$13</c:f>
              <c:numCache>
                <c:formatCode>General</c:formatCode>
                <c:ptCount val="9"/>
                <c:pt idx="0">
                  <c:v>-10</c:v>
                </c:pt>
                <c:pt idx="1">
                  <c:v>10</c:v>
                </c:pt>
              </c:numCache>
            </c:numRef>
          </c:xVal>
          <c:yVal>
            <c:numRef>
              <c:f>'xc4'!$N$5:$N$13</c:f>
              <c:numCache>
                <c:formatCode>General</c:formatCode>
                <c:ptCount val="9"/>
                <c:pt idx="0">
                  <c:v>34</c:v>
                </c:pt>
                <c:pt idx="1">
                  <c:v>34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'xc4'!$S$7:$S$8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'xc4'!$R$5:$R$6</c:f>
              <c:numCache>
                <c:formatCode>General</c:formatCode>
                <c:ptCount val="2"/>
                <c:pt idx="0">
                  <c:v>35.700000000000003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'xc4'!$S$5:$S$6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'xc4'!$R$5:$R$6</c:f>
              <c:numCache>
                <c:formatCode>General</c:formatCode>
                <c:ptCount val="2"/>
                <c:pt idx="0">
                  <c:v>35.700000000000003</c:v>
                </c:pt>
                <c:pt idx="1">
                  <c:v>0</c:v>
                </c:pt>
              </c:numCache>
            </c:numRef>
          </c:yVal>
        </c:ser>
        <c:dLbls/>
        <c:axId val="101377152"/>
        <c:axId val="101378688"/>
      </c:scatterChart>
      <c:valAx>
        <c:axId val="101377152"/>
        <c:scaling>
          <c:orientation val="minMax"/>
        </c:scaling>
        <c:axPos val="b"/>
        <c:numFmt formatCode="General" sourceLinked="1"/>
        <c:tickLblPos val="nextTo"/>
        <c:crossAx val="101378688"/>
        <c:crosses val="autoZero"/>
        <c:crossBetween val="midCat"/>
      </c:valAx>
      <c:valAx>
        <c:axId val="101378688"/>
        <c:scaling>
          <c:orientation val="minMax"/>
        </c:scaling>
        <c:axPos val="l"/>
        <c:majorGridlines/>
        <c:numFmt formatCode="General" sourceLinked="1"/>
        <c:tickLblPos val="nextTo"/>
        <c:crossAx val="1013771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11" l="0.70000000000000207" r="0.70000000000000207" t="0.750000000000003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'xc5'!$B$5</c:f>
          <c:strCache>
            <c:ptCount val="1"/>
            <c:pt idx="0">
              <c:v>Cross Section 5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'xc5'!$D$5:$D$32</c:f>
              <c:numCache>
                <c:formatCode>General</c:formatCode>
                <c:ptCount val="28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</c:numCache>
            </c:numRef>
          </c:xVal>
          <c:yVal>
            <c:numRef>
              <c:f>'xc5'!$E$5:$E$33</c:f>
              <c:numCache>
                <c:formatCode>General</c:formatCode>
                <c:ptCount val="29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'xc5'!$M$5:$M$13</c:f>
              <c:numCache>
                <c:formatCode>General</c:formatCode>
                <c:ptCount val="9"/>
                <c:pt idx="0">
                  <c:v>3</c:v>
                </c:pt>
                <c:pt idx="1">
                  <c:v>-3</c:v>
                </c:pt>
              </c:numCache>
            </c:numRef>
          </c:xVal>
          <c:yVal>
            <c:numRef>
              <c:f>'xc5'!$N$5:$N$13</c:f>
              <c:numCache>
                <c:formatCode>General</c:formatCode>
                <c:ptCount val="9"/>
                <c:pt idx="0">
                  <c:v>34</c:v>
                </c:pt>
                <c:pt idx="1">
                  <c:v>34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'xc5'!$S$7:$S$8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'xc5'!$R$5:$R$6</c:f>
              <c:numCache>
                <c:formatCode>General</c:formatCode>
                <c:ptCount val="2"/>
                <c:pt idx="0">
                  <c:v>35.700000000000003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'xc5'!$S$5:$S$6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'xc5'!$R$5:$R$6</c:f>
              <c:numCache>
                <c:formatCode>General</c:formatCode>
                <c:ptCount val="2"/>
                <c:pt idx="0">
                  <c:v>35.700000000000003</c:v>
                </c:pt>
                <c:pt idx="1">
                  <c:v>0</c:v>
                </c:pt>
              </c:numCache>
            </c:numRef>
          </c:yVal>
        </c:ser>
        <c:dLbls/>
        <c:axId val="101505664"/>
        <c:axId val="101515648"/>
      </c:scatterChart>
      <c:valAx>
        <c:axId val="101505664"/>
        <c:scaling>
          <c:orientation val="minMax"/>
        </c:scaling>
        <c:axPos val="b"/>
        <c:numFmt formatCode="General" sourceLinked="1"/>
        <c:tickLblPos val="nextTo"/>
        <c:crossAx val="101515648"/>
        <c:crosses val="autoZero"/>
        <c:crossBetween val="midCat"/>
      </c:valAx>
      <c:valAx>
        <c:axId val="101515648"/>
        <c:scaling>
          <c:orientation val="minMax"/>
        </c:scaling>
        <c:axPos val="l"/>
        <c:majorGridlines/>
        <c:numFmt formatCode="General" sourceLinked="1"/>
        <c:tickLblPos val="nextTo"/>
        <c:crossAx val="1015056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311" l="0.70000000000000207" r="0.70000000000000207" t="0.750000000000003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xc_und!$B$5</c:f>
          <c:strCache>
            <c:ptCount val="1"/>
            <c:pt idx="0">
              <c:v>Underground Cross Section</c:v>
            </c:pt>
          </c:strCache>
        </c:strRef>
      </c:tx>
      <c:layout/>
    </c:title>
    <c:plotArea>
      <c:layout/>
      <c:scatterChart>
        <c:scatterStyle val="lineMarker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xc_und!$D$5:$D$32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18.670000000000002</c:v>
                </c:pt>
                <c:pt idx="7">
                  <c:v>19</c:v>
                </c:pt>
                <c:pt idx="8">
                  <c:v>19.329999999999998</c:v>
                </c:pt>
              </c:numCache>
            </c:numRef>
          </c:xVal>
          <c:yVal>
            <c:numRef>
              <c:f>xc_und!$E$5:$E$33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20.170000000000002</c:v>
                </c:pt>
                <c:pt idx="3">
                  <c:v>44.17</c:v>
                </c:pt>
                <c:pt idx="4">
                  <c:v>32.17</c:v>
                </c:pt>
                <c:pt idx="5">
                  <c:v>20.170000000000002</c:v>
                </c:pt>
                <c:pt idx="6">
                  <c:v>-5</c:v>
                </c:pt>
                <c:pt idx="7">
                  <c:v>-5</c:v>
                </c:pt>
                <c:pt idx="8">
                  <c:v>-5</c:v>
                </c:pt>
              </c:numCache>
            </c:numRef>
          </c:yVal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xc_und!$M$5:$M$12</c:f>
              <c:numCache>
                <c:formatCode>General</c:formatCode>
                <c:ptCount val="8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xc_und!$N$5:$N$12</c:f>
              <c:numCache>
                <c:formatCode>General</c:formatCode>
                <c:ptCount val="8"/>
                <c:pt idx="0">
                  <c:v>55.17</c:v>
                </c:pt>
                <c:pt idx="1">
                  <c:v>55.17</c:v>
                </c:pt>
              </c:numCache>
            </c:numRef>
          </c:yVal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xc_und!$S$7:$S$8</c:f>
              <c:numCache>
                <c:formatCode>General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xc_und!$R$5:$R$6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xc_und!$S$5:$S$6</c:f>
              <c:numCache>
                <c:formatCode>General</c:formatCode>
                <c:ptCount val="2"/>
                <c:pt idx="0">
                  <c:v>-50</c:v>
                </c:pt>
                <c:pt idx="1">
                  <c:v>-50</c:v>
                </c:pt>
              </c:numCache>
            </c:numRef>
          </c:xVal>
          <c:yVal>
            <c:numRef>
              <c:f>xc_und!$R$5:$R$6</c:f>
              <c:numCache>
                <c:formatCode>General</c:formatCode>
                <c:ptCount val="2"/>
                <c:pt idx="0">
                  <c:v>57.928500000000007</c:v>
                </c:pt>
                <c:pt idx="1">
                  <c:v>0</c:v>
                </c:pt>
              </c:numCache>
            </c:numRef>
          </c:yVal>
        </c:ser>
        <c:dLbls/>
        <c:axId val="101622144"/>
        <c:axId val="101623680"/>
      </c:scatterChart>
      <c:valAx>
        <c:axId val="101622144"/>
        <c:scaling>
          <c:orientation val="minMax"/>
        </c:scaling>
        <c:axPos val="b"/>
        <c:numFmt formatCode="General" sourceLinked="1"/>
        <c:tickLblPos val="nextTo"/>
        <c:crossAx val="101623680"/>
        <c:crosses val="autoZero"/>
        <c:crossBetween val="midCat"/>
      </c:valAx>
      <c:valAx>
        <c:axId val="101623680"/>
        <c:scaling>
          <c:orientation val="minMax"/>
        </c:scaling>
        <c:axPos val="l"/>
        <c:majorGridlines/>
        <c:numFmt formatCode="General" sourceLinked="1"/>
        <c:tickLblPos val="nextTo"/>
        <c:crossAx val="1016221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411" l="0.70000000000000107" r="0.70000000000000107" t="0.750000000000004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27</xdr:row>
      <xdr:rowOff>66675</xdr:rowOff>
    </xdr:from>
    <xdr:to>
      <xdr:col>10</xdr:col>
      <xdr:colOff>666750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5" sqref="B5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26</v>
      </c>
      <c r="B5" s="17" t="s">
        <v>55</v>
      </c>
      <c r="C5" s="11" t="s">
        <v>31</v>
      </c>
      <c r="D5" s="9">
        <v>-10</v>
      </c>
      <c r="E5" s="9">
        <v>25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-5</v>
      </c>
      <c r="N5" s="9">
        <v>32</v>
      </c>
      <c r="O5" s="9">
        <v>1</v>
      </c>
      <c r="P5" s="9">
        <v>0</v>
      </c>
      <c r="Q5" s="14">
        <v>0</v>
      </c>
      <c r="R5" s="28">
        <f>MAX(E5:E26,N5:N26)*1.05</f>
        <v>33.6</v>
      </c>
      <c r="S5" s="28">
        <f>B13</f>
        <v>-25.5</v>
      </c>
    </row>
    <row r="6" spans="1:19">
      <c r="A6" s="21" t="s">
        <v>54</v>
      </c>
      <c r="B6" s="17">
        <v>1</v>
      </c>
      <c r="C6" s="11" t="s">
        <v>32</v>
      </c>
      <c r="D6" s="9">
        <v>-5</v>
      </c>
      <c r="E6" s="9">
        <v>22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32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-5</v>
      </c>
      <c r="E7" s="8">
        <v>28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5</v>
      </c>
      <c r="E8" s="9">
        <v>25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10</v>
      </c>
      <c r="E9" s="9">
        <v>22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50</v>
      </c>
      <c r="C10" s="12" t="s">
        <v>36</v>
      </c>
      <c r="D10" s="8">
        <v>10</v>
      </c>
      <c r="E10" s="8">
        <v>28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3.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C3:K3"/>
    <mergeCell ref="L3:Q3"/>
    <mergeCell ref="R3:S3"/>
    <mergeCell ref="A3:B3"/>
    <mergeCell ref="A15:B16"/>
  </mergeCells>
  <phoneticPr fontId="0" type="noConversion"/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5" sqref="B5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56</v>
      </c>
      <c r="C5" s="11" t="s">
        <v>31</v>
      </c>
      <c r="D5" s="9">
        <v>-5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-2</v>
      </c>
      <c r="N5" s="9">
        <v>35</v>
      </c>
      <c r="O5" s="9">
        <v>1</v>
      </c>
      <c r="P5" s="9">
        <v>0</v>
      </c>
      <c r="Q5" s="14">
        <v>0</v>
      </c>
      <c r="R5" s="28">
        <f>MAX(E5:E26,N5:N26)*1.05</f>
        <v>36.75</v>
      </c>
      <c r="S5" s="28">
        <f>B13</f>
        <v>-25.5</v>
      </c>
    </row>
    <row r="6" spans="1:19">
      <c r="A6" s="21" t="s">
        <v>54</v>
      </c>
      <c r="B6" s="17">
        <v>1</v>
      </c>
      <c r="C6" s="11" t="s">
        <v>32</v>
      </c>
      <c r="D6" s="9">
        <v>-7</v>
      </c>
      <c r="E6" s="9">
        <v>27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2</v>
      </c>
      <c r="N6" s="9">
        <v>35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-5</v>
      </c>
      <c r="E7" s="8">
        <v>32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5</v>
      </c>
      <c r="E8" s="9">
        <v>32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7</v>
      </c>
      <c r="E9" s="9">
        <v>27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75</v>
      </c>
      <c r="C10" s="12" t="s">
        <v>36</v>
      </c>
      <c r="D10" s="8">
        <v>5</v>
      </c>
      <c r="E10" s="8">
        <v>23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3.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6" sqref="B6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57</v>
      </c>
      <c r="C5" s="11" t="s">
        <v>31</v>
      </c>
      <c r="D5" s="9">
        <v>-12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-10</v>
      </c>
      <c r="N5" s="9">
        <v>28</v>
      </c>
      <c r="O5" s="9">
        <v>1</v>
      </c>
      <c r="P5" s="9">
        <v>0</v>
      </c>
      <c r="Q5" s="14">
        <v>0</v>
      </c>
      <c r="R5" s="28">
        <f>MAX(E5:E26,N5:N26)*1.05</f>
        <v>29.400000000000002</v>
      </c>
      <c r="S5" s="28">
        <f>B13</f>
        <v>-25.5</v>
      </c>
    </row>
    <row r="6" spans="1:19">
      <c r="A6" s="21" t="s">
        <v>54</v>
      </c>
      <c r="B6" s="17">
        <v>1</v>
      </c>
      <c r="C6" s="11" t="s">
        <v>32</v>
      </c>
      <c r="D6" s="9">
        <v>-8</v>
      </c>
      <c r="E6" s="9">
        <v>23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28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-4</v>
      </c>
      <c r="E7" s="8">
        <v>23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4</v>
      </c>
      <c r="E8" s="9">
        <v>23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8</v>
      </c>
      <c r="E9" s="9">
        <v>23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60</v>
      </c>
      <c r="C10" s="12" t="s">
        <v>36</v>
      </c>
      <c r="D10" s="8">
        <v>12</v>
      </c>
      <c r="E10" s="8">
        <v>23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3.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6" sqref="B6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58</v>
      </c>
      <c r="C5" s="11" t="s">
        <v>31</v>
      </c>
      <c r="D5" s="9">
        <v>-10</v>
      </c>
      <c r="E5" s="9">
        <v>20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-10</v>
      </c>
      <c r="N5" s="9">
        <v>34</v>
      </c>
      <c r="O5" s="9">
        <v>1</v>
      </c>
      <c r="P5" s="9">
        <v>0</v>
      </c>
      <c r="Q5" s="14">
        <v>0</v>
      </c>
      <c r="R5" s="28">
        <f>MAX(E5:E26,N5:N26)*1.05</f>
        <v>35.700000000000003</v>
      </c>
      <c r="S5" s="28">
        <f>B13</f>
        <v>-25.5</v>
      </c>
    </row>
    <row r="6" spans="1:19">
      <c r="A6" s="21" t="s">
        <v>54</v>
      </c>
      <c r="B6" s="17">
        <v>2</v>
      </c>
      <c r="C6" s="11" t="s">
        <v>32</v>
      </c>
      <c r="D6" s="9">
        <v>-10</v>
      </c>
      <c r="E6" s="9">
        <v>25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34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-10</v>
      </c>
      <c r="E7" s="8">
        <v>30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10</v>
      </c>
      <c r="E8" s="9">
        <v>20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10</v>
      </c>
      <c r="E9" s="9">
        <v>25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55</v>
      </c>
      <c r="C10" s="12" t="s">
        <v>36</v>
      </c>
      <c r="D10" s="8">
        <v>10</v>
      </c>
      <c r="E10" s="8">
        <v>30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3.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B6" sqref="B6"/>
    </sheetView>
  </sheetViews>
  <sheetFormatPr defaultColWidth="8.85546875" defaultRowHeight="12.75"/>
  <cols>
    <col min="1" max="1" width="35.85546875" style="2" customWidth="1"/>
    <col min="2" max="2" width="21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14" customWidth="1"/>
    <col min="18" max="18" width="22.42578125" style="9" bestFit="1" customWidth="1"/>
    <col min="19" max="19" width="12.28515625" style="9" bestFit="1" customWidth="1"/>
    <col min="20" max="16384" width="8.85546875" style="9"/>
  </cols>
  <sheetData>
    <row r="1" spans="1:19" s="25" customFormat="1" ht="1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38.25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59</v>
      </c>
      <c r="C5" s="11" t="s">
        <v>31</v>
      </c>
      <c r="D5" s="9">
        <v>-5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3</v>
      </c>
      <c r="N5" s="9">
        <v>34</v>
      </c>
      <c r="O5" s="9">
        <v>1</v>
      </c>
      <c r="P5" s="9">
        <v>0</v>
      </c>
      <c r="Q5" s="14">
        <v>0</v>
      </c>
      <c r="R5" s="28">
        <f>MAX(E5:E26,N5:N26)*1.05</f>
        <v>35.700000000000003</v>
      </c>
      <c r="S5" s="28">
        <f>B13</f>
        <v>-25.5</v>
      </c>
    </row>
    <row r="6" spans="1:19">
      <c r="A6" s="21" t="s">
        <v>54</v>
      </c>
      <c r="B6" s="17">
        <v>2</v>
      </c>
      <c r="C6" s="11" t="s">
        <v>32</v>
      </c>
      <c r="D6" s="9">
        <v>0</v>
      </c>
      <c r="E6" s="9">
        <v>23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-3</v>
      </c>
      <c r="N6" s="9">
        <v>34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5</v>
      </c>
      <c r="E7" s="8">
        <v>23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-5</v>
      </c>
      <c r="E8" s="9">
        <v>28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0</v>
      </c>
      <c r="E9" s="9">
        <v>28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30</v>
      </c>
      <c r="C10" s="12" t="s">
        <v>36</v>
      </c>
      <c r="D10" s="8">
        <v>5</v>
      </c>
      <c r="E10" s="8">
        <v>28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3.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S26"/>
  <sheetViews>
    <sheetView tabSelected="1" workbookViewId="0">
      <selection activeCell="B23" sqref="B23"/>
    </sheetView>
  </sheetViews>
  <sheetFormatPr defaultColWidth="8.85546875" defaultRowHeight="12.75"/>
  <cols>
    <col min="1" max="1" width="36.28515625" style="2" customWidth="1"/>
    <col min="2" max="2" width="16.28515625" style="2" customWidth="1"/>
    <col min="3" max="3" width="10.42578125" style="11" customWidth="1"/>
    <col min="4" max="10" width="10.42578125" style="9" customWidth="1"/>
    <col min="11" max="11" width="10.42578125" style="14" customWidth="1"/>
    <col min="12" max="12" width="10.42578125" style="6" customWidth="1"/>
    <col min="13" max="16" width="10.42578125" style="9" customWidth="1"/>
    <col min="17" max="17" width="10.42578125" style="34" customWidth="1"/>
    <col min="18" max="18" width="22.42578125" style="2" bestFit="1" customWidth="1"/>
    <col min="19" max="19" width="12.28515625" style="2" bestFit="1" customWidth="1"/>
    <col min="20" max="16384" width="8.85546875" style="2"/>
  </cols>
  <sheetData>
    <row r="1" spans="1:19" s="1" customFormat="1" ht="15">
      <c r="A1" s="4" t="s">
        <v>0</v>
      </c>
    </row>
    <row r="2" spans="1:19" s="5" customFormat="1">
      <c r="A2" s="3" t="s">
        <v>22</v>
      </c>
    </row>
    <row r="3" spans="1:19" s="30" customFormat="1" ht="15.7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7" t="s">
        <v>17</v>
      </c>
      <c r="M3" s="37"/>
      <c r="N3" s="37"/>
      <c r="O3" s="37"/>
      <c r="P3" s="37"/>
      <c r="Q3" s="37"/>
      <c r="R3" s="46" t="s">
        <v>19</v>
      </c>
      <c r="S3" s="46"/>
    </row>
    <row r="4" spans="1:19" ht="38.25">
      <c r="A4" s="31"/>
      <c r="B4" s="31"/>
      <c r="C4" s="22" t="s">
        <v>9</v>
      </c>
      <c r="D4" s="7" t="s">
        <v>16</v>
      </c>
      <c r="E4" s="7" t="s">
        <v>13</v>
      </c>
      <c r="F4" s="7" t="s">
        <v>10</v>
      </c>
      <c r="G4" s="7" t="s">
        <v>41</v>
      </c>
      <c r="H4" s="7" t="s">
        <v>42</v>
      </c>
      <c r="I4" s="7" t="s">
        <v>43</v>
      </c>
      <c r="J4" s="7" t="s">
        <v>44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32" t="s">
        <v>11</v>
      </c>
      <c r="R4" s="33" t="s">
        <v>20</v>
      </c>
      <c r="S4" s="33" t="s">
        <v>18</v>
      </c>
    </row>
    <row r="5" spans="1:19">
      <c r="A5" s="21" t="s">
        <v>40</v>
      </c>
      <c r="B5" s="17" t="s">
        <v>60</v>
      </c>
      <c r="C5" s="11" t="s">
        <v>45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46</v>
      </c>
      <c r="M5" s="9">
        <v>-6.33</v>
      </c>
      <c r="N5" s="9">
        <v>55.17</v>
      </c>
      <c r="O5" s="9">
        <v>1</v>
      </c>
      <c r="P5" s="9">
        <v>0</v>
      </c>
      <c r="Q5" s="34">
        <v>0</v>
      </c>
      <c r="R5" s="35">
        <f>MAX(E5:E26,N5:N26)*1.05</f>
        <v>57.928500000000007</v>
      </c>
      <c r="S5" s="35">
        <f>B13</f>
        <v>-50</v>
      </c>
    </row>
    <row r="6" spans="1:19">
      <c r="A6" s="21" t="s">
        <v>54</v>
      </c>
      <c r="B6" s="17">
        <v>3</v>
      </c>
      <c r="C6" s="11" t="s">
        <v>48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38</v>
      </c>
      <c r="M6" s="9">
        <v>4.33</v>
      </c>
      <c r="N6" s="9">
        <v>55.17</v>
      </c>
      <c r="O6" s="9">
        <v>1</v>
      </c>
      <c r="P6" s="9">
        <v>0</v>
      </c>
      <c r="Q6" s="34">
        <v>0</v>
      </c>
      <c r="R6" s="35">
        <v>0</v>
      </c>
      <c r="S6" s="35">
        <f>B13</f>
        <v>-50</v>
      </c>
    </row>
    <row r="7" spans="1:19">
      <c r="A7" s="16" t="s">
        <v>1</v>
      </c>
      <c r="B7" s="17" t="s">
        <v>47</v>
      </c>
      <c r="C7" s="12" t="s">
        <v>49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/>
      <c r="R7" s="35"/>
      <c r="S7" s="35">
        <f>B14</f>
        <v>50</v>
      </c>
    </row>
    <row r="8" spans="1:19">
      <c r="A8" s="16" t="s">
        <v>2</v>
      </c>
      <c r="B8" s="18">
        <v>60</v>
      </c>
      <c r="C8" s="11" t="s">
        <v>33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R8" s="35"/>
      <c r="S8" s="35">
        <f>B14</f>
        <v>50</v>
      </c>
    </row>
    <row r="9" spans="1:19">
      <c r="A9" s="16" t="s">
        <v>3</v>
      </c>
      <c r="B9" s="18">
        <v>100</v>
      </c>
      <c r="C9" s="11" t="s">
        <v>31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9">
      <c r="A10" s="16" t="s">
        <v>50</v>
      </c>
      <c r="B10" s="17">
        <v>150</v>
      </c>
      <c r="C10" s="12" t="s">
        <v>32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9">
      <c r="A11" s="16" t="s">
        <v>4</v>
      </c>
      <c r="B11" s="17">
        <v>1</v>
      </c>
      <c r="C11" s="11" t="s">
        <v>51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9">
      <c r="A12" s="16" t="s">
        <v>6</v>
      </c>
      <c r="B12" s="18">
        <v>3</v>
      </c>
      <c r="C12" s="11" t="s">
        <v>52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9">
      <c r="A13" s="16" t="s">
        <v>5</v>
      </c>
      <c r="B13" s="17">
        <v>-50</v>
      </c>
      <c r="C13" s="12" t="s">
        <v>53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9" ht="13.5" thickBot="1">
      <c r="A14" s="19" t="s">
        <v>7</v>
      </c>
      <c r="B14" s="20">
        <v>50</v>
      </c>
    </row>
    <row r="15" spans="1:19">
      <c r="L15" s="9"/>
    </row>
    <row r="16" spans="1:19">
      <c r="L16" s="9"/>
    </row>
    <row r="17" spans="3:18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8">
      <c r="L18" s="9"/>
    </row>
    <row r="19" spans="3:18">
      <c r="L19" s="9"/>
    </row>
    <row r="20" spans="3:18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8">
      <c r="C23" s="12"/>
      <c r="D23" s="8"/>
      <c r="E23" s="8"/>
      <c r="F23" s="8"/>
      <c r="G23" s="8"/>
      <c r="H23" s="8"/>
      <c r="I23" s="8"/>
      <c r="J23" s="8"/>
      <c r="K23" s="15"/>
      <c r="R23" s="2">
        <v>1</v>
      </c>
    </row>
    <row r="26" spans="3:18">
      <c r="C26" s="12"/>
      <c r="D26" s="8"/>
      <c r="E26" s="8"/>
      <c r="F26" s="8"/>
      <c r="G26" s="8"/>
      <c r="H26" s="8"/>
      <c r="I26" s="8"/>
      <c r="J26" s="8"/>
      <c r="K26" s="15"/>
    </row>
  </sheetData>
  <mergeCells count="4">
    <mergeCell ref="A3:B3"/>
    <mergeCell ref="C3:K3"/>
    <mergeCell ref="L3:Q3"/>
    <mergeCell ref="R3:S3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xc1</vt:lpstr>
      <vt:lpstr>xc2</vt:lpstr>
      <vt:lpstr>xc3</vt:lpstr>
      <vt:lpstr>xc4</vt:lpstr>
      <vt:lpstr>xc5</vt:lpstr>
      <vt:lpstr>xc_und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mbaum</cp:lastModifiedBy>
  <cp:lastPrinted>2012-11-15T20:07:12Z</cp:lastPrinted>
  <dcterms:created xsi:type="dcterms:W3CDTF">2000-05-22T20:31:36Z</dcterms:created>
  <dcterms:modified xsi:type="dcterms:W3CDTF">2016-05-12T13:27:36Z</dcterms:modified>
</cp:coreProperties>
</file>