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340" windowHeight="15560" tabRatio="773" firstSheet="2" activeTab="3"/>
  </bookViews>
  <sheets>
    <sheet name="workflow" sheetId="3" r:id="rId1"/>
    <sheet name="rename_files" sheetId="1" r:id="rId2"/>
    <sheet name="forloop" sheetId="2" r:id="rId3"/>
    <sheet name="mapping stats" sheetId="7" r:id="rId4"/>
    <sheet name="macs2subs" sheetId="9" r:id="rId5"/>
    <sheet name="macs2outputs" sheetId="10" r:id="rId6"/>
    <sheet name="Notes" sheetId="1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7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3" i="1"/>
  <c r="E33" i="1"/>
  <c r="B34" i="1"/>
  <c r="E34" i="1"/>
  <c r="B35" i="1"/>
  <c r="E35" i="1"/>
  <c r="B36" i="1"/>
  <c r="E36" i="1"/>
  <c r="C19" i="9"/>
  <c r="C20" i="9"/>
  <c r="C21" i="9"/>
  <c r="C22" i="9"/>
  <c r="C23" i="9"/>
  <c r="C24" i="9"/>
  <c r="H6" i="9"/>
  <c r="H7" i="9"/>
  <c r="H8" i="9"/>
  <c r="H9" i="9"/>
  <c r="H10" i="9"/>
  <c r="H11" i="9"/>
  <c r="H2" i="9"/>
  <c r="B31" i="1"/>
  <c r="E31" i="1"/>
  <c r="B32" i="1"/>
  <c r="E32" i="1"/>
  <c r="B22" i="1"/>
  <c r="B23" i="1"/>
  <c r="B24" i="1"/>
  <c r="B25" i="1"/>
  <c r="B26" i="1"/>
  <c r="B27" i="1"/>
  <c r="B28" i="1"/>
  <c r="B29" i="1"/>
  <c r="B30" i="1"/>
  <c r="B21" i="1"/>
  <c r="E21" i="1"/>
  <c r="E22" i="1"/>
  <c r="E23" i="1"/>
  <c r="E24" i="1"/>
  <c r="E25" i="1"/>
  <c r="E26" i="1"/>
  <c r="E27" i="1"/>
  <c r="E28" i="1"/>
  <c r="E29" i="1"/>
  <c r="E30" i="1"/>
  <c r="H3" i="9"/>
  <c r="H4" i="9"/>
  <c r="H5" i="9"/>
  <c r="C16" i="9"/>
  <c r="C17" i="9"/>
  <c r="C18" i="9"/>
  <c r="C15" i="9"/>
</calcChain>
</file>

<file path=xl/sharedStrings.xml><?xml version="1.0" encoding="utf-8"?>
<sst xmlns="http://schemas.openxmlformats.org/spreadsheetml/2006/main" count="300" uniqueCount="183">
  <si>
    <t>make batch.sh</t>
  </si>
  <si>
    <t>for x in `/bin/ls *.gz` ; do qsub -q rcc-30d gunzip.sh $x; done</t>
  </si>
  <si>
    <t>Task</t>
  </si>
  <si>
    <t>Script</t>
  </si>
  <si>
    <t>Process</t>
  </si>
  <si>
    <t>Note</t>
  </si>
  <si>
    <t>Note2</t>
  </si>
  <si>
    <t>Upload .fastq files to zcluster with Filezilla</t>
  </si>
  <si>
    <t>for_loop unzip files with gunzip script</t>
  </si>
  <si>
    <t>gunzip.sh</t>
  </si>
  <si>
    <t>.fastq.gz -&gt; .fastq</t>
  </si>
  <si>
    <t>for  x in `/bin/ls *.fastq.gz` ; do bash gunzip.sh $x; done</t>
  </si>
  <si>
    <t>Rename files to indicate samples</t>
  </si>
  <si>
    <t>rename.sh</t>
  </si>
  <si>
    <t>excel: concat &amp; text2columns</t>
  </si>
  <si>
    <t>for_loop submit Bowtie2 scripts</t>
  </si>
  <si>
    <t>bt2_sub.sh</t>
  </si>
  <si>
    <t>.fastq -&gt; .sam, .bam, sorted.bam</t>
  </si>
  <si>
    <t>note mapping statistics (unique mapped %)</t>
  </si>
  <si>
    <t>cat .o files</t>
  </si>
  <si>
    <t>create individual samtools merge scripts</t>
  </si>
  <si>
    <t>sam#.sh</t>
  </si>
  <si>
    <t>x,x,x .sorted.bam -&gt; xxx.bam</t>
  </si>
  <si>
    <t>excel</t>
  </si>
  <si>
    <t>combines multi-lanes worth of files</t>
  </si>
  <si>
    <t>batch.sh</t>
  </si>
  <si>
    <t xml:space="preserve">create sub_dir for each ChIP (SMAD6, IGG, WCE)  </t>
  </si>
  <si>
    <t>move .sorted.bam files to respective sub_dir</t>
  </si>
  <si>
    <t>for_loop submit macs2 in SMAD6 folder</t>
  </si>
  <si>
    <t>macs2_sub.sh</t>
  </si>
  <si>
    <t>.bam -&gt; .bed files</t>
  </si>
  <si>
    <t>output .bed's to separate folder</t>
  </si>
  <si>
    <t xml:space="preserve">merge all broad_peaks.bed files </t>
  </si>
  <si>
    <t>mergeBed.sh</t>
  </si>
  <si>
    <t>to extract all data for all significant regions in all samples.</t>
  </si>
  <si>
    <t>intersect broad_peaks w/ bp resolution</t>
  </si>
  <si>
    <t>intersectBed.sh</t>
  </si>
  <si>
    <t>remove extra info from bp res. file</t>
  </si>
  <si>
    <t>bedtools: search manual</t>
  </si>
  <si>
    <t>Reminder: check mod's &amp; dos2unix</t>
  </si>
  <si>
    <t>mkdir_mv.sh</t>
  </si>
  <si>
    <t>cat</t>
  </si>
  <si>
    <t>," ",</t>
  </si>
  <si>
    <t>&gt; alignment_stats.txt</t>
  </si>
  <si>
    <t>for  x in `/bin/ls *.bam` ; do bash macs2sub.sh $x; done</t>
  </si>
  <si>
    <t>qsub -q rcc-30d</t>
  </si>
  <si>
    <t>to visualize tracks at bp resolution</t>
  </si>
  <si>
    <t>settings</t>
  </si>
  <si>
    <t>-B --nomodel --shiftsize 200</t>
  </si>
  <si>
    <t>VARIABLE</t>
  </si>
  <si>
    <t>-p cutoff must be lower than --broad cutoff</t>
  </si>
  <si>
    <t>pValue</t>
  </si>
  <si>
    <t>1E-5</t>
  </si>
  <si>
    <t>1E-4</t>
  </si>
  <si>
    <t>1E-3</t>
  </si>
  <si>
    <t>1E-2</t>
  </si>
  <si>
    <t>Backup fastq files to eScratch</t>
  </si>
  <si>
    <t>for  x in `/bin/ls *.sh` ; do bash batch.sh $x; done</t>
  </si>
  <si>
    <t>1E-7</t>
  </si>
  <si>
    <t>1E-9</t>
  </si>
  <si>
    <t>CTCF_4d</t>
  </si>
  <si>
    <t>H3K4me3_4d</t>
  </si>
  <si>
    <t>H3K27ac_4d</t>
  </si>
  <si>
    <t>Smc1a_un</t>
  </si>
  <si>
    <t>Smc1a_2d</t>
  </si>
  <si>
    <t>Smc1a_4d</t>
  </si>
  <si>
    <t>Med12_un</t>
  </si>
  <si>
    <t>Med12_2d</t>
  </si>
  <si>
    <t>Med12_4d</t>
  </si>
  <si>
    <t>-p 0.000000001 --broad --broad-cutoff 0.00000001 --nomodel --shiftsize 200</t>
  </si>
  <si>
    <t>-p 0.0000001 --broad --broad-cutoff 0.000001 --nomodel --shiftsize 200</t>
  </si>
  <si>
    <t>-p 0.00001 --broad --broad-cutoff 0.0001 --nomodel --shiftsize 200</t>
  </si>
  <si>
    <t>-p 0.0001 --broad --broad-cutoff 0.001 --nomodel --shiftsize 200</t>
  </si>
  <si>
    <t>-p 0.001 --broad --broad-cutoff 0.01 --nomodel --shiftsize 200</t>
  </si>
  <si>
    <t>-p 0.01 --broad --broad-cutoff 0.1 --nomodel --shiftsize 200</t>
  </si>
  <si>
    <t>1E-8</t>
  </si>
  <si>
    <t>1E-6</t>
  </si>
  <si>
    <t>-p 0.00000001 --broad --broad-cutoff 0.0000001 --nomodel --shiftsize 200</t>
  </si>
  <si>
    <t>-p 0.000001 --broad --broad-cutoff 0.00001 --nomodel --shiftsize 200</t>
  </si>
  <si>
    <t>Max_4d</t>
  </si>
  <si>
    <t>./scratch/</t>
  </si>
  <si>
    <t>scripts</t>
  </si>
  <si>
    <t>#/bin/bash</t>
  </si>
  <si>
    <t>cd .</t>
  </si>
  <si>
    <t>script -&gt;</t>
  </si>
  <si>
    <t>macs1.sh</t>
  </si>
  <si>
    <t>macs2.sh</t>
  </si>
  <si>
    <t>macs3.sh</t>
  </si>
  <si>
    <t>macs4.sh</t>
  </si>
  <si>
    <t>CTCF_4d.bam</t>
  </si>
  <si>
    <t>H3K4me3_4d.bam</t>
  </si>
  <si>
    <t>H3K27ac_4d.bam</t>
  </si>
  <si>
    <t>Smc1a_un.bam</t>
  </si>
  <si>
    <t>Smc1a_2d.bam</t>
  </si>
  <si>
    <t>Smc1a_4d.bam</t>
  </si>
  <si>
    <t>Med12_un.bam</t>
  </si>
  <si>
    <t>Med12_2d.bam</t>
  </si>
  <si>
    <t>Med12_4d.bam</t>
  </si>
  <si>
    <t>Max_4d.bam</t>
  </si>
  <si>
    <t>submission commands</t>
  </si>
  <si>
    <t>2117-SD-0001</t>
  </si>
  <si>
    <t>2117-SD-0002</t>
  </si>
  <si>
    <t>2117-SD-0005</t>
  </si>
  <si>
    <t>SL36685</t>
  </si>
  <si>
    <t>2117-SD-0006</t>
  </si>
  <si>
    <t>SL36686</t>
  </si>
  <si>
    <t>-n CTCF_4d</t>
  </si>
  <si>
    <t>-n H3K4me3_4d</t>
  </si>
  <si>
    <t>-n H3K27ac_4d</t>
  </si>
  <si>
    <t>-n Smc1a_un</t>
  </si>
  <si>
    <t>-n Smc1a_2d</t>
  </si>
  <si>
    <t>-n Smc1a_4d</t>
  </si>
  <si>
    <t>-n Med12_un</t>
  </si>
  <si>
    <t>-n Med12_2d</t>
  </si>
  <si>
    <t>-n Med12_4d</t>
  </si>
  <si>
    <t>-n Max_4d</t>
  </si>
  <si>
    <t>-p 0.00000001 --broad --broad-cutoff 0.0000001</t>
  </si>
  <si>
    <t>-p 0.00000001 --broad --broad-cutoff 0.0000002</t>
  </si>
  <si>
    <t>-p 0.00000001 --broad --broad-cutoff 0.0000003</t>
  </si>
  <si>
    <t>-p 0.00000001 --broad --broad-cutoff 0.0000004</t>
  </si>
  <si>
    <t>-p 0.00000001 --broad --broad-cutoff 0.0000005</t>
  </si>
  <si>
    <t>-p 0.00000001 --broad --broad-cutoff 0.0000006</t>
  </si>
  <si>
    <t>-p 0.00000001 --broad --broad-cutoff 0.0000007</t>
  </si>
  <si>
    <t>-p 0.00000001 --broad --broad-cutoff 0.0000008</t>
  </si>
  <si>
    <t>-p 0.00000001 --broad --broad-cutoff 0.0000009</t>
  </si>
  <si>
    <t>-p 0.00000001 --broad --broad-cutoff 0.0000010</t>
  </si>
  <si>
    <t>-f BAM -g mm --keep-dup 1</t>
  </si>
  <si>
    <t>-c WCE_2d.bam</t>
  </si>
  <si>
    <t>-c WCE_un.bam</t>
  </si>
  <si>
    <t>script</t>
  </si>
  <si>
    <t>time python2.7 /usr/local/macs2/latest/bin/macs2 callpeak -t</t>
  </si>
  <si>
    <t>macs5.sh</t>
  </si>
  <si>
    <t>macs6.sh</t>
  </si>
  <si>
    <t>macs7.sh</t>
  </si>
  <si>
    <t>macs8.sh</t>
  </si>
  <si>
    <t>macs9.sh</t>
  </si>
  <si>
    <t>macs10.sh</t>
  </si>
  <si>
    <t>D1M15ACXX_s3_0_GSLv2-7_61_SL30560.fastq</t>
  </si>
  <si>
    <t>D1M15ACXX_s2_0_GSLv2-7_61_SL30560.fastq</t>
  </si>
  <si>
    <t>D1L63ACXX_s3_0_GSLv2-7_61_SL30560.fastq</t>
  </si>
  <si>
    <t>D1M15ACXX_s3_0_GSLv2-7_62_SL30561.fastq</t>
  </si>
  <si>
    <t>D1M15ACXX_s2_0_GSLv2-7_62_SL30561.fastq</t>
  </si>
  <si>
    <t>D1L63ACXX_s3_0_GSLv2-7_62_SL30561.fastq</t>
  </si>
  <si>
    <t>WCE_un_1</t>
  </si>
  <si>
    <t>WCE_un_2</t>
  </si>
  <si>
    <t>WCE_un_3</t>
  </si>
  <si>
    <t>WCE_2d_1</t>
  </si>
  <si>
    <t>WCE_2d_2</t>
  </si>
  <si>
    <t>WCE_2d_3</t>
  </si>
  <si>
    <t>C2TH2ACXX_s5_0_GSLv2-7_96_SL42519.fastq</t>
  </si>
  <si>
    <t>C2TH2ACXX_s5_0_GSLv2-7_89_SL42512.fastq</t>
  </si>
  <si>
    <t>C2TH2ACXX_s5_0_GSLv2-7_90_SL42513.fastq</t>
  </si>
  <si>
    <t>C2TH2ACXX_s5_0_GSLv2-7_91_SL42514.fastq</t>
  </si>
  <si>
    <t>C2TH2ACXX_s5_0_GSLv2-7_92_SL42515.fastq</t>
  </si>
  <si>
    <t>C2TH2ACXX_s5_0_GSLv2-7_93_SL42516.fastq</t>
  </si>
  <si>
    <t>C2TH2ACXX_s5_0_GSLv2-7_94_SL42517.fastq</t>
  </si>
  <si>
    <t>C2TH2ACXX_s5_0_GSLv2-7_95_SL42518.fastq</t>
  </si>
  <si>
    <t>Med12_4d.fastq.o4493888</t>
  </si>
  <si>
    <t>Med12_2d.fastq.o4493887</t>
  </si>
  <si>
    <t>CTCF_4d.fastq.o4493884</t>
  </si>
  <si>
    <t>WCE_un_2.fastq.o4493895</t>
  </si>
  <si>
    <t>WCE_2d_2.fastq.o4493886</t>
  </si>
  <si>
    <t>Smc1a_un.fastq.o4493893</t>
  </si>
  <si>
    <t>Smc1a_4d.fastq.o4493894</t>
  </si>
  <si>
    <t>Smc1a_2d.fastq.o4493889</t>
  </si>
  <si>
    <t>Med12_un.fastq.o4493891</t>
  </si>
  <si>
    <t>WCE_un_1.fastq.o4493897</t>
  </si>
  <si>
    <t>WCE_2d_1.fastq.o4493885</t>
  </si>
  <si>
    <t>Max_4d.fastq.o4493892</t>
  </si>
  <si>
    <t>WCE_un_3.fastq.o4493896</t>
  </si>
  <si>
    <t>WCE_2d_3.fastq.o4493890</t>
  </si>
  <si>
    <t>Alignment 1 time %</t>
  </si>
  <si>
    <t>~ unique reads</t>
  </si>
  <si>
    <t>15M</t>
  </si>
  <si>
    <t>10M</t>
  </si>
  <si>
    <t>12M</t>
  </si>
  <si>
    <t>5.5M</t>
  </si>
  <si>
    <t>3.7M</t>
  </si>
  <si>
    <t>8M</t>
  </si>
  <si>
    <t>4.7M</t>
  </si>
  <si>
    <t>7M</t>
  </si>
  <si>
    <t>3M</t>
  </si>
  <si>
    <t>2.2M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</si>
</sst>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ourier"/>
    </font>
    <font>
      <sz val="12"/>
      <color rgb="FF555555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4"/>
      <color theme="1"/>
      <name val="Courier"/>
    </font>
    <font>
      <sz val="14"/>
      <color theme="1"/>
      <name val="Courier"/>
    </font>
    <font>
      <sz val="14"/>
      <color rgb="FF222222"/>
      <name val="Courier"/>
    </font>
    <font>
      <b/>
      <u/>
      <sz val="12"/>
      <color theme="1"/>
      <name val="Courier"/>
    </font>
    <font>
      <sz val="12"/>
      <color rgb="FF000000"/>
      <name val="Courier"/>
    </font>
    <font>
      <sz val="12"/>
      <name val="Courier"/>
    </font>
    <font>
      <b/>
      <u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2" fillId="4" borderId="0" xfId="0" applyFont="1" applyFill="1"/>
    <xf numFmtId="0" fontId="1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NumberFormat="1" applyFont="1"/>
    <xf numFmtId="49" fontId="9" fillId="0" borderId="0" xfId="0" applyNumberFormat="1" applyFont="1"/>
    <xf numFmtId="0" fontId="9" fillId="0" borderId="0" xfId="0" applyNumberFormat="1" applyFont="1"/>
    <xf numFmtId="0" fontId="10" fillId="0" borderId="0" xfId="0" applyFont="1" applyFill="1"/>
    <xf numFmtId="0" fontId="8" fillId="0" borderId="0" xfId="0" applyNumberFormat="1" applyFont="1"/>
    <xf numFmtId="0" fontId="10" fillId="5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6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6" sqref="A6"/>
    </sheetView>
  </sheetViews>
  <sheetFormatPr baseColWidth="10" defaultRowHeight="13" x14ac:dyDescent="0"/>
  <cols>
    <col min="1" max="1" width="74" style="1" bestFit="1" customWidth="1"/>
    <col min="2" max="2" width="22.5" style="1" bestFit="1" customWidth="1"/>
    <col min="3" max="3" width="50.33203125" style="1" bestFit="1" customWidth="1"/>
    <col min="4" max="4" width="89.33203125" style="1" bestFit="1" customWidth="1"/>
    <col min="5" max="5" width="51.6640625" style="1" bestFit="1" customWidth="1"/>
    <col min="6" max="16384" width="10.83203125" style="1"/>
  </cols>
  <sheetData>
    <row r="1" spans="1:5" s="8" customFormat="1" ht="1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s="9" customFormat="1" ht="15">
      <c r="A2" s="9" t="s">
        <v>7</v>
      </c>
    </row>
    <row r="3" spans="1:5" s="10" customFormat="1" ht="15">
      <c r="A3" s="10" t="s">
        <v>8</v>
      </c>
      <c r="B3" s="10" t="s">
        <v>9</v>
      </c>
      <c r="C3" s="10" t="s">
        <v>10</v>
      </c>
      <c r="D3" s="10" t="s">
        <v>11</v>
      </c>
    </row>
    <row r="4" spans="1:5" s="10" customFormat="1" ht="15">
      <c r="A4" s="10" t="s">
        <v>12</v>
      </c>
      <c r="B4" s="10" t="s">
        <v>13</v>
      </c>
      <c r="D4" s="10" t="s">
        <v>14</v>
      </c>
    </row>
    <row r="5" spans="1:5" s="10" customFormat="1" ht="15">
      <c r="A5" s="10" t="s">
        <v>56</v>
      </c>
    </row>
    <row r="6" spans="1:5" s="10" customFormat="1" ht="15">
      <c r="A6" s="10" t="s">
        <v>15</v>
      </c>
      <c r="B6" s="10" t="s">
        <v>16</v>
      </c>
      <c r="C6" s="10" t="s">
        <v>17</v>
      </c>
    </row>
    <row r="7" spans="1:5" s="10" customFormat="1" ht="15">
      <c r="A7" s="10" t="s">
        <v>18</v>
      </c>
      <c r="B7" s="10" t="s">
        <v>19</v>
      </c>
    </row>
    <row r="8" spans="1:5" s="10" customFormat="1" ht="15">
      <c r="A8" s="10" t="s">
        <v>20</v>
      </c>
      <c r="B8" s="10" t="s">
        <v>21</v>
      </c>
      <c r="C8" s="25" t="s">
        <v>22</v>
      </c>
      <c r="D8" s="10" t="s">
        <v>23</v>
      </c>
      <c r="E8" s="10" t="s">
        <v>24</v>
      </c>
    </row>
    <row r="9" spans="1:5" s="10" customFormat="1" ht="15">
      <c r="A9" s="10" t="s">
        <v>57</v>
      </c>
      <c r="B9" s="10" t="s">
        <v>25</v>
      </c>
      <c r="C9" s="25"/>
    </row>
    <row r="10" spans="1:5" s="10" customFormat="1" ht="15">
      <c r="A10" s="10" t="s">
        <v>26</v>
      </c>
      <c r="B10" s="26" t="s">
        <v>40</v>
      </c>
      <c r="D10" s="10" t="s">
        <v>23</v>
      </c>
    </row>
    <row r="11" spans="1:5" s="11" customFormat="1" ht="15">
      <c r="A11" s="11" t="s">
        <v>27</v>
      </c>
      <c r="B11" s="26"/>
    </row>
    <row r="12" spans="1:5" s="10" customFormat="1" ht="15">
      <c r="A12" s="10" t="s">
        <v>28</v>
      </c>
      <c r="B12" s="10" t="s">
        <v>29</v>
      </c>
      <c r="C12" s="10" t="s">
        <v>30</v>
      </c>
      <c r="D12" s="10" t="s">
        <v>44</v>
      </c>
      <c r="E12" s="10" t="s">
        <v>31</v>
      </c>
    </row>
    <row r="13" spans="1:5" s="10" customFormat="1" ht="15"/>
    <row r="14" spans="1:5" s="10" customFormat="1" ht="15">
      <c r="A14" s="10" t="s">
        <v>32</v>
      </c>
      <c r="B14" s="10" t="s">
        <v>33</v>
      </c>
      <c r="D14" s="12" t="s">
        <v>34</v>
      </c>
      <c r="E14" s="27" t="s">
        <v>46</v>
      </c>
    </row>
    <row r="15" spans="1:5" s="10" customFormat="1" ht="15">
      <c r="A15" s="10" t="s">
        <v>35</v>
      </c>
      <c r="B15" s="10" t="s">
        <v>36</v>
      </c>
      <c r="C15" s="10" t="s">
        <v>37</v>
      </c>
      <c r="D15" s="10" t="s">
        <v>38</v>
      </c>
      <c r="E15" s="27"/>
    </row>
    <row r="16" spans="1:5" s="10" customFormat="1" ht="15"/>
    <row r="17" spans="1:1" s="10" customFormat="1" ht="15">
      <c r="A17" s="10" t="s">
        <v>39</v>
      </c>
    </row>
  </sheetData>
  <mergeCells count="3">
    <mergeCell ref="C8:C9"/>
    <mergeCell ref="B10:B11"/>
    <mergeCell ref="E14:E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workbookViewId="0">
      <selection activeCell="E19" sqref="E19:E37"/>
    </sheetView>
  </sheetViews>
  <sheetFormatPr baseColWidth="10" defaultRowHeight="13" x14ac:dyDescent="0"/>
  <cols>
    <col min="1" max="1" width="15.6640625" style="18" bestFit="1" customWidth="1"/>
    <col min="2" max="2" width="51.6640625" style="18" bestFit="1" customWidth="1"/>
    <col min="3" max="3" width="14.5" style="18" bestFit="1" customWidth="1"/>
    <col min="4" max="4" width="16.83203125" style="18" bestFit="1" customWidth="1"/>
    <col min="5" max="5" width="94.5" style="18" customWidth="1"/>
    <col min="6" max="6" width="12" style="18" bestFit="1" customWidth="1"/>
    <col min="7" max="8" width="20.5" style="18" bestFit="1" customWidth="1"/>
    <col min="9" max="16384" width="10.83203125" style="18"/>
  </cols>
  <sheetData>
    <row r="2" spans="1:5">
      <c r="B2" s="18" t="s">
        <v>149</v>
      </c>
      <c r="C2" s="18" t="s">
        <v>60</v>
      </c>
      <c r="E2" s="18" t="str">
        <f t="shared" ref="E2:E17" si="0">CONCATENATE("mv"," ",B2," ",C2,".fastq")</f>
        <v>mv C2TH2ACXX_s5_0_GSLv2-7_96_SL42519.fastq CTCF_4d.fastq</v>
      </c>
    </row>
    <row r="3" spans="1:5">
      <c r="A3" s="20" t="s">
        <v>102</v>
      </c>
      <c r="B3" s="20" t="s">
        <v>103</v>
      </c>
      <c r="C3" s="20" t="s">
        <v>61</v>
      </c>
      <c r="D3" s="20"/>
      <c r="E3" s="20" t="str">
        <f t="shared" si="0"/>
        <v>mv SL36685 H3K4me3_4d.fastq</v>
      </c>
    </row>
    <row r="4" spans="1:5">
      <c r="A4" s="20" t="s">
        <v>104</v>
      </c>
      <c r="B4" s="20" t="s">
        <v>105</v>
      </c>
      <c r="C4" s="20" t="s">
        <v>62</v>
      </c>
      <c r="D4" s="20"/>
      <c r="E4" s="20" t="str">
        <f t="shared" si="0"/>
        <v>mv SL36686 H3K27ac_4d.fastq</v>
      </c>
    </row>
    <row r="5" spans="1:5">
      <c r="B5" s="18" t="s">
        <v>150</v>
      </c>
      <c r="C5" s="18" t="s">
        <v>63</v>
      </c>
      <c r="E5" s="18" t="str">
        <f t="shared" si="0"/>
        <v>mv C2TH2ACXX_s5_0_GSLv2-7_89_SL42512.fastq Smc1a_un.fastq</v>
      </c>
    </row>
    <row r="6" spans="1:5">
      <c r="B6" s="18" t="s">
        <v>151</v>
      </c>
      <c r="C6" s="18" t="s">
        <v>64</v>
      </c>
      <c r="E6" s="18" t="str">
        <f t="shared" si="0"/>
        <v>mv C2TH2ACXX_s5_0_GSLv2-7_90_SL42513.fastq Smc1a_2d.fastq</v>
      </c>
    </row>
    <row r="7" spans="1:5">
      <c r="B7" s="18" t="s">
        <v>152</v>
      </c>
      <c r="C7" s="18" t="s">
        <v>65</v>
      </c>
      <c r="E7" s="18" t="str">
        <f t="shared" si="0"/>
        <v>mv C2TH2ACXX_s5_0_GSLv2-7_91_SL42514.fastq Smc1a_4d.fastq</v>
      </c>
    </row>
    <row r="8" spans="1:5">
      <c r="B8" s="18" t="s">
        <v>153</v>
      </c>
      <c r="C8" s="18" t="s">
        <v>66</v>
      </c>
      <c r="E8" s="18" t="str">
        <f t="shared" si="0"/>
        <v>mv C2TH2ACXX_s5_0_GSLv2-7_92_SL42515.fastq Med12_un.fastq</v>
      </c>
    </row>
    <row r="9" spans="1:5">
      <c r="B9" s="18" t="s">
        <v>154</v>
      </c>
      <c r="C9" s="18" t="s">
        <v>67</v>
      </c>
      <c r="E9" s="18" t="str">
        <f t="shared" si="0"/>
        <v>mv C2TH2ACXX_s5_0_GSLv2-7_93_SL42516.fastq Med12_2d.fastq</v>
      </c>
    </row>
    <row r="10" spans="1:5">
      <c r="B10" s="18" t="s">
        <v>155</v>
      </c>
      <c r="C10" s="18" t="s">
        <v>68</v>
      </c>
      <c r="E10" s="18" t="str">
        <f t="shared" si="0"/>
        <v>mv C2TH2ACXX_s5_0_GSLv2-7_94_SL42517.fastq Med12_4d.fastq</v>
      </c>
    </row>
    <row r="11" spans="1:5">
      <c r="B11" s="18" t="s">
        <v>156</v>
      </c>
      <c r="C11" s="18" t="s">
        <v>79</v>
      </c>
      <c r="E11" s="18" t="str">
        <f t="shared" si="0"/>
        <v>mv C2TH2ACXX_s5_0_GSLv2-7_95_SL42518.fastq Max_4d.fastq</v>
      </c>
    </row>
    <row r="12" spans="1:5">
      <c r="A12" s="18" t="s">
        <v>100</v>
      </c>
      <c r="B12" s="18" t="s">
        <v>137</v>
      </c>
      <c r="C12" s="18" t="s">
        <v>143</v>
      </c>
      <c r="E12" s="18" t="str">
        <f t="shared" si="0"/>
        <v>mv D1M15ACXX_s3_0_GSLv2-7_61_SL30560.fastq WCE_un_1.fastq</v>
      </c>
    </row>
    <row r="13" spans="1:5">
      <c r="B13" s="18" t="s">
        <v>138</v>
      </c>
      <c r="C13" s="18" t="s">
        <v>144</v>
      </c>
      <c r="E13" s="18" t="str">
        <f t="shared" si="0"/>
        <v>mv D1M15ACXX_s2_0_GSLv2-7_61_SL30560.fastq WCE_un_2.fastq</v>
      </c>
    </row>
    <row r="14" spans="1:5">
      <c r="B14" s="18" t="s">
        <v>139</v>
      </c>
      <c r="C14" s="18" t="s">
        <v>145</v>
      </c>
      <c r="E14" s="18" t="str">
        <f t="shared" si="0"/>
        <v>mv D1L63ACXX_s3_0_GSLv2-7_61_SL30560.fastq WCE_un_3.fastq</v>
      </c>
    </row>
    <row r="15" spans="1:5">
      <c r="A15" s="18" t="s">
        <v>101</v>
      </c>
      <c r="B15" s="18" t="s">
        <v>140</v>
      </c>
      <c r="C15" s="18" t="s">
        <v>146</v>
      </c>
      <c r="E15" s="18" t="str">
        <f t="shared" si="0"/>
        <v>mv D1M15ACXX_s3_0_GSLv2-7_62_SL30561.fastq WCE_2d_1.fastq</v>
      </c>
    </row>
    <row r="16" spans="1:5">
      <c r="B16" s="18" t="s">
        <v>141</v>
      </c>
      <c r="C16" s="18" t="s">
        <v>147</v>
      </c>
      <c r="E16" s="18" t="str">
        <f t="shared" si="0"/>
        <v>mv D1M15ACXX_s2_0_GSLv2-7_62_SL30561.fastq WCE_2d_2.fastq</v>
      </c>
    </row>
    <row r="17" spans="1:5">
      <c r="B17" s="18" t="s">
        <v>142</v>
      </c>
      <c r="C17" s="18" t="s">
        <v>148</v>
      </c>
      <c r="E17" s="18" t="str">
        <f t="shared" si="0"/>
        <v>mv D1L63ACXX_s3_0_GSLv2-7_62_SL30561.fastq WCE_2d_3.fastq</v>
      </c>
    </row>
    <row r="19" spans="1:5">
      <c r="D19" s="18" t="s">
        <v>84</v>
      </c>
      <c r="E19" s="18" t="s">
        <v>82</v>
      </c>
    </row>
    <row r="20" spans="1:5">
      <c r="E20" s="18" t="s">
        <v>83</v>
      </c>
    </row>
    <row r="21" spans="1:5">
      <c r="A21" s="18" t="s">
        <v>60</v>
      </c>
      <c r="B21" s="18" t="str">
        <f>CONCATENATE(A21,".fastq")</f>
        <v>CTCF_4d.fastq</v>
      </c>
      <c r="C21" s="18" t="s">
        <v>80</v>
      </c>
      <c r="E21" s="18" t="str">
        <f t="shared" ref="E21:E32" si="1">CONCATENATE("cp"," ",B21," ",C21)</f>
        <v>cp CTCF_4d.fastq ./scratch/</v>
      </c>
    </row>
    <row r="22" spans="1:5">
      <c r="A22" s="20" t="s">
        <v>61</v>
      </c>
      <c r="B22" s="20" t="str">
        <f t="shared" ref="B22:B32" si="2">CONCATENATE(A22,".fastq")</f>
        <v>H3K4me3_4d.fastq</v>
      </c>
      <c r="C22" s="20" t="s">
        <v>80</v>
      </c>
      <c r="D22" s="20"/>
      <c r="E22" s="20" t="str">
        <f t="shared" si="1"/>
        <v>cp H3K4me3_4d.fastq ./scratch/</v>
      </c>
    </row>
    <row r="23" spans="1:5">
      <c r="A23" s="20" t="s">
        <v>62</v>
      </c>
      <c r="B23" s="20" t="str">
        <f t="shared" si="2"/>
        <v>H3K27ac_4d.fastq</v>
      </c>
      <c r="C23" s="20" t="s">
        <v>80</v>
      </c>
      <c r="D23" s="20"/>
      <c r="E23" s="20" t="str">
        <f t="shared" si="1"/>
        <v>cp H3K27ac_4d.fastq ./scratch/</v>
      </c>
    </row>
    <row r="24" spans="1:5">
      <c r="A24" s="18" t="s">
        <v>63</v>
      </c>
      <c r="B24" s="18" t="str">
        <f t="shared" si="2"/>
        <v>Smc1a_un.fastq</v>
      </c>
      <c r="C24" s="18" t="s">
        <v>80</v>
      </c>
      <c r="E24" s="18" t="str">
        <f t="shared" si="1"/>
        <v>cp Smc1a_un.fastq ./scratch/</v>
      </c>
    </row>
    <row r="25" spans="1:5">
      <c r="A25" s="18" t="s">
        <v>64</v>
      </c>
      <c r="B25" s="18" t="str">
        <f t="shared" si="2"/>
        <v>Smc1a_2d.fastq</v>
      </c>
      <c r="C25" s="18" t="s">
        <v>80</v>
      </c>
      <c r="E25" s="18" t="str">
        <f t="shared" si="1"/>
        <v>cp Smc1a_2d.fastq ./scratch/</v>
      </c>
    </row>
    <row r="26" spans="1:5">
      <c r="A26" s="18" t="s">
        <v>65</v>
      </c>
      <c r="B26" s="18" t="str">
        <f t="shared" si="2"/>
        <v>Smc1a_4d.fastq</v>
      </c>
      <c r="C26" s="18" t="s">
        <v>80</v>
      </c>
      <c r="E26" s="18" t="str">
        <f t="shared" si="1"/>
        <v>cp Smc1a_4d.fastq ./scratch/</v>
      </c>
    </row>
    <row r="27" spans="1:5">
      <c r="A27" s="18" t="s">
        <v>66</v>
      </c>
      <c r="B27" s="18" t="str">
        <f t="shared" si="2"/>
        <v>Med12_un.fastq</v>
      </c>
      <c r="C27" s="18" t="s">
        <v>80</v>
      </c>
      <c r="E27" s="18" t="str">
        <f t="shared" si="1"/>
        <v>cp Med12_un.fastq ./scratch/</v>
      </c>
    </row>
    <row r="28" spans="1:5">
      <c r="A28" s="18" t="s">
        <v>67</v>
      </c>
      <c r="B28" s="18" t="str">
        <f t="shared" si="2"/>
        <v>Med12_2d.fastq</v>
      </c>
      <c r="C28" s="18" t="s">
        <v>80</v>
      </c>
      <c r="E28" s="18" t="str">
        <f t="shared" si="1"/>
        <v>cp Med12_2d.fastq ./scratch/</v>
      </c>
    </row>
    <row r="29" spans="1:5">
      <c r="A29" s="18" t="s">
        <v>68</v>
      </c>
      <c r="B29" s="18" t="str">
        <f t="shared" si="2"/>
        <v>Med12_4d.fastq</v>
      </c>
      <c r="C29" s="18" t="s">
        <v>80</v>
      </c>
      <c r="E29" s="18" t="str">
        <f t="shared" si="1"/>
        <v>cp Med12_4d.fastq ./scratch/</v>
      </c>
    </row>
    <row r="30" spans="1:5">
      <c r="A30" s="18" t="s">
        <v>79</v>
      </c>
      <c r="B30" s="18" t="str">
        <f t="shared" si="2"/>
        <v>Max_4d.fastq</v>
      </c>
      <c r="C30" s="18" t="s">
        <v>80</v>
      </c>
      <c r="E30" s="18" t="str">
        <f t="shared" si="1"/>
        <v>cp Max_4d.fastq ./scratch/</v>
      </c>
    </row>
    <row r="31" spans="1:5">
      <c r="A31" s="18" t="s">
        <v>143</v>
      </c>
      <c r="B31" s="18" t="str">
        <f t="shared" si="2"/>
        <v>WCE_un_1.fastq</v>
      </c>
      <c r="C31" s="18" t="s">
        <v>80</v>
      </c>
      <c r="E31" s="18" t="str">
        <f t="shared" si="1"/>
        <v>cp WCE_un_1.fastq ./scratch/</v>
      </c>
    </row>
    <row r="32" spans="1:5">
      <c r="A32" s="18" t="s">
        <v>144</v>
      </c>
      <c r="B32" s="18" t="str">
        <f t="shared" si="2"/>
        <v>WCE_un_2.fastq</v>
      </c>
      <c r="C32" s="18" t="s">
        <v>80</v>
      </c>
      <c r="E32" s="18" t="str">
        <f t="shared" si="1"/>
        <v>cp WCE_un_2.fastq ./scratch/</v>
      </c>
    </row>
    <row r="33" spans="1:5">
      <c r="A33" s="18" t="s">
        <v>145</v>
      </c>
      <c r="B33" s="18" t="str">
        <f t="shared" ref="B33:B36" si="3">CONCATENATE(A33,".fastq")</f>
        <v>WCE_un_3.fastq</v>
      </c>
      <c r="C33" s="18" t="s">
        <v>80</v>
      </c>
      <c r="E33" s="18" t="str">
        <f t="shared" ref="E33:E36" si="4">CONCATENATE("cp"," ",B33," ",C33)</f>
        <v>cp WCE_un_3.fastq ./scratch/</v>
      </c>
    </row>
    <row r="34" spans="1:5">
      <c r="A34" s="18" t="s">
        <v>146</v>
      </c>
      <c r="B34" s="18" t="str">
        <f t="shared" si="3"/>
        <v>WCE_2d_1.fastq</v>
      </c>
      <c r="C34" s="18" t="s">
        <v>80</v>
      </c>
      <c r="E34" s="18" t="str">
        <f t="shared" si="4"/>
        <v>cp WCE_2d_1.fastq ./scratch/</v>
      </c>
    </row>
    <row r="35" spans="1:5">
      <c r="A35" s="18" t="s">
        <v>147</v>
      </c>
      <c r="B35" s="18" t="str">
        <f t="shared" si="3"/>
        <v>WCE_2d_2.fastq</v>
      </c>
      <c r="C35" s="18" t="s">
        <v>80</v>
      </c>
      <c r="E35" s="18" t="str">
        <f t="shared" si="4"/>
        <v>cp WCE_2d_2.fastq ./scratch/</v>
      </c>
    </row>
    <row r="36" spans="1:5">
      <c r="A36" s="18" t="s">
        <v>148</v>
      </c>
      <c r="B36" s="18" t="str">
        <f t="shared" si="3"/>
        <v>WCE_2d_3.fastq</v>
      </c>
      <c r="C36" s="18" t="s">
        <v>80</v>
      </c>
      <c r="E36" s="18" t="str">
        <f t="shared" si="4"/>
        <v>cp WCE_2d_3.fastq ./scratch/</v>
      </c>
    </row>
    <row r="37" spans="1:5">
      <c r="E37" s="18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"/>
  <cols>
    <col min="1" max="1" width="49.6640625" bestFit="1" customWidth="1"/>
  </cols>
  <sheetData>
    <row r="1" spans="1:1">
      <c r="A1" t="s">
        <v>0</v>
      </c>
    </row>
    <row r="2" spans="1:1">
      <c r="A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" sqref="B1"/>
    </sheetView>
  </sheetViews>
  <sheetFormatPr baseColWidth="10" defaultRowHeight="15" x14ac:dyDescent="0"/>
  <cols>
    <col min="1" max="1" width="3.6640625" bestFit="1" customWidth="1"/>
    <col min="2" max="2" width="23.33203125" bestFit="1" customWidth="1"/>
    <col min="3" max="3" width="15" customWidth="1"/>
    <col min="4" max="4" width="52" style="22" customWidth="1"/>
    <col min="5" max="5" width="18" bestFit="1" customWidth="1"/>
    <col min="6" max="6" width="19.1640625" bestFit="1" customWidth="1"/>
  </cols>
  <sheetData>
    <row r="1" spans="1:5" ht="120">
      <c r="C1" t="s">
        <v>42</v>
      </c>
      <c r="D1" s="21" t="str">
        <f>CONCATENATE(A5," ",B5," ",B4," ",B10," ",B12," ",B15," ",B6," ",B8," ",B7," ",B3," ",B11," ",B14," ",B9," ",B13," ",B16," ",E1)</f>
        <v>cat Med12_4d.fastq.o4493888 Med12_2d.fastq.o4493887 CTCF_4d.fastq.o4493884 WCE_un_2.fastq.o4493895 WCE_2d_2.fastq.o4493886 Smc1a_un.fastq.o4493893 Smc1a_4d.fastq.o4493894 Smc1a_2d.fastq.o4493889 Med12_un.fastq.o4493891 WCE_un_1.fastq.o4493897 WCE_2d_1.fastq.o4493885 Max_4d.fastq.o4493892 WCE_un_3.fastq.o4493896 WCE_2d_3.fastq.o4493890 &gt; alignment_stats.txt</v>
      </c>
      <c r="E1" t="s">
        <v>43</v>
      </c>
    </row>
    <row r="2" spans="1:5">
      <c r="D2" s="23" t="s">
        <v>171</v>
      </c>
      <c r="E2" s="24" t="s">
        <v>172</v>
      </c>
    </row>
    <row r="3" spans="1:5">
      <c r="A3" t="s">
        <v>41</v>
      </c>
      <c r="B3" t="s">
        <v>165</v>
      </c>
      <c r="C3" t="s">
        <v>66</v>
      </c>
      <c r="D3" s="22">
        <v>44</v>
      </c>
      <c r="E3" s="28" t="s">
        <v>174</v>
      </c>
    </row>
    <row r="4" spans="1:5">
      <c r="A4" t="s">
        <v>41</v>
      </c>
      <c r="B4" t="s">
        <v>158</v>
      </c>
      <c r="C4" t="s">
        <v>67</v>
      </c>
      <c r="D4" s="22">
        <v>43</v>
      </c>
      <c r="E4" s="28" t="s">
        <v>174</v>
      </c>
    </row>
    <row r="5" spans="1:5">
      <c r="A5" t="s">
        <v>41</v>
      </c>
      <c r="B5" t="s">
        <v>157</v>
      </c>
      <c r="C5" t="s">
        <v>68</v>
      </c>
      <c r="D5" s="22">
        <v>40</v>
      </c>
      <c r="E5" s="28" t="s">
        <v>173</v>
      </c>
    </row>
    <row r="6" spans="1:5">
      <c r="A6" t="s">
        <v>41</v>
      </c>
      <c r="B6" t="s">
        <v>162</v>
      </c>
      <c r="C6" t="s">
        <v>63</v>
      </c>
      <c r="D6" s="22">
        <v>36</v>
      </c>
      <c r="E6" s="28" t="s">
        <v>178</v>
      </c>
    </row>
    <row r="7" spans="1:5">
      <c r="A7" t="s">
        <v>41</v>
      </c>
      <c r="B7" t="s">
        <v>164</v>
      </c>
      <c r="C7" t="s">
        <v>64</v>
      </c>
      <c r="D7" s="22">
        <v>37</v>
      </c>
      <c r="E7" s="28" t="s">
        <v>178</v>
      </c>
    </row>
    <row r="8" spans="1:5">
      <c r="A8" t="s">
        <v>41</v>
      </c>
      <c r="B8" t="s">
        <v>163</v>
      </c>
      <c r="C8" t="s">
        <v>65</v>
      </c>
      <c r="D8" s="22">
        <v>41</v>
      </c>
      <c r="E8" s="28" t="s">
        <v>178</v>
      </c>
    </row>
    <row r="9" spans="1:5">
      <c r="A9" t="s">
        <v>41</v>
      </c>
      <c r="B9" t="s">
        <v>168</v>
      </c>
      <c r="C9" t="s">
        <v>79</v>
      </c>
      <c r="D9" s="22">
        <v>44</v>
      </c>
      <c r="E9" s="28" t="s">
        <v>180</v>
      </c>
    </row>
    <row r="10" spans="1:5">
      <c r="A10" t="s">
        <v>41</v>
      </c>
      <c r="B10" t="s">
        <v>159</v>
      </c>
      <c r="C10" t="s">
        <v>60</v>
      </c>
      <c r="D10" s="22">
        <v>43</v>
      </c>
      <c r="E10" s="28" t="s">
        <v>175</v>
      </c>
    </row>
    <row r="11" spans="1:5">
      <c r="A11" t="s">
        <v>41</v>
      </c>
      <c r="B11" t="s">
        <v>166</v>
      </c>
      <c r="C11" t="s">
        <v>143</v>
      </c>
      <c r="D11" s="22">
        <v>31</v>
      </c>
      <c r="E11" s="28" t="s">
        <v>179</v>
      </c>
    </row>
    <row r="12" spans="1:5">
      <c r="A12" t="s">
        <v>41</v>
      </c>
      <c r="B12" t="s">
        <v>160</v>
      </c>
      <c r="C12" t="s">
        <v>144</v>
      </c>
      <c r="D12" s="22">
        <v>31</v>
      </c>
      <c r="E12" s="28" t="s">
        <v>176</v>
      </c>
    </row>
    <row r="13" spans="1:5">
      <c r="A13" t="s">
        <v>41</v>
      </c>
      <c r="B13" t="s">
        <v>169</v>
      </c>
      <c r="C13" t="s">
        <v>145</v>
      </c>
      <c r="D13" s="22">
        <v>33</v>
      </c>
      <c r="E13" s="28" t="s">
        <v>181</v>
      </c>
    </row>
    <row r="14" spans="1:5">
      <c r="A14" t="s">
        <v>41</v>
      </c>
      <c r="B14" t="s">
        <v>167</v>
      </c>
      <c r="C14" t="s">
        <v>146</v>
      </c>
      <c r="D14" s="22">
        <v>25</v>
      </c>
      <c r="E14" s="28">
        <v>3.1</v>
      </c>
    </row>
    <row r="15" spans="1:5">
      <c r="A15" t="s">
        <v>41</v>
      </c>
      <c r="B15" t="s">
        <v>161</v>
      </c>
      <c r="C15" t="s">
        <v>147</v>
      </c>
      <c r="D15" s="22">
        <v>24</v>
      </c>
      <c r="E15" s="28" t="s">
        <v>177</v>
      </c>
    </row>
    <row r="16" spans="1:5">
      <c r="A16" t="s">
        <v>41</v>
      </c>
      <c r="B16" t="s">
        <v>170</v>
      </c>
      <c r="C16" t="s">
        <v>148</v>
      </c>
      <c r="D16" s="22">
        <v>25</v>
      </c>
      <c r="E16" s="28" t="s"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29" sqref="C29"/>
    </sheetView>
  </sheetViews>
  <sheetFormatPr baseColWidth="10" defaultColWidth="0" defaultRowHeight="13" x14ac:dyDescent="0"/>
  <cols>
    <col min="1" max="1" width="74.5" style="1" bestFit="1" customWidth="1"/>
    <col min="2" max="2" width="18" style="1" bestFit="1" customWidth="1"/>
    <col min="3" max="3" width="31.1640625" style="1" bestFit="1" customWidth="1"/>
    <col min="4" max="4" width="32.5" style="1" bestFit="1" customWidth="1"/>
    <col min="5" max="5" width="16.83203125" style="15" bestFit="1" customWidth="1"/>
    <col min="6" max="6" width="34.83203125" style="1" bestFit="1" customWidth="1"/>
    <col min="7" max="7" width="52.83203125" style="1" bestFit="1" customWidth="1"/>
    <col min="8" max="8" width="48" style="15" customWidth="1"/>
    <col min="9" max="10" width="10.83203125" style="1" customWidth="1"/>
    <col min="11" max="16384" width="10.83203125" style="1" hidden="1"/>
  </cols>
  <sheetData>
    <row r="1" spans="1:9">
      <c r="A1" s="13" t="s">
        <v>81</v>
      </c>
      <c r="G1" s="14" t="s">
        <v>49</v>
      </c>
      <c r="H1" s="19" t="s">
        <v>129</v>
      </c>
    </row>
    <row r="2" spans="1:9">
      <c r="A2" s="1" t="s">
        <v>130</v>
      </c>
      <c r="B2" s="1" t="s">
        <v>89</v>
      </c>
      <c r="C2" s="16" t="s">
        <v>127</v>
      </c>
      <c r="D2" s="16" t="s">
        <v>126</v>
      </c>
      <c r="E2" s="3" t="s">
        <v>106</v>
      </c>
      <c r="F2" s="3" t="s">
        <v>48</v>
      </c>
      <c r="G2" s="3" t="s">
        <v>116</v>
      </c>
      <c r="H2" s="15" t="str">
        <f>CONCATENATE(A2," ",B2," ",C2," ",D2," ",E2," ",F2," ",G2," ")</f>
        <v xml:space="preserve">time python2.7 /usr/local/macs2/latest/bin/macs2 callpeak -t CTCF_4d.bam -c WCE_2d.bam -f BAM -g mm --keep-dup 1 -n CTCF_4d -B --nomodel --shiftsize 200 -p 0.00000001 --broad --broad-cutoff 0.0000001 </v>
      </c>
      <c r="I2" s="3"/>
    </row>
    <row r="3" spans="1:9">
      <c r="A3" s="1" t="s">
        <v>130</v>
      </c>
      <c r="B3" s="1" t="s">
        <v>90</v>
      </c>
      <c r="C3" s="16" t="s">
        <v>127</v>
      </c>
      <c r="D3" s="16" t="s">
        <v>126</v>
      </c>
      <c r="E3" s="3" t="s">
        <v>107</v>
      </c>
      <c r="F3" s="3" t="s">
        <v>48</v>
      </c>
      <c r="G3" s="3" t="s">
        <v>117</v>
      </c>
      <c r="H3" s="15" t="str">
        <f>CONCATENATE(A3," ",B3," ",C3," ",D3," ",E3," ",F3," ",G3," ")</f>
        <v xml:space="preserve">time python2.7 /usr/local/macs2/latest/bin/macs2 callpeak -t H3K4me3_4d.bam -c WCE_2d.bam -f BAM -g mm --keep-dup 1 -n H3K4me3_4d -B --nomodel --shiftsize 200 -p 0.00000001 --broad --broad-cutoff 0.0000002 </v>
      </c>
    </row>
    <row r="4" spans="1:9">
      <c r="A4" s="1" t="s">
        <v>130</v>
      </c>
      <c r="B4" s="1" t="s">
        <v>91</v>
      </c>
      <c r="C4" s="16" t="s">
        <v>127</v>
      </c>
      <c r="D4" s="16" t="s">
        <v>126</v>
      </c>
      <c r="E4" s="3" t="s">
        <v>108</v>
      </c>
      <c r="F4" s="3" t="s">
        <v>48</v>
      </c>
      <c r="G4" s="3" t="s">
        <v>118</v>
      </c>
      <c r="H4" s="15" t="str">
        <f>CONCATENATE(A4," ",B4," ",C4," ",D4," ",E4," ",F4," ",G4," ")</f>
        <v xml:space="preserve">time python2.7 /usr/local/macs2/latest/bin/macs2 callpeak -t H3K27ac_4d.bam -c WCE_2d.bam -f BAM -g mm --keep-dup 1 -n H3K27ac_4d -B --nomodel --shiftsize 200 -p 0.00000001 --broad --broad-cutoff 0.0000003 </v>
      </c>
    </row>
    <row r="5" spans="1:9">
      <c r="A5" s="1" t="s">
        <v>130</v>
      </c>
      <c r="B5" s="1" t="s">
        <v>92</v>
      </c>
      <c r="C5" s="16" t="s">
        <v>128</v>
      </c>
      <c r="D5" s="16" t="s">
        <v>126</v>
      </c>
      <c r="E5" s="3" t="s">
        <v>109</v>
      </c>
      <c r="F5" s="3" t="s">
        <v>48</v>
      </c>
      <c r="G5" s="3" t="s">
        <v>119</v>
      </c>
      <c r="H5" s="15" t="str">
        <f>CONCATENATE(A5," ",B5," ",C5," ",D5," ",E5," ",F5," ",G5," ")</f>
        <v xml:space="preserve">time python2.7 /usr/local/macs2/latest/bin/macs2 callpeak -t Smc1a_un.bam -c WCE_un.bam -f BAM -g mm --keep-dup 1 -n Smc1a_un -B --nomodel --shiftsize 200 -p 0.00000001 --broad --broad-cutoff 0.0000004 </v>
      </c>
    </row>
    <row r="6" spans="1:9">
      <c r="A6" s="1" t="s">
        <v>130</v>
      </c>
      <c r="B6" s="1" t="s">
        <v>93</v>
      </c>
      <c r="C6" s="16" t="s">
        <v>127</v>
      </c>
      <c r="D6" s="16" t="s">
        <v>126</v>
      </c>
      <c r="E6" s="3" t="s">
        <v>110</v>
      </c>
      <c r="F6" s="3" t="s">
        <v>48</v>
      </c>
      <c r="G6" s="3" t="s">
        <v>120</v>
      </c>
      <c r="H6" s="15" t="str">
        <f t="shared" ref="H6:H11" si="0">CONCATENATE(A6," ",B6," ",C6," ",D6," ",E6," ",F6," ",G6," ")</f>
        <v xml:space="preserve">time python2.7 /usr/local/macs2/latest/bin/macs2 callpeak -t Smc1a_2d.bam -c WCE_2d.bam -f BAM -g mm --keep-dup 1 -n Smc1a_2d -B --nomodel --shiftsize 200 -p 0.00000001 --broad --broad-cutoff 0.0000005 </v>
      </c>
    </row>
    <row r="7" spans="1:9">
      <c r="A7" s="1" t="s">
        <v>130</v>
      </c>
      <c r="B7" s="1" t="s">
        <v>94</v>
      </c>
      <c r="C7" s="16" t="s">
        <v>127</v>
      </c>
      <c r="D7" s="16" t="s">
        <v>126</v>
      </c>
      <c r="E7" s="3" t="s">
        <v>111</v>
      </c>
      <c r="F7" s="3" t="s">
        <v>48</v>
      </c>
      <c r="G7" s="3" t="s">
        <v>121</v>
      </c>
      <c r="H7" s="15" t="str">
        <f t="shared" si="0"/>
        <v xml:space="preserve">time python2.7 /usr/local/macs2/latest/bin/macs2 callpeak -t Smc1a_4d.bam -c WCE_2d.bam -f BAM -g mm --keep-dup 1 -n Smc1a_4d -B --nomodel --shiftsize 200 -p 0.00000001 --broad --broad-cutoff 0.0000006 </v>
      </c>
    </row>
    <row r="8" spans="1:9">
      <c r="A8" s="1" t="s">
        <v>130</v>
      </c>
      <c r="B8" s="1" t="s">
        <v>95</v>
      </c>
      <c r="C8" s="16" t="s">
        <v>128</v>
      </c>
      <c r="D8" s="16" t="s">
        <v>126</v>
      </c>
      <c r="E8" s="3" t="s">
        <v>112</v>
      </c>
      <c r="F8" s="3" t="s">
        <v>48</v>
      </c>
      <c r="G8" s="3" t="s">
        <v>122</v>
      </c>
      <c r="H8" s="15" t="str">
        <f t="shared" si="0"/>
        <v xml:space="preserve">time python2.7 /usr/local/macs2/latest/bin/macs2 callpeak -t Med12_un.bam -c WCE_un.bam -f BAM -g mm --keep-dup 1 -n Med12_un -B --nomodel --shiftsize 200 -p 0.00000001 --broad --broad-cutoff 0.0000007 </v>
      </c>
    </row>
    <row r="9" spans="1:9">
      <c r="A9" s="1" t="s">
        <v>130</v>
      </c>
      <c r="B9" s="1" t="s">
        <v>96</v>
      </c>
      <c r="C9" s="16" t="s">
        <v>127</v>
      </c>
      <c r="D9" s="16" t="s">
        <v>126</v>
      </c>
      <c r="E9" s="3" t="s">
        <v>113</v>
      </c>
      <c r="F9" s="3" t="s">
        <v>48</v>
      </c>
      <c r="G9" s="3" t="s">
        <v>123</v>
      </c>
      <c r="H9" s="15" t="str">
        <f t="shared" si="0"/>
        <v xml:space="preserve">time python2.7 /usr/local/macs2/latest/bin/macs2 callpeak -t Med12_2d.bam -c WCE_2d.bam -f BAM -g mm --keep-dup 1 -n Med12_2d -B --nomodel --shiftsize 200 -p 0.00000001 --broad --broad-cutoff 0.0000008 </v>
      </c>
    </row>
    <row r="10" spans="1:9">
      <c r="A10" s="1" t="s">
        <v>130</v>
      </c>
      <c r="B10" s="1" t="s">
        <v>97</v>
      </c>
      <c r="C10" s="16" t="s">
        <v>127</v>
      </c>
      <c r="D10" s="16" t="s">
        <v>126</v>
      </c>
      <c r="E10" s="3" t="s">
        <v>114</v>
      </c>
      <c r="F10" s="3" t="s">
        <v>48</v>
      </c>
      <c r="G10" s="3" t="s">
        <v>124</v>
      </c>
      <c r="H10" s="15" t="str">
        <f t="shared" si="0"/>
        <v xml:space="preserve">time python2.7 /usr/local/macs2/latest/bin/macs2 callpeak -t Med12_4d.bam -c WCE_2d.bam -f BAM -g mm --keep-dup 1 -n Med12_4d -B --nomodel --shiftsize 200 -p 0.00000001 --broad --broad-cutoff 0.0000009 </v>
      </c>
    </row>
    <row r="11" spans="1:9">
      <c r="A11" s="1" t="s">
        <v>130</v>
      </c>
      <c r="B11" s="1" t="s">
        <v>98</v>
      </c>
      <c r="C11" s="16" t="s">
        <v>127</v>
      </c>
      <c r="D11" s="16" t="s">
        <v>126</v>
      </c>
      <c r="E11" s="3" t="s">
        <v>115</v>
      </c>
      <c r="F11" s="3" t="s">
        <v>48</v>
      </c>
      <c r="G11" s="3" t="s">
        <v>125</v>
      </c>
      <c r="H11" s="15" t="str">
        <f t="shared" si="0"/>
        <v xml:space="preserve">time python2.7 /usr/local/macs2/latest/bin/macs2 callpeak -t Max_4d.bam -c WCE_2d.bam -f BAM -g mm --keep-dup 1 -n Max_4d -B --nomodel --shiftsize 200 -p 0.00000001 --broad --broad-cutoff 0.0000010 </v>
      </c>
    </row>
    <row r="12" spans="1:9">
      <c r="C12" s="16"/>
      <c r="D12" s="16"/>
      <c r="F12" s="3"/>
      <c r="G12" s="3"/>
    </row>
    <row r="13" spans="1:9">
      <c r="C13" s="16"/>
      <c r="D13" s="16"/>
      <c r="G13" s="3" t="s">
        <v>50</v>
      </c>
    </row>
    <row r="14" spans="1:9">
      <c r="A14" s="13" t="s">
        <v>99</v>
      </c>
      <c r="C14" s="16"/>
      <c r="D14" s="16"/>
      <c r="G14" s="3"/>
    </row>
    <row r="15" spans="1:9">
      <c r="A15" s="1" t="s">
        <v>45</v>
      </c>
      <c r="B15" s="1" t="s">
        <v>85</v>
      </c>
      <c r="C15" s="17" t="str">
        <f>CONCATENATE(A15," ",B15)</f>
        <v>qsub -q rcc-30d macs1.sh</v>
      </c>
      <c r="D15" s="16"/>
      <c r="G15" s="3"/>
    </row>
    <row r="16" spans="1:9">
      <c r="A16" s="1" t="s">
        <v>45</v>
      </c>
      <c r="B16" s="1" t="s">
        <v>86</v>
      </c>
      <c r="C16" s="17" t="str">
        <f>CONCATENATE(A16," ",B16)</f>
        <v>qsub -q rcc-30d macs2.sh</v>
      </c>
      <c r="D16" s="3"/>
    </row>
    <row r="17" spans="1:7">
      <c r="A17" s="1" t="s">
        <v>45</v>
      </c>
      <c r="B17" s="1" t="s">
        <v>87</v>
      </c>
      <c r="C17" s="17" t="str">
        <f>CONCATENATE(A17," ",B17)</f>
        <v>qsub -q rcc-30d macs3.sh</v>
      </c>
      <c r="D17" s="3"/>
      <c r="G17" s="3"/>
    </row>
    <row r="18" spans="1:7">
      <c r="A18" s="1" t="s">
        <v>45</v>
      </c>
      <c r="B18" s="1" t="s">
        <v>88</v>
      </c>
      <c r="C18" s="17" t="str">
        <f>CONCATENATE(A18," ",B18)</f>
        <v>qsub -q rcc-30d macs4.sh</v>
      </c>
      <c r="D18" s="3"/>
      <c r="G18" s="3"/>
    </row>
    <row r="19" spans="1:7">
      <c r="A19" s="1" t="s">
        <v>45</v>
      </c>
      <c r="B19" s="1" t="s">
        <v>131</v>
      </c>
      <c r="C19" s="17" t="str">
        <f t="shared" ref="C19:C24" si="1">CONCATENATE(A19," ",B19)</f>
        <v>qsub -q rcc-30d macs5.sh</v>
      </c>
      <c r="D19" s="3"/>
      <c r="G19" s="3"/>
    </row>
    <row r="20" spans="1:7">
      <c r="A20" s="1" t="s">
        <v>45</v>
      </c>
      <c r="B20" s="1" t="s">
        <v>132</v>
      </c>
      <c r="C20" s="17" t="str">
        <f t="shared" si="1"/>
        <v>qsub -q rcc-30d macs6.sh</v>
      </c>
      <c r="D20" s="3"/>
      <c r="G20" s="3"/>
    </row>
    <row r="21" spans="1:7">
      <c r="A21" s="1" t="s">
        <v>45</v>
      </c>
      <c r="B21" s="1" t="s">
        <v>133</v>
      </c>
      <c r="C21" s="17" t="str">
        <f t="shared" si="1"/>
        <v>qsub -q rcc-30d macs7.sh</v>
      </c>
      <c r="D21" s="3"/>
      <c r="G21" s="3"/>
    </row>
    <row r="22" spans="1:7">
      <c r="A22" s="1" t="s">
        <v>45</v>
      </c>
      <c r="B22" s="1" t="s">
        <v>134</v>
      </c>
      <c r="C22" s="17" t="str">
        <f t="shared" si="1"/>
        <v>qsub -q rcc-30d macs8.sh</v>
      </c>
      <c r="D22" s="3"/>
      <c r="G22" s="3"/>
    </row>
    <row r="23" spans="1:7">
      <c r="A23" s="1" t="s">
        <v>45</v>
      </c>
      <c r="B23" s="1" t="s">
        <v>135</v>
      </c>
      <c r="C23" s="17" t="str">
        <f t="shared" si="1"/>
        <v>qsub -q rcc-30d macs9.sh</v>
      </c>
      <c r="D23" s="3"/>
      <c r="G23" s="3"/>
    </row>
    <row r="24" spans="1:7">
      <c r="A24" s="1" t="s">
        <v>45</v>
      </c>
      <c r="B24" s="1" t="s">
        <v>136</v>
      </c>
      <c r="C24" s="17" t="str">
        <f t="shared" si="1"/>
        <v>qsub -q rcc-30d macs10.sh</v>
      </c>
      <c r="D24" s="3"/>
      <c r="G24" s="3"/>
    </row>
    <row r="25" spans="1:7">
      <c r="C25" s="3"/>
      <c r="D25" s="3"/>
      <c r="G25" s="3"/>
    </row>
    <row r="26" spans="1:7">
      <c r="C26" s="3"/>
      <c r="D26" s="3"/>
      <c r="G26" s="3"/>
    </row>
    <row r="27" spans="1:7">
      <c r="C27" s="3"/>
      <c r="D27" s="3"/>
      <c r="G27" s="3"/>
    </row>
    <row r="28" spans="1:7">
      <c r="C28" s="3"/>
      <c r="D28" s="3"/>
      <c r="G28" s="3"/>
    </row>
    <row r="29" spans="1:7">
      <c r="C29" s="3"/>
      <c r="D29" s="3"/>
      <c r="G29" s="3"/>
    </row>
    <row r="30" spans="1:7">
      <c r="C30" s="3"/>
      <c r="D30" s="3"/>
    </row>
    <row r="31" spans="1:7">
      <c r="C31" s="3"/>
      <c r="D31" s="3"/>
    </row>
    <row r="32" spans="1:7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</sheetData>
  <dataConsolidate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8" sqref="E8"/>
    </sheetView>
  </sheetViews>
  <sheetFormatPr baseColWidth="10" defaultRowHeight="13" x14ac:dyDescent="0"/>
  <cols>
    <col min="1" max="1" width="8.5" style="3" bestFit="1" customWidth="1"/>
    <col min="2" max="2" width="90" style="1" bestFit="1" customWidth="1"/>
    <col min="3" max="3" width="9.6640625" style="6" bestFit="1" customWidth="1"/>
    <col min="4" max="5" width="13.1640625" style="6" bestFit="1" customWidth="1"/>
    <col min="6" max="6" width="10.83203125" style="6" bestFit="1" customWidth="1"/>
    <col min="7" max="16384" width="10.83203125" style="1"/>
  </cols>
  <sheetData>
    <row r="1" spans="1:12">
      <c r="A1" s="3" t="s">
        <v>51</v>
      </c>
      <c r="B1" s="1" t="s">
        <v>47</v>
      </c>
      <c r="C1" s="5" t="s">
        <v>60</v>
      </c>
      <c r="D1" s="2" t="s">
        <v>61</v>
      </c>
      <c r="E1" s="5" t="s">
        <v>62</v>
      </c>
      <c r="F1" s="2" t="s">
        <v>63</v>
      </c>
      <c r="G1" s="5" t="s">
        <v>64</v>
      </c>
      <c r="H1" s="2" t="s">
        <v>65</v>
      </c>
      <c r="I1" s="5" t="s">
        <v>66</v>
      </c>
      <c r="J1" s="2" t="s">
        <v>67</v>
      </c>
      <c r="K1" s="5" t="s">
        <v>68</v>
      </c>
      <c r="L1" s="1" t="s">
        <v>79</v>
      </c>
    </row>
    <row r="2" spans="1:12">
      <c r="A2" s="3" t="s">
        <v>59</v>
      </c>
      <c r="B2" s="3" t="s">
        <v>69</v>
      </c>
    </row>
    <row r="3" spans="1:12">
      <c r="A3" s="3" t="s">
        <v>75</v>
      </c>
      <c r="B3" s="3" t="s">
        <v>77</v>
      </c>
    </row>
    <row r="4" spans="1:12">
      <c r="A4" s="3" t="s">
        <v>58</v>
      </c>
      <c r="B4" s="3" t="s">
        <v>70</v>
      </c>
    </row>
    <row r="5" spans="1:12">
      <c r="A5" s="3" t="s">
        <v>76</v>
      </c>
      <c r="B5" s="3" t="s">
        <v>78</v>
      </c>
    </row>
    <row r="6" spans="1:12">
      <c r="A6" s="3" t="s">
        <v>52</v>
      </c>
      <c r="B6" s="3" t="s">
        <v>71</v>
      </c>
    </row>
    <row r="7" spans="1:12">
      <c r="A7" s="3" t="s">
        <v>53</v>
      </c>
      <c r="B7" s="3" t="s">
        <v>72</v>
      </c>
    </row>
    <row r="8" spans="1:12">
      <c r="A8" s="3" t="s">
        <v>54</v>
      </c>
      <c r="B8" s="3" t="s">
        <v>73</v>
      </c>
    </row>
    <row r="9" spans="1:12">
      <c r="A9" s="3" t="s">
        <v>55</v>
      </c>
      <c r="B9" s="3" t="s">
        <v>74</v>
      </c>
    </row>
    <row r="10" spans="1:12">
      <c r="B10" s="3"/>
    </row>
    <row r="12" spans="1:12">
      <c r="A12" s="1"/>
      <c r="B12" s="3"/>
      <c r="C12" s="1"/>
      <c r="D12" s="1"/>
      <c r="E12" s="1"/>
      <c r="F12" s="1"/>
    </row>
    <row r="13" spans="1:12">
      <c r="A13" s="1"/>
      <c r="C13" s="1"/>
      <c r="D13" s="1"/>
      <c r="E13" s="1"/>
      <c r="F13" s="1"/>
    </row>
    <row r="14" spans="1:12">
      <c r="A14" s="1"/>
      <c r="C14" s="1"/>
      <c r="D14" s="1"/>
      <c r="E14" s="1"/>
      <c r="F14" s="1"/>
    </row>
    <row r="15" spans="1:12">
      <c r="A15" s="1"/>
      <c r="C15" s="1"/>
      <c r="D15" s="1"/>
      <c r="E15" s="1"/>
      <c r="F15" s="1"/>
    </row>
    <row r="16" spans="1:12">
      <c r="A16" s="1"/>
      <c r="C16" s="1"/>
      <c r="D16" s="1"/>
      <c r="E16" s="1"/>
      <c r="F16" s="1"/>
    </row>
  </sheetData>
  <pageMargins left="0.75" right="0.75" top="1" bottom="1" header="0.5" footer="0.5"/>
  <ignoredErrors>
    <ignoredError sqref="A5:A12 A2: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cols>
    <col min="1" max="1" width="90.6640625" bestFit="1" customWidth="1"/>
  </cols>
  <sheetData>
    <row r="1" spans="1:1">
      <c r="A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</vt:lpstr>
      <vt:lpstr>rename_files</vt:lpstr>
      <vt:lpstr>forloop</vt:lpstr>
      <vt:lpstr>mapping stats</vt:lpstr>
      <vt:lpstr>macs2subs</vt:lpstr>
      <vt:lpstr>macs2outputs</vt:lpstr>
      <vt:lpstr>Notes</vt:lpstr>
    </vt:vector>
  </TitlesOfParts>
  <Company>UGA BMB Dalton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Chappell</dc:creator>
  <cp:lastModifiedBy>James</cp:lastModifiedBy>
  <dcterms:created xsi:type="dcterms:W3CDTF">2013-11-24T16:56:15Z</dcterms:created>
  <dcterms:modified xsi:type="dcterms:W3CDTF">2014-01-14T03:27:38Z</dcterms:modified>
</cp:coreProperties>
</file>