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lbel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<sst xmlns="http://schemas.openxmlformats.org/spreadsheetml/2006/main" count="71" uniqueCount="22">
  <si>
    <t>RegionalDesignation</t>
  </si>
  <si>
    <t>NCR</t>
  </si>
  <si>
    <t>Region I</t>
  </si>
  <si>
    <t>CAR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</si>
  <si>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</si>
  <si>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</si>
  <si>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</si>
  <si>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</si>
  <si>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</si>
  <si>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</si>
  <si>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</si>
  <si>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</si>
  <si>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</si>
  <si>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</si>
  <si>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</si>
  <si>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</si>
  <si>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</si>
  <si>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ARMM</t>
  </si>
  <si>
    <t>Type</t>
  </si>
  <si>
    <t>Pesos</t>
  </si>
  <si>
    <t>TotalIncomeOfFamilies2015</t>
  </si>
  <si>
    <t>TotalExpenditureOfFamilies2015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</si>
</sst>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1" applyAlignment="1">
      <alignment horizontal="center" wrapText="1"/>
    </xf>
    <xf numFmtId="3" fontId="0" fillId="0" borderId="0" xfId="0" applyNumberFormat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6" workbookViewId="0">
      <selection activeCell="C19" sqref="C19:C35"/>
    </sheetView>
  </sheetViews>
  <sheetFormatPr defaultRowHeight="15" x14ac:dyDescent="0.25"/>
  <cols>
    <col min="1" max="1" width="23.140625" customWidth="1"/>
    <col min="2" max="2" width="31.140625" customWidth="1"/>
    <col min="3" max="3" width="18.42578125" customWidth="1"/>
  </cols>
  <sheetData>
    <row r="1" spans="1:3" ht="39.75" customHeight="1" thickBot="1" x14ac:dyDescent="0.35">
      <c r="A1" s="1" t="s">
        <v>0</v>
      </c>
      <c r="B1" s="3" t="s">
        <v>18</v>
      </c>
      <c r="C1" s="3" t="s">
        <v>19</v>
      </c>
    </row>
    <row r="2" spans="1:3" ht="15.75" thickTop="1" x14ac:dyDescent="0.25">
      <c r="A2" s="2" t="s">
        <v>1</v>
      </c>
      <c r="B2" t="s">
        <v>20</v>
      </c>
      <c r="C2" s="4">
        <f>1282823/100</f>
        <v>12828.23</v>
      </c>
    </row>
    <row r="3" spans="1:3" x14ac:dyDescent="0.25">
      <c r="A3" s="2" t="s">
        <v>2</v>
      </c>
      <c r="B3" t="s">
        <v>20</v>
      </c>
      <c r="C3" s="4">
        <f>278515/100</f>
        <v>2785.15</v>
      </c>
    </row>
    <row r="4" spans="1:3" x14ac:dyDescent="0.25">
      <c r="A4" s="2" t="s">
        <v>3</v>
      </c>
      <c r="B4" t="s">
        <v>20</v>
      </c>
      <c r="C4" s="4">
        <f>113531/100</f>
        <v>1135.31</v>
      </c>
    </row>
    <row r="5" spans="1:3" x14ac:dyDescent="0.25">
      <c r="A5" s="2" t="s">
        <v>4</v>
      </c>
      <c r="B5" t="s">
        <v>20</v>
      </c>
      <c r="C5" s="4">
        <f>193589/100</f>
        <v>1935.89</v>
      </c>
    </row>
    <row r="6" spans="1:3" x14ac:dyDescent="0.25">
      <c r="A6" s="2" t="s">
        <v>5</v>
      </c>
      <c r="B6" t="s">
        <v>20</v>
      </c>
      <c r="C6" s="4">
        <f>750054/100</f>
        <v>7500.54</v>
      </c>
    </row>
    <row r="7" spans="1:3" x14ac:dyDescent="0.25">
      <c r="A7" s="2" t="s">
        <v>6</v>
      </c>
      <c r="B7" t="s">
        <v>20</v>
      </c>
      <c r="C7" s="4">
        <f>1013942/100</f>
        <v>10139.42</v>
      </c>
    </row>
    <row r="8" spans="1:3" x14ac:dyDescent="0.25">
      <c r="A8" s="2" t="s">
        <v>7</v>
      </c>
      <c r="B8" t="s">
        <v>20</v>
      </c>
      <c r="C8" s="4">
        <f>154612/100</f>
        <v>1546.12</v>
      </c>
    </row>
    <row r="9" spans="1:3" x14ac:dyDescent="0.25">
      <c r="A9" s="2" t="s">
        <v>8</v>
      </c>
      <c r="B9" t="s">
        <v>20</v>
      </c>
      <c r="C9" s="4">
        <f>236476/100</f>
        <v>2364.7600000000002</v>
      </c>
    </row>
    <row r="10" spans="1:3" x14ac:dyDescent="0.25">
      <c r="A10" s="2" t="s">
        <v>9</v>
      </c>
      <c r="B10" t="s">
        <v>20</v>
      </c>
      <c r="C10" s="4">
        <f>384039/100</f>
        <v>3840.39</v>
      </c>
    </row>
    <row r="11" spans="1:3" x14ac:dyDescent="0.25">
      <c r="A11" s="2" t="s">
        <v>10</v>
      </c>
      <c r="B11" t="s">
        <v>20</v>
      </c>
      <c r="C11" s="4">
        <f>399734/100</f>
        <v>3997.34</v>
      </c>
    </row>
    <row r="12" spans="1:3" x14ac:dyDescent="0.25">
      <c r="A12" s="2" t="s">
        <v>11</v>
      </c>
      <c r="B12" t="s">
        <v>20</v>
      </c>
      <c r="C12" s="4">
        <f>191720/100</f>
        <v>1917.2</v>
      </c>
    </row>
    <row r="13" spans="1:3" x14ac:dyDescent="0.25">
      <c r="A13" s="2" t="s">
        <v>12</v>
      </c>
      <c r="B13" t="s">
        <v>20</v>
      </c>
      <c r="C13" s="4">
        <f>156872/100</f>
        <v>1568.72</v>
      </c>
    </row>
    <row r="14" spans="1:3" x14ac:dyDescent="0.25">
      <c r="A14" s="2" t="s">
        <v>13</v>
      </c>
      <c r="B14" t="s">
        <v>20</v>
      </c>
      <c r="C14" s="4">
        <f>227998/100</f>
        <v>2279.98</v>
      </c>
    </row>
    <row r="15" spans="1:3" x14ac:dyDescent="0.25">
      <c r="A15" s="2" t="s">
        <v>14</v>
      </c>
      <c r="B15" t="s">
        <v>20</v>
      </c>
      <c r="C15" s="4">
        <f>285560/100</f>
        <v>2855.6</v>
      </c>
    </row>
    <row r="16" spans="1:3" x14ac:dyDescent="0.25">
      <c r="A16" s="2" t="s">
        <v>15</v>
      </c>
      <c r="B16" t="s">
        <v>20</v>
      </c>
      <c r="C16" s="4">
        <f>198438/100</f>
        <v>1984.38</v>
      </c>
    </row>
    <row r="17" spans="1:3" x14ac:dyDescent="0.25">
      <c r="A17" s="2" t="s">
        <v>16</v>
      </c>
      <c r="B17" t="s">
        <v>20</v>
      </c>
      <c r="C17" s="4">
        <f>114745/100</f>
        <v>1147.45</v>
      </c>
    </row>
    <row r="18" spans="1:3" x14ac:dyDescent="0.25">
      <c r="A18" s="2" t="s">
        <v>17</v>
      </c>
      <c r="B18" t="s">
        <v>20</v>
      </c>
      <c r="C18" s="4">
        <f>85514/100</f>
        <v>855.14</v>
      </c>
    </row>
    <row r="19" spans="1:3" x14ac:dyDescent="0.25">
      <c r="A19" s="2" t="s">
        <v>1</v>
      </c>
      <c r="B19" t="s">
        <v>21</v>
      </c>
      <c r="C19" s="4">
        <f>1053215/100</f>
        <v>10532.15</v>
      </c>
    </row>
    <row r="20" spans="1:3" x14ac:dyDescent="0.25">
      <c r="A20" s="2" t="s">
        <v>2</v>
      </c>
      <c r="B20" t="s">
        <v>21</v>
      </c>
      <c r="C20" s="4">
        <f>212525/100</f>
        <v>2125.25</v>
      </c>
    </row>
    <row r="21" spans="1:3" x14ac:dyDescent="0.25">
      <c r="A21" s="2" t="s">
        <v>3</v>
      </c>
      <c r="B21" t="s">
        <v>21</v>
      </c>
      <c r="C21" s="4">
        <f>84004/100</f>
        <v>840.04</v>
      </c>
    </row>
    <row r="22" spans="1:3" x14ac:dyDescent="0.25">
      <c r="A22" s="2" t="s">
        <v>4</v>
      </c>
      <c r="B22" t="s">
        <v>21</v>
      </c>
      <c r="C22" s="4">
        <f>132063/100</f>
        <v>1320.63</v>
      </c>
    </row>
    <row r="23" spans="1:3" x14ac:dyDescent="0.25">
      <c r="A23" s="2" t="s">
        <v>5</v>
      </c>
      <c r="B23" t="s">
        <v>21</v>
      </c>
      <c r="C23" s="4">
        <f>600095/100</f>
        <v>6000.95</v>
      </c>
    </row>
    <row r="24" spans="1:3" x14ac:dyDescent="0.25">
      <c r="A24" s="2" t="s">
        <v>6</v>
      </c>
      <c r="B24" t="s">
        <v>21</v>
      </c>
      <c r="C24" s="4">
        <f>875400/100</f>
        <v>8754</v>
      </c>
    </row>
    <row r="25" spans="1:3" x14ac:dyDescent="0.25">
      <c r="A25" s="2" t="s">
        <v>7</v>
      </c>
      <c r="B25" t="s">
        <v>21</v>
      </c>
      <c r="C25" s="4">
        <f>111907/100</f>
        <v>1119.07</v>
      </c>
    </row>
    <row r="26" spans="1:3" x14ac:dyDescent="0.25">
      <c r="A26" s="2" t="s">
        <v>8</v>
      </c>
      <c r="B26" t="s">
        <v>21</v>
      </c>
      <c r="C26" s="4">
        <f>202469/100</f>
        <v>2024.69</v>
      </c>
    </row>
    <row r="27" spans="1:3" x14ac:dyDescent="0.25">
      <c r="A27" s="2" t="s">
        <v>9</v>
      </c>
      <c r="B27" t="s">
        <v>21</v>
      </c>
      <c r="C27" s="4">
        <f>299808/100</f>
        <v>2998.08</v>
      </c>
    </row>
    <row r="28" spans="1:3" x14ac:dyDescent="0.25">
      <c r="A28" s="2" t="s">
        <v>10</v>
      </c>
      <c r="B28" t="s">
        <v>21</v>
      </c>
      <c r="C28" s="4">
        <f>323434/100</f>
        <v>3234.34</v>
      </c>
    </row>
    <row r="29" spans="1:3" x14ac:dyDescent="0.25">
      <c r="A29" s="2" t="s">
        <v>11</v>
      </c>
      <c r="B29" t="s">
        <v>21</v>
      </c>
      <c r="C29" s="4">
        <f>151994/100</f>
        <v>1519.94</v>
      </c>
    </row>
    <row r="30" spans="1:3" x14ac:dyDescent="0.25">
      <c r="A30" s="2" t="s">
        <v>12</v>
      </c>
      <c r="B30" t="s">
        <v>21</v>
      </c>
      <c r="C30" s="4">
        <f>118758/100</f>
        <v>1187.58</v>
      </c>
    </row>
    <row r="31" spans="1:3" x14ac:dyDescent="0.25">
      <c r="A31" s="2" t="s">
        <v>13</v>
      </c>
      <c r="B31" t="s">
        <v>21</v>
      </c>
      <c r="C31" s="4">
        <f>166005/100</f>
        <v>1660.05</v>
      </c>
    </row>
    <row r="32" spans="1:3" x14ac:dyDescent="0.25">
      <c r="A32" s="2" t="s">
        <v>14</v>
      </c>
      <c r="B32" t="s">
        <v>21</v>
      </c>
      <c r="C32" s="4">
        <f>219680/100</f>
        <v>2196.8000000000002</v>
      </c>
    </row>
    <row r="33" spans="1:3" x14ac:dyDescent="0.25">
      <c r="A33" s="2" t="s">
        <v>15</v>
      </c>
      <c r="B33" t="s">
        <v>21</v>
      </c>
      <c r="C33" s="4">
        <f>170863/100</f>
        <v>1708.63</v>
      </c>
    </row>
    <row r="34" spans="1:3" x14ac:dyDescent="0.25">
      <c r="A34" s="2" t="s">
        <v>16</v>
      </c>
      <c r="B34" t="s">
        <v>21</v>
      </c>
      <c r="C34" s="4">
        <f>92243/100</f>
        <v>922.43</v>
      </c>
    </row>
    <row r="35" spans="1:3" x14ac:dyDescent="0.25">
      <c r="A35" s="2" t="s">
        <v>17</v>
      </c>
      <c r="B35" t="s">
        <v>21</v>
      </c>
      <c r="C35" s="4">
        <f>68397/100</f>
        <v>683.97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Marisse Heramia</dc:creator>
  <cp:lastModifiedBy>Maica Belchez</cp:lastModifiedBy>
  <dcterms:created xsi:type="dcterms:W3CDTF">2017-03-28T02:19:37Z</dcterms:created>
  <dcterms:modified xsi:type="dcterms:W3CDTF">2017-03-28T08:07:02Z</dcterms:modified>
</cp:coreProperties>
</file>