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lbel\Desktop\IBMDESC-Poverty\Documentation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1" l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<sst xmlns="http://schemas.openxmlformats.org/spreadsheetml/2006/main" count="37" uniqueCount="37">
  <si>
    <t>Regional designation</t>
  </si>
  <si>
    <t>Region</t>
  </si>
  <si>
    <t>Population (2012)</t>
  </si>
  <si>
    <t>NCR</t>
  </si>
  <si>
    <t>National Capital Region</t>
  </si>
  <si>
    <t>Region I</t>
  </si>
  <si>
    <t>Ilocos Region</t>
  </si>
  <si>
    <t>CAR</t>
  </si>
  <si>
    <t>Cordillera Administrative Region</t>
  </si>
  <si>
    <t>Region II</t>
  </si>
  <si>
    <t>Cagayan Valley</t>
  </si>
  <si>
    <t>Region III</t>
  </si>
  <si>
    <t>Centra Luzon</t>
  </si>
  <si>
    <t>Region IV-A</t>
  </si>
  <si>
    <t>CALABARZON</t>
  </si>
  <si>
    <t>MIMAROPA Region</t>
  </si>
  <si>
    <t>Southwestern Tagalog Region</t>
  </si>
  <si>
    <t>Region V</t>
  </si>
  <si>
    <t>Bicol Region</t>
  </si>
  <si>
    <t>Region VI</t>
  </si>
  <si>
    <t>Western Visayas</t>
  </si>
  <si>
    <t>Region VII</t>
  </si>
  <si>
    <t>Central Visayas</t>
  </si>
  <si>
    <t>Region VIII</t>
  </si>
  <si>
    <t>Eastern Visayas</t>
  </si>
  <si>
    <t>Region IX</t>
  </si>
  <si>
    <t>Zamboanga Peninsula</t>
  </si>
  <si>
    <t>Region X</t>
  </si>
  <si>
    <t>Northern Mindanao</t>
  </si>
  <si>
    <t>Region XI</t>
  </si>
  <si>
    <t>Davao Region</t>
  </si>
  <si>
    <t>Region XII</t>
  </si>
  <si>
    <t>SOCCSKSARGEN</t>
  </si>
  <si>
    <t>Region XIII</t>
  </si>
  <si>
    <t>Caraga</t>
  </si>
  <si>
    <t>ARMM</t>
  </si>
  <si>
    <t>Autonomous Region in Muslim Mindanao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</si>
</sst>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5">
    <xf numFmtId="0" fontId="0" fillId="0" borderId="0" xfId="0"/>
    <xf numFmtId="0" fontId="2" fillId="0" borderId="1" xfId="2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3" fontId="3" fillId="0" borderId="0" xfId="1" applyNumberFormat="1" applyFont="1"/>
  </cellXfs>
  <cellStyles count="3">
    <cellStyle name="Comma" xfId="1" builtinId="3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F11" sqref="F11"/>
    </sheetView>
  </sheetViews>
  <sheetFormatPr defaultRowHeight="15" x14ac:dyDescent="0.25"/>
  <cols>
    <col min="1" max="1" width="23.7109375" customWidth="1"/>
    <col min="2" max="2" width="38.7109375" customWidth="1"/>
    <col min="3" max="3" width="19.7109375" customWidth="1"/>
  </cols>
  <sheetData>
    <row r="1" spans="1:3" ht="18" thickBot="1" x14ac:dyDescent="0.35">
      <c r="A1" s="1" t="s">
        <v>0</v>
      </c>
      <c r="B1" s="1" t="s">
        <v>1</v>
      </c>
      <c r="C1" s="1" t="s">
        <v>2</v>
      </c>
    </row>
    <row r="2" spans="1:3" ht="15.75" thickTop="1" x14ac:dyDescent="0.25">
      <c r="A2" s="2" t="s">
        <v>3</v>
      </c>
      <c r="B2" s="3" t="s">
        <v>4</v>
      </c>
      <c r="C2" s="4">
        <f>12315437/100</f>
        <v>123154.37</v>
      </c>
    </row>
    <row r="3" spans="1:3" x14ac:dyDescent="0.25">
      <c r="A3" s="2" t="s">
        <v>5</v>
      </c>
      <c r="B3" s="3" t="s">
        <v>6</v>
      </c>
      <c r="C3" s="4">
        <f>4874400/100</f>
        <v>48744</v>
      </c>
    </row>
    <row r="4" spans="1:3" x14ac:dyDescent="0.25">
      <c r="A4" s="2" t="s">
        <v>7</v>
      </c>
      <c r="B4" s="3" t="s">
        <v>8</v>
      </c>
      <c r="C4" s="4">
        <f>1676617/100</f>
        <v>16766.169999999998</v>
      </c>
    </row>
    <row r="5" spans="1:3" x14ac:dyDescent="0.25">
      <c r="A5" s="2" t="s">
        <v>9</v>
      </c>
      <c r="B5" s="3" t="s">
        <v>10</v>
      </c>
      <c r="C5" s="4">
        <f>3325919/100</f>
        <v>33259.19</v>
      </c>
    </row>
    <row r="6" spans="1:3" x14ac:dyDescent="0.25">
      <c r="A6" s="2" t="s">
        <v>11</v>
      </c>
      <c r="B6" s="3" t="s">
        <v>12</v>
      </c>
      <c r="C6" s="4">
        <f>10609616/100</f>
        <v>106096.16</v>
      </c>
    </row>
    <row r="7" spans="1:3" x14ac:dyDescent="0.25">
      <c r="A7" s="2" t="s">
        <v>13</v>
      </c>
      <c r="B7" s="3" t="s">
        <v>14</v>
      </c>
      <c r="C7" s="4">
        <f>13458967/100</f>
        <v>134589.67000000001</v>
      </c>
    </row>
    <row r="8" spans="1:3" x14ac:dyDescent="0.25">
      <c r="A8" s="2" t="s">
        <v>15</v>
      </c>
      <c r="B8" s="3" t="s">
        <v>16</v>
      </c>
      <c r="C8" s="4">
        <f>2851028/100</f>
        <v>28510.28</v>
      </c>
    </row>
    <row r="9" spans="1:3" x14ac:dyDescent="0.25">
      <c r="A9" s="2" t="s">
        <v>17</v>
      </c>
      <c r="B9" s="3" t="s">
        <v>18</v>
      </c>
      <c r="C9" s="4">
        <f>5591911/100</f>
        <v>55919.11</v>
      </c>
    </row>
    <row r="10" spans="1:3" x14ac:dyDescent="0.25">
      <c r="A10" s="2" t="s">
        <v>19</v>
      </c>
      <c r="B10" s="3" t="s">
        <v>20</v>
      </c>
      <c r="C10" s="4">
        <f>7309153/100</f>
        <v>73091.53</v>
      </c>
    </row>
    <row r="11" spans="1:3" x14ac:dyDescent="0.25">
      <c r="A11" s="2" t="s">
        <v>21</v>
      </c>
      <c r="B11" s="3" t="s">
        <v>22</v>
      </c>
      <c r="C11" s="4">
        <f>7060903/100</f>
        <v>70609.03</v>
      </c>
    </row>
    <row r="12" spans="1:3" x14ac:dyDescent="0.25">
      <c r="A12" s="2" t="s">
        <v>23</v>
      </c>
      <c r="B12" s="3" t="s">
        <v>24</v>
      </c>
      <c r="C12" s="4">
        <f>4214633/100</f>
        <v>42146.33</v>
      </c>
    </row>
    <row r="13" spans="1:3" x14ac:dyDescent="0.25">
      <c r="A13" s="2" t="s">
        <v>25</v>
      </c>
      <c r="B13" s="3" t="s">
        <v>26</v>
      </c>
      <c r="C13" s="4">
        <f>3545610/100</f>
        <v>35456.1</v>
      </c>
    </row>
    <row r="14" spans="1:3" x14ac:dyDescent="0.25">
      <c r="A14" s="2" t="s">
        <v>27</v>
      </c>
      <c r="B14" s="3" t="s">
        <v>28</v>
      </c>
      <c r="C14" s="4">
        <f>4489614/100</f>
        <v>44896.14</v>
      </c>
    </row>
    <row r="15" spans="1:3" x14ac:dyDescent="0.25">
      <c r="A15" s="2" t="s">
        <v>29</v>
      </c>
      <c r="B15" s="3" t="s">
        <v>30</v>
      </c>
      <c r="C15" s="4">
        <f>4660027/100</f>
        <v>46600.27</v>
      </c>
    </row>
    <row r="16" spans="1:3" x14ac:dyDescent="0.25">
      <c r="A16" s="2" t="s">
        <v>31</v>
      </c>
      <c r="B16" s="3" t="s">
        <v>32</v>
      </c>
      <c r="C16" s="4">
        <f>4330622/100</f>
        <v>43306.22</v>
      </c>
    </row>
    <row r="17" spans="1:3" x14ac:dyDescent="0.25">
      <c r="A17" s="2" t="s">
        <v>33</v>
      </c>
      <c r="B17" s="3" t="s">
        <v>34</v>
      </c>
      <c r="C17" s="4">
        <f>2507410/100</f>
        <v>25074.1</v>
      </c>
    </row>
    <row r="18" spans="1:3" x14ac:dyDescent="0.25">
      <c r="A18" s="2" t="s">
        <v>35</v>
      </c>
      <c r="B18" s="3" t="s">
        <v>36</v>
      </c>
      <c r="C18" s="4">
        <f>3362501/100</f>
        <v>33625.01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Maica Belchez</dc:creator>
  <cp:lastModifiedBy>Maica Belchez</cp:lastModifiedBy>
  <dcterms:created xsi:type="dcterms:W3CDTF">2017-03-21T01:51:40Z</dcterms:created>
  <dcterms:modified xsi:type="dcterms:W3CDTF">2017-03-21T02:01:44Z</dcterms:modified>
</cp:coreProperties>
</file>