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<sst xmlns="http://schemas.openxmlformats.org/spreadsheetml/2006/main" count="71" uniqueCount="22">
  <si>
    <t>RegionalDesignation</t>
  </si>
  <si>
    <t>NCR</t>
  </si>
  <si>
    <t>Region I</t>
  </si>
  <si>
    <t>CAR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</si>
  <si>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</si>
  <si>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</si>
  <si>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</si>
  <si>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</si>
  <si>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</si>
  <si>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</si>
  <si>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</si>
  <si>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</si>
  <si>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</si>
  <si>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</si>
  <si>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</si>
  <si>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</si>
  <si>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</si>
  <si>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ARMM</t>
  </si>
  <si>
    <t>TotalIncomeOfFamilies2012</t>
  </si>
  <si>
    <t>TotalExpenditureOfFamilies2012</t>
  </si>
  <si>
    <t>Type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</si>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</sst>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1" applyAlignment="1">
      <alignment horizontal="center" wrapText="1"/>
    </xf>
    <xf numFmtId="3" fontId="0" fillId="0" borderId="0" xfId="0" applyNumberForma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defaultRowHeight="15" x14ac:dyDescent="0.25"/>
  <cols>
    <col min="1" max="1" width="23.140625" customWidth="1"/>
    <col min="2" max="2" width="31.140625" customWidth="1"/>
    <col min="3" max="3" width="18.42578125" customWidth="1"/>
  </cols>
  <sheetData>
    <row r="1" spans="1:3" ht="39.75" customHeight="1" thickBot="1" x14ac:dyDescent="0.35">
      <c r="A1" s="1" t="s">
        <v>0</v>
      </c>
      <c r="B1" s="3" t="s">
        <v>20</v>
      </c>
      <c r="C1" s="3" t="s">
        <v>21</v>
      </c>
    </row>
    <row r="2" spans="1:3" ht="15.75" thickTop="1" x14ac:dyDescent="0.25">
      <c r="A2" s="2" t="s">
        <v>1</v>
      </c>
      <c r="B2" t="s">
        <v>18</v>
      </c>
      <c r="C2" s="4">
        <f>1106169/100</f>
        <v>11061.69</v>
      </c>
    </row>
    <row r="3" spans="1:3" x14ac:dyDescent="0.25">
      <c r="A3" s="2" t="s">
        <v>2</v>
      </c>
      <c r="B3" t="s">
        <v>18</v>
      </c>
      <c r="C3" s="4">
        <f>225050/100</f>
        <v>2250.5</v>
      </c>
    </row>
    <row r="4" spans="1:3" x14ac:dyDescent="0.25">
      <c r="A4" s="2" t="s">
        <v>3</v>
      </c>
      <c r="B4" t="s">
        <v>18</v>
      </c>
      <c r="C4" s="4">
        <f>96351/100</f>
        <v>963.51</v>
      </c>
    </row>
    <row r="5" spans="1:3" x14ac:dyDescent="0.25">
      <c r="A5" s="2" t="s">
        <v>4</v>
      </c>
      <c r="B5" t="s">
        <v>18</v>
      </c>
      <c r="C5" s="4">
        <f>150089/100</f>
        <v>1500.89</v>
      </c>
    </row>
    <row r="6" spans="1:3" x14ac:dyDescent="0.25">
      <c r="A6" s="2" t="s">
        <v>5</v>
      </c>
      <c r="B6" t="s">
        <v>18</v>
      </c>
      <c r="C6" s="4">
        <f>618893/100</f>
        <v>6188.93</v>
      </c>
    </row>
    <row r="7" spans="1:3" x14ac:dyDescent="0.25">
      <c r="A7" s="2" t="s">
        <v>6</v>
      </c>
      <c r="B7" t="s">
        <v>18</v>
      </c>
      <c r="C7" s="4">
        <f>876006/100</f>
        <v>8760.06</v>
      </c>
    </row>
    <row r="8" spans="1:3" x14ac:dyDescent="0.25">
      <c r="A8" s="2" t="s">
        <v>7</v>
      </c>
      <c r="B8" t="s">
        <v>18</v>
      </c>
      <c r="C8" s="4">
        <f>114117/100</f>
        <v>1141.17</v>
      </c>
    </row>
    <row r="9" spans="1:3" x14ac:dyDescent="0.25">
      <c r="A9" s="2" t="s">
        <v>8</v>
      </c>
      <c r="B9" t="s">
        <v>18</v>
      </c>
      <c r="C9" s="4">
        <f>189185/100</f>
        <v>1891.85</v>
      </c>
    </row>
    <row r="10" spans="1:3" x14ac:dyDescent="0.25">
      <c r="A10" s="2" t="s">
        <v>9</v>
      </c>
      <c r="B10" t="s">
        <v>18</v>
      </c>
      <c r="C10" s="4">
        <f>324028/100</f>
        <v>3240.28</v>
      </c>
    </row>
    <row r="11" spans="1:3" x14ac:dyDescent="0.25">
      <c r="A11" s="2" t="s">
        <v>10</v>
      </c>
      <c r="B11" t="s">
        <v>18</v>
      </c>
      <c r="C11" s="4">
        <f>329415/100</f>
        <v>3294.15</v>
      </c>
    </row>
    <row r="12" spans="1:3" x14ac:dyDescent="0.25">
      <c r="A12" s="2" t="s">
        <v>11</v>
      </c>
      <c r="B12" t="s">
        <v>18</v>
      </c>
      <c r="C12" s="4">
        <f>149493/100</f>
        <v>1494.93</v>
      </c>
    </row>
    <row r="13" spans="1:3" x14ac:dyDescent="0.25">
      <c r="A13" s="2" t="s">
        <v>12</v>
      </c>
      <c r="B13" t="s">
        <v>18</v>
      </c>
      <c r="C13" s="4">
        <f>124903/100</f>
        <v>1249.03</v>
      </c>
    </row>
    <row r="14" spans="1:3" x14ac:dyDescent="0.25">
      <c r="A14" s="2" t="s">
        <v>13</v>
      </c>
      <c r="B14" t="s">
        <v>18</v>
      </c>
      <c r="C14" s="4">
        <f>185015/100</f>
        <v>1850.15</v>
      </c>
    </row>
    <row r="15" spans="1:3" x14ac:dyDescent="0.25">
      <c r="A15" s="2" t="s">
        <v>14</v>
      </c>
      <c r="B15" t="s">
        <v>18</v>
      </c>
      <c r="C15" s="4">
        <f>209405/100</f>
        <v>2094.0500000000002</v>
      </c>
    </row>
    <row r="16" spans="1:3" x14ac:dyDescent="0.25">
      <c r="A16" s="2" t="s">
        <v>15</v>
      </c>
      <c r="B16" t="s">
        <v>18</v>
      </c>
      <c r="C16" s="4">
        <f>160674/100</f>
        <v>1606.74</v>
      </c>
    </row>
    <row r="17" spans="1:3" x14ac:dyDescent="0.25">
      <c r="A17" s="2" t="s">
        <v>16</v>
      </c>
      <c r="B17" t="s">
        <v>18</v>
      </c>
      <c r="C17" s="4">
        <f>95809/100</f>
        <v>958.09</v>
      </c>
    </row>
    <row r="18" spans="1:3" x14ac:dyDescent="0.25">
      <c r="A18" s="2" t="s">
        <v>17</v>
      </c>
      <c r="B18" t="s">
        <v>18</v>
      </c>
      <c r="C18" s="4">
        <f>72196/100</f>
        <v>721.96</v>
      </c>
    </row>
    <row r="19" spans="1:3" x14ac:dyDescent="0.25">
      <c r="A19" s="2" t="s">
        <v>1</v>
      </c>
      <c r="B19" t="s">
        <v>19</v>
      </c>
      <c r="C19" s="4">
        <f>947599/100</f>
        <v>9475.99</v>
      </c>
    </row>
    <row r="20" spans="1:3" x14ac:dyDescent="0.25">
      <c r="A20" s="2" t="s">
        <v>2</v>
      </c>
      <c r="B20" t="s">
        <v>19</v>
      </c>
      <c r="C20" s="4">
        <f>175220/100</f>
        <v>1752.2</v>
      </c>
    </row>
    <row r="21" spans="1:3" x14ac:dyDescent="0.25">
      <c r="A21" s="2" t="s">
        <v>3</v>
      </c>
      <c r="B21" t="s">
        <v>19</v>
      </c>
      <c r="C21" s="4">
        <f>70633/100</f>
        <v>706.33</v>
      </c>
    </row>
    <row r="22" spans="1:3" x14ac:dyDescent="0.25">
      <c r="A22" s="2" t="s">
        <v>4</v>
      </c>
      <c r="B22" t="s">
        <v>19</v>
      </c>
      <c r="C22" s="4">
        <f>107884/100</f>
        <v>1078.8399999999999</v>
      </c>
    </row>
    <row r="23" spans="1:3" x14ac:dyDescent="0.25">
      <c r="A23" s="2" t="s">
        <v>5</v>
      </c>
      <c r="B23" t="s">
        <v>19</v>
      </c>
      <c r="C23" s="4">
        <f>503995/100</f>
        <v>5039.95</v>
      </c>
    </row>
    <row r="24" spans="1:3" x14ac:dyDescent="0.25">
      <c r="A24" s="2" t="s">
        <v>6</v>
      </c>
      <c r="B24" t="s">
        <v>19</v>
      </c>
      <c r="C24" s="4">
        <f>748129/100</f>
        <v>7481.29</v>
      </c>
    </row>
    <row r="25" spans="1:3" x14ac:dyDescent="0.25">
      <c r="A25" s="2" t="s">
        <v>7</v>
      </c>
      <c r="B25" t="s">
        <v>19</v>
      </c>
      <c r="C25" s="4">
        <f>88215/100</f>
        <v>882.15</v>
      </c>
    </row>
    <row r="26" spans="1:3" x14ac:dyDescent="0.25">
      <c r="A26" s="2" t="s">
        <v>8</v>
      </c>
      <c r="B26" t="s">
        <v>19</v>
      </c>
      <c r="C26" s="4">
        <f>167256/100</f>
        <v>1672.56</v>
      </c>
    </row>
    <row r="27" spans="1:3" x14ac:dyDescent="0.25">
      <c r="A27" s="2" t="s">
        <v>9</v>
      </c>
      <c r="B27" t="s">
        <v>19</v>
      </c>
      <c r="C27" s="4">
        <f>260971/100</f>
        <v>2609.71</v>
      </c>
    </row>
    <row r="28" spans="1:3" x14ac:dyDescent="0.25">
      <c r="A28" s="2" t="s">
        <v>10</v>
      </c>
      <c r="B28" t="s">
        <v>19</v>
      </c>
      <c r="C28" s="4">
        <f>258635/100</f>
        <v>2586.35</v>
      </c>
    </row>
    <row r="29" spans="1:3" x14ac:dyDescent="0.25">
      <c r="A29" s="2" t="s">
        <v>11</v>
      </c>
      <c r="B29" t="s">
        <v>19</v>
      </c>
      <c r="C29" s="4">
        <f>118998/100</f>
        <v>1189.98</v>
      </c>
    </row>
    <row r="30" spans="1:3" x14ac:dyDescent="0.25">
      <c r="A30" s="2" t="s">
        <v>12</v>
      </c>
      <c r="B30" t="s">
        <v>19</v>
      </c>
      <c r="C30" s="4">
        <f>93829/100</f>
        <v>938.29</v>
      </c>
    </row>
    <row r="31" spans="1:3" x14ac:dyDescent="0.25">
      <c r="A31" s="2" t="s">
        <v>13</v>
      </c>
      <c r="B31" t="s">
        <v>19</v>
      </c>
      <c r="C31" s="4">
        <f>139353/100</f>
        <v>1393.53</v>
      </c>
    </row>
    <row r="32" spans="1:3" x14ac:dyDescent="0.25">
      <c r="A32" s="2" t="s">
        <v>14</v>
      </c>
      <c r="B32" t="s">
        <v>19</v>
      </c>
      <c r="C32" s="4">
        <f>167651/100</f>
        <v>1676.51</v>
      </c>
    </row>
    <row r="33" spans="1:3" x14ac:dyDescent="0.25">
      <c r="A33" s="2" t="s">
        <v>15</v>
      </c>
      <c r="B33" t="s">
        <v>19</v>
      </c>
      <c r="C33" s="4">
        <f>138089/100</f>
        <v>1380.89</v>
      </c>
    </row>
    <row r="34" spans="1:3" x14ac:dyDescent="0.25">
      <c r="A34" s="2" t="s">
        <v>16</v>
      </c>
      <c r="B34" t="s">
        <v>19</v>
      </c>
      <c r="C34" s="4">
        <f>75352/100</f>
        <v>753.52</v>
      </c>
    </row>
    <row r="35" spans="1:3" x14ac:dyDescent="0.25">
      <c r="A35" s="2" t="s">
        <v>17</v>
      </c>
      <c r="B35" t="s">
        <v>19</v>
      </c>
      <c r="C35" s="4">
        <f>63506/100</f>
        <v>635.05999999999995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2017-03-28T02:19:37Z</dcterms:created>
  <dcterms:modified xsi:type="dcterms:W3CDTF">2017-03-28T02:52:23Z</dcterms:modified>
</cp:coreProperties>
</file>