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840" yWindow="0" windowWidth="28680" windowHeight="18220" tabRatio="500" activeTab="1"/>
  </bookViews>
  <sheets>
    <sheet name="summary" sheetId="1" r:id="rId1"/>
    <sheet name="dG" sheetId="2" r:id="rId2"/>
    <sheet name="ddG" sheetId="6" r:id="rId3"/>
    <sheet name="ddG_sort" sheetId="10" r:id="rId4"/>
    <sheet name="guess0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5" i="11" l="1"/>
  <c r="P335" i="11"/>
  <c r="F335" i="11"/>
  <c r="E335" i="11"/>
  <c r="Q311" i="11"/>
  <c r="P311" i="11"/>
  <c r="F311" i="11"/>
  <c r="E311" i="11"/>
  <c r="Q279" i="11"/>
  <c r="P279" i="11"/>
  <c r="F279" i="11"/>
  <c r="E279" i="11"/>
  <c r="Q214" i="11"/>
  <c r="P214" i="11"/>
  <c r="F214" i="11"/>
  <c r="E214" i="11"/>
  <c r="E261" i="11"/>
  <c r="F261" i="11"/>
  <c r="E143" i="11"/>
  <c r="F143" i="11"/>
  <c r="E64" i="11"/>
  <c r="F64" i="11"/>
  <c r="E80" i="11"/>
  <c r="F80" i="11"/>
  <c r="E74" i="11"/>
  <c r="F74" i="11"/>
  <c r="E297" i="11"/>
  <c r="F297" i="11"/>
  <c r="E2" i="11"/>
  <c r="F2" i="11"/>
  <c r="E282" i="11"/>
  <c r="F282" i="11"/>
  <c r="E43" i="11"/>
  <c r="F43" i="11"/>
  <c r="E254" i="11"/>
  <c r="F254" i="11"/>
  <c r="E69" i="11"/>
  <c r="F69" i="11"/>
  <c r="E90" i="11"/>
  <c r="F90" i="11"/>
  <c r="E91" i="11"/>
  <c r="F91" i="11"/>
  <c r="E203" i="11"/>
  <c r="F203" i="11"/>
  <c r="E238" i="11"/>
  <c r="F238" i="11"/>
  <c r="E45" i="11"/>
  <c r="F45" i="11"/>
  <c r="E274" i="11"/>
  <c r="F274" i="11"/>
  <c r="E157" i="11"/>
  <c r="F157" i="11"/>
  <c r="E63" i="11"/>
  <c r="F63" i="11"/>
  <c r="E228" i="11"/>
  <c r="F228" i="11"/>
  <c r="E13" i="11"/>
  <c r="F13" i="11"/>
  <c r="E271" i="11"/>
  <c r="F271" i="11"/>
  <c r="E328" i="11"/>
  <c r="F328" i="11"/>
  <c r="E326" i="11"/>
  <c r="F326" i="11"/>
  <c r="E176" i="11"/>
  <c r="F176" i="11"/>
  <c r="E284" i="11"/>
  <c r="F284" i="11"/>
  <c r="E313" i="11"/>
  <c r="F313" i="11"/>
  <c r="E35" i="11"/>
  <c r="F35" i="11"/>
  <c r="E264" i="11"/>
  <c r="F264" i="11"/>
  <c r="E9" i="11"/>
  <c r="F9" i="11"/>
  <c r="E183" i="11"/>
  <c r="F183" i="11"/>
  <c r="E255" i="11"/>
  <c r="F255" i="11"/>
  <c r="E21" i="11"/>
  <c r="F21" i="11"/>
  <c r="E60" i="11"/>
  <c r="F60" i="11"/>
  <c r="E51" i="11"/>
  <c r="F51" i="11"/>
  <c r="E219" i="11"/>
  <c r="F219" i="11"/>
  <c r="E130" i="11"/>
  <c r="F130" i="11"/>
  <c r="E286" i="11"/>
  <c r="F286" i="11"/>
  <c r="E197" i="11"/>
  <c r="F197" i="11"/>
  <c r="E68" i="11"/>
  <c r="F68" i="11"/>
  <c r="E81" i="11"/>
  <c r="F81" i="11"/>
  <c r="E92" i="11"/>
  <c r="F92" i="11"/>
  <c r="E140" i="11"/>
  <c r="F140" i="11"/>
  <c r="E141" i="11"/>
  <c r="F141" i="11"/>
  <c r="E181" i="11"/>
  <c r="F181" i="11"/>
  <c r="E184" i="11"/>
  <c r="F184" i="11"/>
  <c r="E10" i="11"/>
  <c r="F10" i="11"/>
  <c r="E172" i="11"/>
  <c r="F172" i="11"/>
  <c r="E97" i="11"/>
  <c r="F97" i="11"/>
  <c r="E48" i="11"/>
  <c r="F48" i="11"/>
  <c r="E162" i="11"/>
  <c r="F162" i="11"/>
  <c r="E22" i="11"/>
  <c r="F22" i="11"/>
  <c r="E49" i="11"/>
  <c r="F49" i="11"/>
  <c r="E67" i="11"/>
  <c r="F67" i="11"/>
  <c r="E198" i="11"/>
  <c r="F198" i="11"/>
  <c r="E44" i="11"/>
  <c r="F44" i="11"/>
  <c r="E33" i="11"/>
  <c r="F33" i="11"/>
  <c r="E98" i="11"/>
  <c r="F98" i="11"/>
  <c r="E249" i="11"/>
  <c r="F249" i="11"/>
  <c r="E165" i="11"/>
  <c r="F165" i="11"/>
  <c r="E227" i="11"/>
  <c r="F227" i="11"/>
  <c r="E161" i="11"/>
  <c r="F161" i="11"/>
  <c r="E65" i="11"/>
  <c r="F65" i="11"/>
  <c r="E158" i="11"/>
  <c r="F158" i="11"/>
  <c r="E129" i="11"/>
  <c r="F129" i="11"/>
  <c r="E210" i="11"/>
  <c r="F210" i="11"/>
  <c r="E40" i="11"/>
  <c r="F40" i="11"/>
  <c r="E41" i="11"/>
  <c r="F41" i="11"/>
  <c r="E142" i="11"/>
  <c r="F142" i="11"/>
  <c r="E62" i="11"/>
  <c r="F62" i="11"/>
  <c r="E239" i="11"/>
  <c r="F239" i="11"/>
  <c r="E102" i="11"/>
  <c r="F102" i="11"/>
  <c r="E115" i="11"/>
  <c r="F115" i="11"/>
  <c r="E125" i="11"/>
  <c r="F125" i="11"/>
  <c r="E178" i="11"/>
  <c r="F178" i="11"/>
  <c r="E121" i="11"/>
  <c r="F121" i="11"/>
  <c r="E212" i="11"/>
  <c r="F212" i="11"/>
  <c r="E167" i="11"/>
  <c r="F167" i="11"/>
  <c r="E290" i="11"/>
  <c r="F290" i="11"/>
  <c r="E169" i="11"/>
  <c r="F169" i="11"/>
  <c r="E199" i="11"/>
  <c r="F199" i="11"/>
  <c r="E302" i="11"/>
  <c r="F302" i="11"/>
  <c r="E213" i="11"/>
  <c r="F213" i="11"/>
  <c r="E144" i="11"/>
  <c r="F144" i="11"/>
  <c r="E307" i="11"/>
  <c r="F307" i="11"/>
  <c r="E288" i="11"/>
  <c r="F288" i="11"/>
  <c r="E204" i="11"/>
  <c r="F204" i="11"/>
  <c r="E85" i="11"/>
  <c r="F85" i="11"/>
  <c r="E119" i="11"/>
  <c r="F119" i="11"/>
  <c r="E76" i="11"/>
  <c r="F76" i="11"/>
  <c r="E112" i="11"/>
  <c r="F112" i="11"/>
  <c r="E116" i="11"/>
  <c r="F116" i="11"/>
  <c r="E304" i="11"/>
  <c r="F304" i="11"/>
  <c r="E117" i="11"/>
  <c r="F117" i="11"/>
  <c r="E113" i="11"/>
  <c r="F113" i="11"/>
  <c r="E30" i="11"/>
  <c r="F30" i="11"/>
  <c r="E318" i="11"/>
  <c r="F318" i="11"/>
  <c r="E230" i="11"/>
  <c r="F230" i="11"/>
  <c r="E276" i="11"/>
  <c r="F276" i="11"/>
  <c r="E329" i="11"/>
  <c r="F329" i="11"/>
  <c r="E133" i="11"/>
  <c r="F133" i="11"/>
  <c r="E322" i="11"/>
  <c r="F322" i="11"/>
  <c r="E309" i="11"/>
  <c r="F309" i="11"/>
  <c r="E277" i="11"/>
  <c r="F277" i="11"/>
  <c r="E101" i="11"/>
  <c r="F101" i="11"/>
  <c r="E124" i="11"/>
  <c r="F124" i="11"/>
  <c r="E50" i="11"/>
  <c r="F50" i="11"/>
  <c r="E206" i="11"/>
  <c r="F206" i="11"/>
  <c r="E188" i="11"/>
  <c r="F188" i="11"/>
  <c r="E86" i="11"/>
  <c r="F86" i="11"/>
  <c r="E217" i="11"/>
  <c r="F217" i="11"/>
  <c r="E23" i="11"/>
  <c r="F23" i="11"/>
  <c r="E195" i="11"/>
  <c r="F195" i="11"/>
  <c r="E70" i="11"/>
  <c r="F70" i="11"/>
  <c r="E154" i="11"/>
  <c r="F154" i="11"/>
  <c r="E244" i="11"/>
  <c r="F244" i="11"/>
  <c r="E298" i="11"/>
  <c r="F298" i="11"/>
  <c r="E310" i="11"/>
  <c r="F310" i="11"/>
  <c r="E182" i="11"/>
  <c r="F182" i="11"/>
  <c r="E134" i="11"/>
  <c r="F134" i="11"/>
  <c r="E245" i="11"/>
  <c r="F245" i="11"/>
  <c r="E34" i="11"/>
  <c r="F34" i="11"/>
  <c r="E192" i="11"/>
  <c r="F192" i="11"/>
  <c r="E38" i="11"/>
  <c r="F38" i="11"/>
  <c r="E126" i="11"/>
  <c r="F126" i="11"/>
  <c r="E272" i="11"/>
  <c r="F272" i="11"/>
  <c r="E77" i="11"/>
  <c r="F77" i="11"/>
  <c r="E327" i="11"/>
  <c r="F327" i="11"/>
  <c r="E174" i="11"/>
  <c r="F174" i="11"/>
  <c r="E189" i="11"/>
  <c r="F189" i="11"/>
  <c r="E287" i="11"/>
  <c r="F287" i="11"/>
  <c r="E236" i="11"/>
  <c r="F236" i="11"/>
  <c r="E240" i="11"/>
  <c r="F240" i="11"/>
  <c r="E71" i="11"/>
  <c r="F71" i="11"/>
  <c r="E185" i="11"/>
  <c r="F185" i="11"/>
  <c r="E291" i="11"/>
  <c r="F291" i="11"/>
  <c r="E299" i="11"/>
  <c r="F299" i="11"/>
  <c r="E246" i="11"/>
  <c r="F246" i="11"/>
  <c r="E260" i="11"/>
  <c r="F260" i="11"/>
  <c r="E145" i="11"/>
  <c r="F145" i="11"/>
  <c r="E127" i="11"/>
  <c r="F127" i="11"/>
  <c r="E229" i="11"/>
  <c r="F229" i="11"/>
  <c r="E3" i="11"/>
  <c r="F3" i="11"/>
  <c r="E53" i="11"/>
  <c r="F53" i="11"/>
  <c r="E289" i="11"/>
  <c r="F289" i="11"/>
  <c r="E308" i="11"/>
  <c r="F308" i="11"/>
  <c r="E207" i="11"/>
  <c r="F207" i="11"/>
  <c r="E262" i="11"/>
  <c r="F262" i="11"/>
  <c r="E278" i="11"/>
  <c r="F278" i="11"/>
  <c r="E82" i="11"/>
  <c r="F82" i="11"/>
  <c r="E237" i="11"/>
  <c r="F237" i="11"/>
  <c r="E179" i="11"/>
  <c r="F179" i="11"/>
  <c r="E285" i="11"/>
  <c r="F285" i="11"/>
  <c r="E314" i="11"/>
  <c r="F314" i="11"/>
  <c r="E275" i="11"/>
  <c r="F275" i="11"/>
  <c r="E146" i="11"/>
  <c r="F146" i="11"/>
  <c r="E225" i="11"/>
  <c r="F225" i="11"/>
  <c r="E54" i="11"/>
  <c r="F54" i="11"/>
  <c r="E323" i="11"/>
  <c r="F323" i="11"/>
  <c r="E147" i="11"/>
  <c r="F147" i="11"/>
  <c r="E293" i="11"/>
  <c r="F293" i="11"/>
  <c r="E208" i="11"/>
  <c r="F208" i="11"/>
  <c r="E247" i="11"/>
  <c r="F247" i="11"/>
  <c r="E259" i="11"/>
  <c r="F259" i="11"/>
  <c r="E46" i="11"/>
  <c r="F46" i="11"/>
  <c r="E224" i="11"/>
  <c r="F224" i="11"/>
  <c r="E235" i="11"/>
  <c r="F235" i="11"/>
  <c r="E99" i="11"/>
  <c r="F99" i="11"/>
  <c r="E137" i="11"/>
  <c r="F137" i="11"/>
  <c r="E19" i="11"/>
  <c r="F19" i="11"/>
  <c r="E186" i="11"/>
  <c r="F186" i="11"/>
  <c r="E83" i="11"/>
  <c r="F83" i="11"/>
  <c r="E150" i="11"/>
  <c r="F150" i="11"/>
  <c r="E209" i="11"/>
  <c r="F209" i="11"/>
  <c r="E315" i="11"/>
  <c r="F315" i="11"/>
  <c r="E193" i="11"/>
  <c r="F193" i="11"/>
  <c r="E294" i="11"/>
  <c r="F294" i="11"/>
  <c r="E163" i="11"/>
  <c r="F163" i="11"/>
  <c r="E152" i="11"/>
  <c r="F152" i="11"/>
  <c r="E303" i="11"/>
  <c r="F303" i="11"/>
  <c r="E330" i="11"/>
  <c r="F330" i="11"/>
  <c r="E47" i="11"/>
  <c r="F47" i="11"/>
  <c r="E57" i="11"/>
  <c r="F57" i="11"/>
  <c r="E226" i="11"/>
  <c r="F226" i="11"/>
  <c r="E20" i="11"/>
  <c r="F20" i="11"/>
  <c r="E316" i="11"/>
  <c r="F316" i="11"/>
  <c r="E138" i="11"/>
  <c r="F138" i="11"/>
  <c r="E265" i="11"/>
  <c r="F265" i="11"/>
  <c r="E111" i="11"/>
  <c r="F111" i="11"/>
  <c r="E103" i="11"/>
  <c r="F103" i="11"/>
  <c r="E42" i="11"/>
  <c r="F42" i="11"/>
  <c r="E104" i="11"/>
  <c r="F104" i="11"/>
  <c r="E234" i="11"/>
  <c r="F234" i="11"/>
  <c r="E267" i="11"/>
  <c r="F267" i="11"/>
  <c r="E231" i="11"/>
  <c r="F231" i="11"/>
  <c r="E317" i="11"/>
  <c r="F317" i="11"/>
  <c r="E84" i="11"/>
  <c r="F84" i="11"/>
  <c r="E135" i="11"/>
  <c r="F135" i="11"/>
  <c r="E159" i="11"/>
  <c r="F159" i="11"/>
  <c r="E160" i="11"/>
  <c r="F160" i="11"/>
  <c r="E148" i="11"/>
  <c r="F148" i="11"/>
  <c r="E164" i="11"/>
  <c r="F164" i="11"/>
  <c r="E24" i="11"/>
  <c r="F24" i="11"/>
  <c r="E78" i="11"/>
  <c r="F78" i="11"/>
  <c r="E211" i="11"/>
  <c r="F211" i="11"/>
  <c r="E25" i="11"/>
  <c r="F25" i="11"/>
  <c r="E17" i="11"/>
  <c r="F17" i="11"/>
  <c r="E72" i="11"/>
  <c r="F72" i="11"/>
  <c r="E7" i="11"/>
  <c r="F7" i="11"/>
  <c r="E59" i="11"/>
  <c r="F59" i="11"/>
  <c r="E31" i="11"/>
  <c r="F31" i="11"/>
  <c r="E173" i="11"/>
  <c r="F173" i="11"/>
  <c r="E93" i="11"/>
  <c r="F93" i="11"/>
  <c r="E5" i="11"/>
  <c r="F5" i="11"/>
  <c r="E325" i="11"/>
  <c r="F325" i="11"/>
  <c r="E300" i="11"/>
  <c r="F300" i="11"/>
  <c r="E301" i="11"/>
  <c r="F301" i="11"/>
  <c r="E295" i="11"/>
  <c r="F295" i="11"/>
  <c r="E75" i="11"/>
  <c r="F75" i="11"/>
  <c r="E175" i="11"/>
  <c r="F175" i="11"/>
  <c r="E251" i="11"/>
  <c r="F251" i="11"/>
  <c r="E180" i="11"/>
  <c r="F180" i="11"/>
  <c r="E136" i="11"/>
  <c r="F136" i="11"/>
  <c r="E100" i="11"/>
  <c r="F100" i="11"/>
  <c r="E6" i="11"/>
  <c r="F6" i="11"/>
  <c r="E256" i="11"/>
  <c r="F256" i="11"/>
  <c r="E55" i="11"/>
  <c r="F55" i="11"/>
  <c r="E269" i="11"/>
  <c r="F269" i="11"/>
  <c r="E131" i="11"/>
  <c r="F131" i="11"/>
  <c r="E39" i="11"/>
  <c r="F39" i="11"/>
  <c r="E122" i="11"/>
  <c r="F122" i="11"/>
  <c r="E321" i="11"/>
  <c r="F321" i="11"/>
  <c r="E109" i="11"/>
  <c r="F109" i="11"/>
  <c r="E205" i="11"/>
  <c r="F205" i="11"/>
  <c r="E170" i="11"/>
  <c r="F170" i="11"/>
  <c r="E11" i="11"/>
  <c r="F11" i="11"/>
  <c r="E168" i="11"/>
  <c r="F168" i="11"/>
  <c r="E241" i="11"/>
  <c r="F241" i="11"/>
  <c r="E191" i="11"/>
  <c r="F191" i="11"/>
  <c r="E128" i="11"/>
  <c r="F128" i="11"/>
  <c r="E105" i="11"/>
  <c r="F105" i="11"/>
  <c r="E94" i="11"/>
  <c r="F94" i="11"/>
  <c r="E95" i="11"/>
  <c r="F95" i="11"/>
  <c r="E222" i="11"/>
  <c r="F222" i="11"/>
  <c r="E296" i="11"/>
  <c r="F296" i="11"/>
  <c r="E263" i="11"/>
  <c r="F263" i="11"/>
  <c r="E312" i="11"/>
  <c r="F312" i="11"/>
  <c r="E200" i="11"/>
  <c r="F200" i="11"/>
  <c r="E194" i="11"/>
  <c r="F194" i="11"/>
  <c r="E26" i="11"/>
  <c r="F26" i="11"/>
  <c r="E4" i="11"/>
  <c r="F4" i="11"/>
  <c r="E8" i="11"/>
  <c r="F8" i="11"/>
  <c r="E56" i="11"/>
  <c r="F56" i="11"/>
  <c r="E248" i="11"/>
  <c r="F248" i="11"/>
  <c r="E283" i="11"/>
  <c r="F283" i="11"/>
  <c r="E215" i="11"/>
  <c r="F215" i="11"/>
  <c r="E280" i="11"/>
  <c r="F280" i="11"/>
  <c r="E73" i="11"/>
  <c r="F73" i="11"/>
  <c r="E232" i="11"/>
  <c r="F232" i="11"/>
  <c r="E218" i="11"/>
  <c r="F218" i="11"/>
  <c r="E250" i="11"/>
  <c r="F250" i="11"/>
  <c r="E110" i="11"/>
  <c r="F110" i="11"/>
  <c r="E252" i="11"/>
  <c r="F252" i="11"/>
  <c r="E190" i="11"/>
  <c r="F190" i="11"/>
  <c r="E216" i="11"/>
  <c r="F216" i="11"/>
  <c r="E324" i="11"/>
  <c r="F324" i="11"/>
  <c r="E166" i="11"/>
  <c r="F166" i="11"/>
  <c r="E266" i="11"/>
  <c r="F266" i="11"/>
  <c r="E319" i="11"/>
  <c r="F319" i="11"/>
  <c r="E331" i="11"/>
  <c r="F331" i="11"/>
  <c r="E334" i="11"/>
  <c r="F334" i="11"/>
  <c r="E305" i="11"/>
  <c r="F305" i="11"/>
  <c r="E332" i="11"/>
  <c r="F332" i="11"/>
  <c r="E273" i="11"/>
  <c r="F273" i="11"/>
  <c r="E320" i="11"/>
  <c r="F320" i="11"/>
  <c r="E268" i="11"/>
  <c r="F268" i="11"/>
  <c r="E333" i="11"/>
  <c r="F333" i="11"/>
  <c r="E106" i="11"/>
  <c r="F106" i="11"/>
  <c r="E223" i="11"/>
  <c r="F223" i="11"/>
  <c r="E171" i="11"/>
  <c r="F171" i="11"/>
  <c r="E12" i="11"/>
  <c r="F12" i="11"/>
  <c r="E242" i="11"/>
  <c r="F242" i="11"/>
  <c r="E58" i="11"/>
  <c r="F58" i="11"/>
  <c r="E15" i="11"/>
  <c r="F15" i="11"/>
  <c r="E201" i="11"/>
  <c r="F201" i="11"/>
  <c r="E177" i="11"/>
  <c r="F177" i="11"/>
  <c r="E220" i="11"/>
  <c r="F220" i="11"/>
  <c r="E196" i="11"/>
  <c r="F196" i="11"/>
  <c r="E52" i="11"/>
  <c r="F52" i="11"/>
  <c r="E253" i="11"/>
  <c r="F253" i="11"/>
  <c r="E139" i="11"/>
  <c r="F139" i="11"/>
  <c r="E257" i="11"/>
  <c r="F257" i="11"/>
  <c r="E155" i="11"/>
  <c r="F155" i="11"/>
  <c r="E187" i="11"/>
  <c r="F187" i="11"/>
  <c r="E153" i="11"/>
  <c r="F153" i="11"/>
  <c r="E107" i="11"/>
  <c r="F107" i="11"/>
  <c r="E18" i="11"/>
  <c r="F18" i="11"/>
  <c r="E87" i="11"/>
  <c r="F87" i="11"/>
  <c r="E202" i="11"/>
  <c r="F202" i="11"/>
  <c r="E281" i="11"/>
  <c r="F281" i="11"/>
  <c r="E88" i="11"/>
  <c r="F88" i="11"/>
  <c r="E123" i="11"/>
  <c r="F123" i="11"/>
  <c r="E306" i="11"/>
  <c r="F306" i="11"/>
  <c r="E156" i="11"/>
  <c r="F156" i="11"/>
  <c r="E149" i="11"/>
  <c r="F149" i="11"/>
  <c r="E61" i="11"/>
  <c r="F61" i="11"/>
  <c r="E89" i="11"/>
  <c r="F89" i="11"/>
  <c r="E36" i="11"/>
  <c r="F36" i="11"/>
  <c r="E16" i="11"/>
  <c r="F16" i="11"/>
  <c r="E28" i="11"/>
  <c r="F28" i="11"/>
  <c r="E233" i="11"/>
  <c r="F233" i="11"/>
  <c r="E29" i="11"/>
  <c r="F29" i="11"/>
  <c r="E114" i="11"/>
  <c r="F114" i="11"/>
  <c r="E14" i="11"/>
  <c r="F14" i="11"/>
  <c r="E132" i="11"/>
  <c r="F132" i="11"/>
  <c r="E32" i="11"/>
  <c r="F32" i="11"/>
  <c r="E270" i="11"/>
  <c r="F270" i="11"/>
  <c r="E37" i="11"/>
  <c r="F37" i="11"/>
  <c r="E66" i="11"/>
  <c r="F66" i="11"/>
  <c r="E27" i="11"/>
  <c r="F27" i="11"/>
  <c r="E292" i="11"/>
  <c r="F292" i="11"/>
  <c r="E221" i="11"/>
  <c r="F221" i="11"/>
  <c r="E79" i="11"/>
  <c r="F79" i="11"/>
  <c r="E120" i="11"/>
  <c r="F120" i="11"/>
  <c r="E258" i="11"/>
  <c r="F258" i="11"/>
  <c r="E118" i="11"/>
  <c r="F118" i="11"/>
  <c r="E96" i="11"/>
  <c r="F96" i="11"/>
  <c r="E108" i="11"/>
  <c r="F108" i="11"/>
  <c r="E243" i="11"/>
  <c r="F243" i="11"/>
  <c r="E151" i="11"/>
  <c r="F151" i="11"/>
  <c r="O332" i="10"/>
  <c r="N332" i="10"/>
  <c r="M332" i="10"/>
  <c r="L332" i="10"/>
  <c r="K332" i="10"/>
  <c r="J332" i="10"/>
  <c r="P320" i="10"/>
  <c r="P306" i="10"/>
  <c r="P270" i="10"/>
  <c r="P210" i="10"/>
  <c r="P118" i="10"/>
  <c r="M10" i="10"/>
  <c r="O10" i="10"/>
  <c r="N10" i="10"/>
  <c r="J10" i="10"/>
  <c r="L10" i="10"/>
  <c r="K10" i="10"/>
  <c r="M19" i="10"/>
  <c r="O19" i="10"/>
  <c r="N19" i="10"/>
  <c r="J19" i="10"/>
  <c r="L19" i="10"/>
  <c r="K19" i="10"/>
  <c r="M223" i="10"/>
  <c r="O223" i="10"/>
  <c r="N223" i="10"/>
  <c r="J223" i="10"/>
  <c r="L223" i="10"/>
  <c r="K223" i="10"/>
  <c r="M155" i="10"/>
  <c r="O155" i="10"/>
  <c r="N155" i="10"/>
  <c r="J155" i="10"/>
  <c r="L155" i="10"/>
  <c r="K155" i="10"/>
  <c r="M147" i="10"/>
  <c r="O147" i="10"/>
  <c r="N147" i="10"/>
  <c r="J147" i="10"/>
  <c r="L147" i="10"/>
  <c r="K147" i="10"/>
  <c r="M281" i="10"/>
  <c r="O281" i="10"/>
  <c r="N281" i="10"/>
  <c r="J281" i="10"/>
  <c r="L281" i="10"/>
  <c r="K281" i="10"/>
  <c r="M34" i="10"/>
  <c r="O34" i="10"/>
  <c r="N34" i="10"/>
  <c r="J34" i="10"/>
  <c r="L34" i="10"/>
  <c r="K34" i="10"/>
  <c r="M143" i="10"/>
  <c r="O143" i="10"/>
  <c r="N143" i="10"/>
  <c r="J143" i="10"/>
  <c r="L143" i="10"/>
  <c r="K143" i="10"/>
  <c r="M164" i="10"/>
  <c r="O164" i="10"/>
  <c r="N164" i="10"/>
  <c r="J164" i="10"/>
  <c r="L164" i="10"/>
  <c r="K164" i="10"/>
  <c r="M117" i="10"/>
  <c r="O117" i="10"/>
  <c r="N117" i="10"/>
  <c r="J117" i="10"/>
  <c r="L117" i="10"/>
  <c r="K117" i="10"/>
  <c r="M327" i="10"/>
  <c r="O327" i="10"/>
  <c r="N327" i="10"/>
  <c r="J327" i="10"/>
  <c r="L327" i="10"/>
  <c r="K327" i="10"/>
  <c r="M138" i="10"/>
  <c r="O138" i="10"/>
  <c r="N138" i="10"/>
  <c r="J138" i="10"/>
  <c r="L138" i="10"/>
  <c r="K138" i="10"/>
  <c r="M213" i="10"/>
  <c r="O213" i="10"/>
  <c r="N213" i="10"/>
  <c r="J213" i="10"/>
  <c r="L213" i="10"/>
  <c r="K213" i="10"/>
  <c r="M43" i="10"/>
  <c r="O43" i="10"/>
  <c r="N43" i="10"/>
  <c r="J43" i="10"/>
  <c r="L43" i="10"/>
  <c r="K43" i="10"/>
  <c r="M286" i="10"/>
  <c r="O286" i="10"/>
  <c r="N286" i="10"/>
  <c r="J286" i="10"/>
  <c r="L286" i="10"/>
  <c r="K286" i="10"/>
  <c r="M270" i="10"/>
  <c r="O270" i="10"/>
  <c r="N270" i="10"/>
  <c r="J270" i="10"/>
  <c r="L270" i="10"/>
  <c r="K270" i="10"/>
  <c r="M331" i="10"/>
  <c r="O331" i="10"/>
  <c r="N331" i="10"/>
  <c r="J331" i="10"/>
  <c r="L331" i="10"/>
  <c r="K331" i="10"/>
  <c r="M330" i="10"/>
  <c r="O330" i="10"/>
  <c r="N330" i="10"/>
  <c r="J330" i="10"/>
  <c r="L330" i="10"/>
  <c r="K330" i="10"/>
  <c r="M320" i="10"/>
  <c r="O320" i="10"/>
  <c r="N320" i="10"/>
  <c r="J320" i="10"/>
  <c r="L320" i="10"/>
  <c r="K320" i="10"/>
  <c r="M309" i="10"/>
  <c r="O309" i="10"/>
  <c r="N309" i="10"/>
  <c r="J309" i="10"/>
  <c r="L309" i="10"/>
  <c r="K309" i="10"/>
  <c r="M178" i="10"/>
  <c r="O178" i="10"/>
  <c r="N178" i="10"/>
  <c r="J178" i="10"/>
  <c r="L178" i="10"/>
  <c r="K178" i="10"/>
  <c r="M246" i="10"/>
  <c r="O246" i="10"/>
  <c r="N246" i="10"/>
  <c r="J246" i="10"/>
  <c r="L246" i="10"/>
  <c r="K246" i="10"/>
  <c r="M222" i="10"/>
  <c r="O222" i="10"/>
  <c r="N222" i="10"/>
  <c r="J222" i="10"/>
  <c r="L222" i="10"/>
  <c r="K222" i="10"/>
  <c r="M101" i="10"/>
  <c r="O101" i="10"/>
  <c r="N101" i="10"/>
  <c r="J101" i="10"/>
  <c r="L101" i="10"/>
  <c r="K101" i="10"/>
  <c r="M199" i="10"/>
  <c r="O199" i="10"/>
  <c r="N199" i="10"/>
  <c r="J199" i="10"/>
  <c r="L199" i="10"/>
  <c r="K199" i="10"/>
  <c r="M110" i="10"/>
  <c r="O110" i="10"/>
  <c r="N110" i="10"/>
  <c r="J110" i="10"/>
  <c r="L110" i="10"/>
  <c r="K110" i="10"/>
  <c r="M142" i="10"/>
  <c r="O142" i="10"/>
  <c r="N142" i="10"/>
  <c r="J142" i="10"/>
  <c r="L142" i="10"/>
  <c r="K142" i="10"/>
  <c r="M170" i="10"/>
  <c r="O170" i="10"/>
  <c r="N170" i="10"/>
  <c r="J170" i="10"/>
  <c r="L170" i="10"/>
  <c r="K170" i="10"/>
  <c r="M105" i="10"/>
  <c r="O105" i="10"/>
  <c r="N105" i="10"/>
  <c r="J105" i="10"/>
  <c r="L105" i="10"/>
  <c r="K105" i="10"/>
  <c r="M7" i="10"/>
  <c r="O7" i="10"/>
  <c r="N7" i="10"/>
  <c r="J7" i="10"/>
  <c r="L7" i="10"/>
  <c r="K7" i="10"/>
  <c r="M202" i="10"/>
  <c r="O202" i="10"/>
  <c r="N202" i="10"/>
  <c r="J202" i="10"/>
  <c r="L202" i="10"/>
  <c r="K202" i="10"/>
  <c r="M214" i="10"/>
  <c r="O214" i="10"/>
  <c r="N214" i="10"/>
  <c r="J214" i="10"/>
  <c r="L214" i="10"/>
  <c r="K214" i="10"/>
  <c r="M162" i="10"/>
  <c r="O162" i="10"/>
  <c r="N162" i="10"/>
  <c r="J162" i="10"/>
  <c r="L162" i="10"/>
  <c r="K162" i="10"/>
  <c r="M177" i="10"/>
  <c r="O177" i="10"/>
  <c r="N177" i="10"/>
  <c r="J177" i="10"/>
  <c r="L177" i="10"/>
  <c r="K177" i="10"/>
  <c r="M23" i="10"/>
  <c r="O23" i="10"/>
  <c r="N23" i="10"/>
  <c r="J23" i="10"/>
  <c r="L23" i="10"/>
  <c r="K23" i="10"/>
  <c r="M22" i="10"/>
  <c r="O22" i="10"/>
  <c r="N22" i="10"/>
  <c r="J22" i="10"/>
  <c r="L22" i="10"/>
  <c r="K22" i="10"/>
  <c r="M197" i="10"/>
  <c r="O197" i="10"/>
  <c r="N197" i="10"/>
  <c r="J197" i="10"/>
  <c r="L197" i="10"/>
  <c r="K197" i="10"/>
  <c r="M217" i="10"/>
  <c r="O217" i="10"/>
  <c r="N217" i="10"/>
  <c r="J217" i="10"/>
  <c r="L217" i="10"/>
  <c r="K217" i="10"/>
  <c r="M72" i="10"/>
  <c r="O72" i="10"/>
  <c r="N72" i="10"/>
  <c r="J72" i="10"/>
  <c r="L72" i="10"/>
  <c r="K72" i="10"/>
  <c r="M112" i="10"/>
  <c r="O112" i="10"/>
  <c r="N112" i="10"/>
  <c r="J112" i="10"/>
  <c r="L112" i="10"/>
  <c r="K112" i="10"/>
  <c r="M135" i="10"/>
  <c r="O135" i="10"/>
  <c r="N135" i="10"/>
  <c r="J135" i="10"/>
  <c r="L135" i="10"/>
  <c r="K135" i="10"/>
  <c r="M203" i="10"/>
  <c r="O203" i="10"/>
  <c r="N203" i="10"/>
  <c r="J203" i="10"/>
  <c r="L203" i="10"/>
  <c r="K203" i="10"/>
  <c r="M141" i="10"/>
  <c r="O141" i="10"/>
  <c r="N141" i="10"/>
  <c r="J141" i="10"/>
  <c r="L141" i="10"/>
  <c r="K141" i="10"/>
  <c r="M91" i="10"/>
  <c r="O91" i="10"/>
  <c r="N91" i="10"/>
  <c r="J91" i="10"/>
  <c r="L91" i="10"/>
  <c r="K91" i="10"/>
  <c r="M212" i="10"/>
  <c r="O212" i="10"/>
  <c r="N212" i="10"/>
  <c r="J212" i="10"/>
  <c r="L212" i="10"/>
  <c r="K212" i="10"/>
  <c r="M38" i="10"/>
  <c r="O38" i="10"/>
  <c r="N38" i="10"/>
  <c r="J38" i="10"/>
  <c r="L38" i="10"/>
  <c r="K38" i="10"/>
  <c r="M11" i="10"/>
  <c r="O11" i="10"/>
  <c r="N11" i="10"/>
  <c r="J11" i="10"/>
  <c r="L11" i="10"/>
  <c r="K11" i="10"/>
  <c r="M28" i="10"/>
  <c r="O28" i="10"/>
  <c r="N28" i="10"/>
  <c r="J28" i="10"/>
  <c r="L28" i="10"/>
  <c r="K28" i="10"/>
  <c r="M218" i="10"/>
  <c r="O218" i="10"/>
  <c r="N218" i="10"/>
  <c r="J218" i="10"/>
  <c r="L218" i="10"/>
  <c r="K218" i="10"/>
  <c r="M125" i="10"/>
  <c r="O125" i="10"/>
  <c r="N125" i="10"/>
  <c r="J125" i="10"/>
  <c r="L125" i="10"/>
  <c r="K125" i="10"/>
  <c r="M62" i="10"/>
  <c r="O62" i="10"/>
  <c r="N62" i="10"/>
  <c r="J62" i="10"/>
  <c r="L62" i="10"/>
  <c r="K62" i="10"/>
  <c r="M122" i="10"/>
  <c r="O122" i="10"/>
  <c r="N122" i="10"/>
  <c r="J122" i="10"/>
  <c r="L122" i="10"/>
  <c r="K122" i="10"/>
  <c r="M55" i="10"/>
  <c r="O55" i="10"/>
  <c r="N55" i="10"/>
  <c r="J55" i="10"/>
  <c r="L55" i="10"/>
  <c r="K55" i="10"/>
  <c r="M269" i="10"/>
  <c r="O269" i="10"/>
  <c r="N269" i="10"/>
  <c r="J269" i="10"/>
  <c r="L269" i="10"/>
  <c r="K269" i="10"/>
  <c r="M33" i="10"/>
  <c r="O33" i="10"/>
  <c r="N33" i="10"/>
  <c r="J33" i="10"/>
  <c r="L33" i="10"/>
  <c r="K33" i="10"/>
  <c r="M76" i="10"/>
  <c r="O76" i="10"/>
  <c r="N76" i="10"/>
  <c r="J76" i="10"/>
  <c r="L76" i="10"/>
  <c r="K76" i="10"/>
  <c r="M302" i="10"/>
  <c r="O302" i="10"/>
  <c r="N302" i="10"/>
  <c r="J302" i="10"/>
  <c r="L302" i="10"/>
  <c r="K302" i="10"/>
  <c r="M171" i="10"/>
  <c r="O171" i="10"/>
  <c r="N171" i="10"/>
  <c r="J171" i="10"/>
  <c r="L171" i="10"/>
  <c r="K171" i="10"/>
  <c r="M150" i="10"/>
  <c r="O150" i="10"/>
  <c r="N150" i="10"/>
  <c r="J150" i="10"/>
  <c r="L150" i="10"/>
  <c r="K150" i="10"/>
  <c r="M208" i="10"/>
  <c r="O208" i="10"/>
  <c r="N208" i="10"/>
  <c r="J208" i="10"/>
  <c r="L208" i="10"/>
  <c r="K208" i="10"/>
  <c r="M32" i="10"/>
  <c r="O32" i="10"/>
  <c r="N32" i="10"/>
  <c r="J32" i="10"/>
  <c r="L32" i="10"/>
  <c r="K32" i="10"/>
  <c r="M240" i="10"/>
  <c r="O240" i="10"/>
  <c r="N240" i="10"/>
  <c r="J240" i="10"/>
  <c r="L240" i="10"/>
  <c r="K240" i="10"/>
  <c r="M46" i="10"/>
  <c r="O46" i="10"/>
  <c r="N46" i="10"/>
  <c r="J46" i="10"/>
  <c r="L46" i="10"/>
  <c r="K46" i="10"/>
  <c r="M59" i="10"/>
  <c r="O59" i="10"/>
  <c r="N59" i="10"/>
  <c r="J59" i="10"/>
  <c r="L59" i="10"/>
  <c r="K59" i="10"/>
  <c r="M268" i="10"/>
  <c r="O268" i="10"/>
  <c r="N268" i="10"/>
  <c r="J268" i="10"/>
  <c r="L268" i="10"/>
  <c r="K268" i="10"/>
  <c r="M146" i="10"/>
  <c r="O146" i="10"/>
  <c r="N146" i="10"/>
  <c r="J146" i="10"/>
  <c r="L146" i="10"/>
  <c r="K146" i="10"/>
  <c r="M81" i="10"/>
  <c r="O81" i="10"/>
  <c r="N81" i="10"/>
  <c r="J81" i="10"/>
  <c r="L81" i="10"/>
  <c r="K81" i="10"/>
  <c r="M61" i="10"/>
  <c r="O61" i="10"/>
  <c r="N61" i="10"/>
  <c r="J61" i="10"/>
  <c r="L61" i="10"/>
  <c r="K61" i="10"/>
  <c r="M93" i="10"/>
  <c r="O93" i="10"/>
  <c r="N93" i="10"/>
  <c r="J93" i="10"/>
  <c r="L93" i="10"/>
  <c r="K93" i="10"/>
  <c r="M207" i="10"/>
  <c r="O207" i="10"/>
  <c r="N207" i="10"/>
  <c r="J207" i="10"/>
  <c r="L207" i="10"/>
  <c r="K207" i="10"/>
  <c r="M184" i="10"/>
  <c r="O184" i="10"/>
  <c r="N184" i="10"/>
  <c r="J184" i="10"/>
  <c r="L184" i="10"/>
  <c r="K184" i="10"/>
  <c r="M300" i="10"/>
  <c r="O300" i="10"/>
  <c r="N300" i="10"/>
  <c r="J300" i="10"/>
  <c r="L300" i="10"/>
  <c r="K300" i="10"/>
  <c r="M299" i="10"/>
  <c r="O299" i="10"/>
  <c r="N299" i="10"/>
  <c r="J299" i="10"/>
  <c r="L299" i="10"/>
  <c r="K299" i="10"/>
  <c r="M128" i="10"/>
  <c r="O128" i="10"/>
  <c r="N128" i="10"/>
  <c r="J128" i="10"/>
  <c r="L128" i="10"/>
  <c r="K128" i="10"/>
  <c r="M73" i="10"/>
  <c r="O73" i="10"/>
  <c r="N73" i="10"/>
  <c r="J73" i="10"/>
  <c r="L73" i="10"/>
  <c r="K73" i="10"/>
  <c r="M259" i="10"/>
  <c r="O259" i="10"/>
  <c r="N259" i="10"/>
  <c r="J259" i="10"/>
  <c r="L259" i="10"/>
  <c r="K259" i="10"/>
  <c r="M31" i="10"/>
  <c r="O31" i="10"/>
  <c r="N31" i="10"/>
  <c r="J31" i="10"/>
  <c r="L31" i="10"/>
  <c r="K31" i="10"/>
  <c r="M114" i="10"/>
  <c r="O114" i="10"/>
  <c r="N114" i="10"/>
  <c r="J114" i="10"/>
  <c r="L114" i="10"/>
  <c r="K114" i="10"/>
  <c r="M201" i="10"/>
  <c r="O201" i="10"/>
  <c r="N201" i="10"/>
  <c r="J201" i="10"/>
  <c r="L201" i="10"/>
  <c r="K201" i="10"/>
  <c r="M160" i="10"/>
  <c r="O160" i="10"/>
  <c r="N160" i="10"/>
  <c r="J160" i="10"/>
  <c r="L160" i="10"/>
  <c r="K160" i="10"/>
  <c r="M243" i="10"/>
  <c r="O243" i="10"/>
  <c r="N243" i="10"/>
  <c r="J243" i="10"/>
  <c r="L243" i="10"/>
  <c r="K243" i="10"/>
  <c r="M133" i="10"/>
  <c r="O133" i="10"/>
  <c r="N133" i="10"/>
  <c r="J133" i="10"/>
  <c r="L133" i="10"/>
  <c r="K133" i="10"/>
  <c r="M6" i="10"/>
  <c r="O6" i="10"/>
  <c r="N6" i="10"/>
  <c r="J6" i="10"/>
  <c r="L6" i="10"/>
  <c r="K6" i="10"/>
  <c r="M183" i="10"/>
  <c r="O183" i="10"/>
  <c r="N183" i="10"/>
  <c r="J183" i="10"/>
  <c r="L183" i="10"/>
  <c r="K183" i="10"/>
  <c r="M137" i="10"/>
  <c r="O137" i="10"/>
  <c r="N137" i="10"/>
  <c r="J137" i="10"/>
  <c r="L137" i="10"/>
  <c r="K137" i="10"/>
  <c r="M109" i="10"/>
  <c r="O109" i="10"/>
  <c r="N109" i="10"/>
  <c r="J109" i="10"/>
  <c r="L109" i="10"/>
  <c r="K109" i="10"/>
  <c r="M79" i="10"/>
  <c r="O79" i="10"/>
  <c r="N79" i="10"/>
  <c r="J79" i="10"/>
  <c r="L79" i="10"/>
  <c r="K79" i="10"/>
  <c r="M303" i="10"/>
  <c r="O303" i="10"/>
  <c r="N303" i="10"/>
  <c r="J303" i="10"/>
  <c r="L303" i="10"/>
  <c r="K303" i="10"/>
  <c r="M289" i="10"/>
  <c r="O289" i="10"/>
  <c r="N289" i="10"/>
  <c r="J289" i="10"/>
  <c r="L289" i="10"/>
  <c r="K289" i="10"/>
  <c r="M90" i="10"/>
  <c r="O90" i="10"/>
  <c r="N90" i="10"/>
  <c r="J90" i="10"/>
  <c r="L90" i="10"/>
  <c r="K90" i="10"/>
  <c r="M176" i="10"/>
  <c r="O176" i="10"/>
  <c r="N176" i="10"/>
  <c r="J176" i="10"/>
  <c r="L176" i="10"/>
  <c r="K176" i="10"/>
  <c r="M252" i="10"/>
  <c r="O252" i="10"/>
  <c r="N252" i="10"/>
  <c r="J252" i="10"/>
  <c r="L252" i="10"/>
  <c r="K252" i="10"/>
  <c r="M86" i="10"/>
  <c r="O86" i="10"/>
  <c r="N86" i="10"/>
  <c r="J86" i="10"/>
  <c r="L86" i="10"/>
  <c r="K86" i="10"/>
  <c r="M97" i="10"/>
  <c r="O97" i="10"/>
  <c r="N97" i="10"/>
  <c r="J97" i="10"/>
  <c r="L97" i="10"/>
  <c r="K97" i="10"/>
  <c r="M215" i="10"/>
  <c r="O215" i="10"/>
  <c r="N215" i="10"/>
  <c r="J215" i="10"/>
  <c r="L215" i="10"/>
  <c r="K215" i="10"/>
  <c r="M313" i="10"/>
  <c r="O313" i="10"/>
  <c r="N313" i="10"/>
  <c r="J313" i="10"/>
  <c r="L313" i="10"/>
  <c r="K313" i="10"/>
  <c r="M68" i="10"/>
  <c r="O68" i="10"/>
  <c r="N68" i="10"/>
  <c r="J68" i="10"/>
  <c r="L68" i="10"/>
  <c r="K68" i="10"/>
  <c r="M111" i="10"/>
  <c r="O111" i="10"/>
  <c r="N111" i="10"/>
  <c r="J111" i="10"/>
  <c r="L111" i="10"/>
  <c r="K111" i="10"/>
  <c r="M245" i="10"/>
  <c r="O245" i="10"/>
  <c r="N245" i="10"/>
  <c r="J245" i="10"/>
  <c r="L245" i="10"/>
  <c r="K245" i="10"/>
  <c r="M271" i="10"/>
  <c r="O271" i="10"/>
  <c r="N271" i="10"/>
  <c r="J271" i="10"/>
  <c r="L271" i="10"/>
  <c r="K271" i="10"/>
  <c r="M40" i="10"/>
  <c r="O40" i="10"/>
  <c r="N40" i="10"/>
  <c r="J40" i="10"/>
  <c r="L40" i="10"/>
  <c r="K40" i="10"/>
  <c r="M3" i="10"/>
  <c r="O3" i="10"/>
  <c r="N3" i="10"/>
  <c r="J3" i="10"/>
  <c r="L3" i="10"/>
  <c r="K3" i="10"/>
  <c r="M20" i="10"/>
  <c r="O20" i="10"/>
  <c r="N20" i="10"/>
  <c r="J20" i="10"/>
  <c r="L20" i="10"/>
  <c r="K20" i="10"/>
  <c r="M12" i="10"/>
  <c r="O12" i="10"/>
  <c r="N12" i="10"/>
  <c r="J12" i="10"/>
  <c r="L12" i="10"/>
  <c r="K12" i="10"/>
  <c r="M60" i="10"/>
  <c r="O60" i="10"/>
  <c r="N60" i="10"/>
  <c r="J60" i="10"/>
  <c r="L60" i="10"/>
  <c r="K60" i="10"/>
  <c r="M276" i="10"/>
  <c r="O276" i="10"/>
  <c r="N276" i="10"/>
  <c r="J276" i="10"/>
  <c r="L276" i="10"/>
  <c r="K276" i="10"/>
  <c r="M321" i="10"/>
  <c r="O321" i="10"/>
  <c r="N321" i="10"/>
  <c r="J321" i="10"/>
  <c r="L321" i="10"/>
  <c r="K321" i="10"/>
  <c r="M205" i="10"/>
  <c r="O205" i="10"/>
  <c r="N205" i="10"/>
  <c r="J205" i="10"/>
  <c r="L205" i="10"/>
  <c r="K205" i="10"/>
  <c r="M66" i="10"/>
  <c r="O66" i="10"/>
  <c r="N66" i="10"/>
  <c r="J66" i="10"/>
  <c r="L66" i="10"/>
  <c r="K66" i="10"/>
  <c r="M288" i="10"/>
  <c r="O288" i="10"/>
  <c r="N288" i="10"/>
  <c r="J288" i="10"/>
  <c r="L288" i="10"/>
  <c r="K288" i="10"/>
  <c r="M228" i="10"/>
  <c r="O228" i="10"/>
  <c r="N228" i="10"/>
  <c r="J228" i="10"/>
  <c r="L228" i="10"/>
  <c r="K228" i="10"/>
  <c r="M316" i="10"/>
  <c r="O316" i="10"/>
  <c r="N316" i="10"/>
  <c r="J316" i="10"/>
  <c r="L316" i="10"/>
  <c r="K316" i="10"/>
  <c r="M182" i="10"/>
  <c r="O182" i="10"/>
  <c r="N182" i="10"/>
  <c r="J182" i="10"/>
  <c r="L182" i="10"/>
  <c r="K182" i="10"/>
  <c r="M120" i="10"/>
  <c r="O120" i="10"/>
  <c r="N120" i="10"/>
  <c r="J120" i="10"/>
  <c r="L120" i="10"/>
  <c r="K120" i="10"/>
  <c r="M175" i="10"/>
  <c r="O175" i="10"/>
  <c r="N175" i="10"/>
  <c r="J175" i="10"/>
  <c r="L175" i="10"/>
  <c r="K175" i="10"/>
  <c r="M98" i="10"/>
  <c r="O98" i="10"/>
  <c r="N98" i="10"/>
  <c r="J98" i="10"/>
  <c r="L98" i="10"/>
  <c r="K98" i="10"/>
  <c r="M242" i="10"/>
  <c r="O242" i="10"/>
  <c r="N242" i="10"/>
  <c r="J242" i="10"/>
  <c r="L242" i="10"/>
  <c r="K242" i="10"/>
  <c r="M315" i="10"/>
  <c r="O315" i="10"/>
  <c r="N315" i="10"/>
  <c r="J315" i="10"/>
  <c r="L315" i="10"/>
  <c r="K315" i="10"/>
  <c r="M104" i="10"/>
  <c r="O104" i="10"/>
  <c r="N104" i="10"/>
  <c r="J104" i="10"/>
  <c r="L104" i="10"/>
  <c r="K104" i="10"/>
  <c r="M5" i="10"/>
  <c r="O5" i="10"/>
  <c r="N5" i="10"/>
  <c r="J5" i="10"/>
  <c r="L5" i="10"/>
  <c r="K5" i="10"/>
  <c r="M274" i="10"/>
  <c r="O274" i="10"/>
  <c r="N274" i="10"/>
  <c r="J274" i="10"/>
  <c r="L274" i="10"/>
  <c r="K274" i="10"/>
  <c r="M169" i="10"/>
  <c r="O169" i="10"/>
  <c r="N169" i="10"/>
  <c r="J169" i="10"/>
  <c r="L169" i="10"/>
  <c r="K169" i="10"/>
  <c r="M275" i="10"/>
  <c r="O275" i="10"/>
  <c r="N275" i="10"/>
  <c r="J275" i="10"/>
  <c r="L275" i="10"/>
  <c r="K275" i="10"/>
  <c r="M52" i="10"/>
  <c r="O52" i="10"/>
  <c r="N52" i="10"/>
  <c r="J52" i="10"/>
  <c r="L52" i="10"/>
  <c r="K52" i="10"/>
  <c r="M168" i="10"/>
  <c r="O168" i="10"/>
  <c r="N168" i="10"/>
  <c r="J168" i="10"/>
  <c r="L168" i="10"/>
  <c r="K168" i="10"/>
  <c r="M116" i="10"/>
  <c r="O116" i="10"/>
  <c r="N116" i="10"/>
  <c r="J116" i="10"/>
  <c r="L116" i="10"/>
  <c r="K116" i="10"/>
  <c r="M153" i="10"/>
  <c r="O153" i="10"/>
  <c r="N153" i="10"/>
  <c r="J153" i="10"/>
  <c r="L153" i="10"/>
  <c r="K153" i="10"/>
  <c r="M258" i="10"/>
  <c r="O258" i="10"/>
  <c r="N258" i="10"/>
  <c r="J258" i="10"/>
  <c r="L258" i="10"/>
  <c r="K258" i="10"/>
  <c r="M92" i="10"/>
  <c r="O92" i="10"/>
  <c r="N92" i="10"/>
  <c r="J92" i="10"/>
  <c r="L92" i="10"/>
  <c r="K92" i="10"/>
  <c r="M41" i="10"/>
  <c r="O41" i="10"/>
  <c r="N41" i="10"/>
  <c r="J41" i="10"/>
  <c r="L41" i="10"/>
  <c r="K41" i="10"/>
  <c r="M4" i="10"/>
  <c r="O4" i="10"/>
  <c r="N4" i="10"/>
  <c r="J4" i="10"/>
  <c r="L4" i="10"/>
  <c r="K4" i="10"/>
  <c r="M251" i="10"/>
  <c r="O251" i="10"/>
  <c r="N251" i="10"/>
  <c r="J251" i="10"/>
  <c r="L251" i="10"/>
  <c r="K251" i="10"/>
  <c r="M219" i="10"/>
  <c r="O219" i="10"/>
  <c r="N219" i="10"/>
  <c r="J219" i="10"/>
  <c r="L219" i="10"/>
  <c r="K219" i="10"/>
  <c r="M179" i="10"/>
  <c r="O179" i="10"/>
  <c r="N179" i="10"/>
  <c r="J179" i="10"/>
  <c r="L179" i="10"/>
  <c r="K179" i="10"/>
  <c r="M235" i="10"/>
  <c r="O235" i="10"/>
  <c r="N235" i="10"/>
  <c r="J235" i="10"/>
  <c r="L235" i="10"/>
  <c r="K235" i="10"/>
  <c r="M248" i="10"/>
  <c r="O248" i="10"/>
  <c r="N248" i="10"/>
  <c r="J248" i="10"/>
  <c r="L248" i="10"/>
  <c r="K248" i="10"/>
  <c r="M71" i="10"/>
  <c r="O71" i="10"/>
  <c r="N71" i="10"/>
  <c r="J71" i="10"/>
  <c r="L71" i="10"/>
  <c r="K71" i="10"/>
  <c r="M16" i="10"/>
  <c r="O16" i="10"/>
  <c r="N16" i="10"/>
  <c r="J16" i="10"/>
  <c r="L16" i="10"/>
  <c r="K16" i="10"/>
  <c r="M140" i="10"/>
  <c r="O140" i="10"/>
  <c r="N140" i="10"/>
  <c r="J140" i="10"/>
  <c r="L140" i="10"/>
  <c r="K140" i="10"/>
  <c r="M35" i="10"/>
  <c r="O35" i="10"/>
  <c r="N35" i="10"/>
  <c r="J35" i="10"/>
  <c r="L35" i="10"/>
  <c r="K35" i="10"/>
  <c r="M39" i="10"/>
  <c r="O39" i="10"/>
  <c r="N39" i="10"/>
  <c r="J39" i="10"/>
  <c r="L39" i="10"/>
  <c r="K39" i="10"/>
  <c r="M132" i="10"/>
  <c r="O132" i="10"/>
  <c r="N132" i="10"/>
  <c r="J132" i="10"/>
  <c r="L132" i="10"/>
  <c r="K132" i="10"/>
  <c r="M225" i="10"/>
  <c r="O225" i="10"/>
  <c r="N225" i="10"/>
  <c r="J225" i="10"/>
  <c r="L225" i="10"/>
  <c r="K225" i="10"/>
  <c r="M108" i="10"/>
  <c r="O108" i="10"/>
  <c r="N108" i="10"/>
  <c r="J108" i="10"/>
  <c r="L108" i="10"/>
  <c r="K108" i="10"/>
  <c r="M100" i="10"/>
  <c r="O100" i="10"/>
  <c r="N100" i="10"/>
  <c r="J100" i="10"/>
  <c r="L100" i="10"/>
  <c r="K100" i="10"/>
  <c r="M191" i="10"/>
  <c r="O191" i="10"/>
  <c r="N191" i="10"/>
  <c r="J191" i="10"/>
  <c r="L191" i="10"/>
  <c r="K191" i="10"/>
  <c r="M144" i="10"/>
  <c r="O144" i="10"/>
  <c r="N144" i="10"/>
  <c r="J144" i="10"/>
  <c r="L144" i="10"/>
  <c r="K144" i="10"/>
  <c r="M83" i="10"/>
  <c r="O83" i="10"/>
  <c r="N83" i="10"/>
  <c r="J83" i="10"/>
  <c r="L83" i="10"/>
  <c r="K83" i="10"/>
  <c r="M285" i="10"/>
  <c r="O285" i="10"/>
  <c r="N285" i="10"/>
  <c r="J285" i="10"/>
  <c r="L285" i="10"/>
  <c r="K285" i="10"/>
  <c r="M67" i="10"/>
  <c r="O67" i="10"/>
  <c r="N67" i="10"/>
  <c r="J67" i="10"/>
  <c r="L67" i="10"/>
  <c r="K67" i="10"/>
  <c r="M297" i="10"/>
  <c r="O297" i="10"/>
  <c r="N297" i="10"/>
  <c r="J297" i="10"/>
  <c r="L297" i="10"/>
  <c r="K297" i="10"/>
  <c r="M319" i="10"/>
  <c r="O319" i="10"/>
  <c r="N319" i="10"/>
  <c r="J319" i="10"/>
  <c r="L319" i="10"/>
  <c r="K319" i="10"/>
  <c r="M27" i="10"/>
  <c r="O27" i="10"/>
  <c r="N27" i="10"/>
  <c r="J27" i="10"/>
  <c r="L27" i="10"/>
  <c r="K27" i="10"/>
  <c r="M210" i="10"/>
  <c r="O210" i="10"/>
  <c r="N210" i="10"/>
  <c r="J210" i="10"/>
  <c r="L210" i="10"/>
  <c r="K210" i="10"/>
  <c r="M329" i="10"/>
  <c r="O329" i="10"/>
  <c r="N329" i="10"/>
  <c r="J329" i="10"/>
  <c r="L329" i="10"/>
  <c r="K329" i="10"/>
  <c r="M189" i="10"/>
  <c r="O189" i="10"/>
  <c r="N189" i="10"/>
  <c r="J189" i="10"/>
  <c r="L189" i="10"/>
  <c r="K189" i="10"/>
  <c r="M280" i="10"/>
  <c r="O280" i="10"/>
  <c r="N280" i="10"/>
  <c r="J280" i="10"/>
  <c r="L280" i="10"/>
  <c r="K280" i="10"/>
  <c r="M221" i="10"/>
  <c r="O221" i="10"/>
  <c r="N221" i="10"/>
  <c r="J221" i="10"/>
  <c r="L221" i="10"/>
  <c r="K221" i="10"/>
  <c r="M310" i="10"/>
  <c r="O310" i="10"/>
  <c r="N310" i="10"/>
  <c r="J310" i="10"/>
  <c r="L310" i="10"/>
  <c r="K310" i="10"/>
  <c r="M99" i="10"/>
  <c r="O99" i="10"/>
  <c r="N99" i="10"/>
  <c r="J99" i="10"/>
  <c r="L99" i="10"/>
  <c r="K99" i="10"/>
  <c r="M44" i="10"/>
  <c r="O44" i="10"/>
  <c r="N44" i="10"/>
  <c r="J44" i="10"/>
  <c r="L44" i="10"/>
  <c r="K44" i="10"/>
  <c r="M312" i="10"/>
  <c r="O312" i="10"/>
  <c r="N312" i="10"/>
  <c r="J312" i="10"/>
  <c r="L312" i="10"/>
  <c r="K312" i="10"/>
  <c r="M87" i="10"/>
  <c r="O87" i="10"/>
  <c r="N87" i="10"/>
  <c r="J87" i="10"/>
  <c r="L87" i="10"/>
  <c r="K87" i="10"/>
  <c r="M263" i="10"/>
  <c r="O263" i="10"/>
  <c r="N263" i="10"/>
  <c r="J263" i="10"/>
  <c r="L263" i="10"/>
  <c r="K263" i="10"/>
  <c r="M232" i="10"/>
  <c r="O232" i="10"/>
  <c r="N232" i="10"/>
  <c r="J232" i="10"/>
  <c r="L232" i="10"/>
  <c r="K232" i="10"/>
  <c r="M166" i="10"/>
  <c r="O166" i="10"/>
  <c r="N166" i="10"/>
  <c r="J166" i="10"/>
  <c r="L166" i="10"/>
  <c r="K166" i="10"/>
  <c r="M220" i="10"/>
  <c r="O220" i="10"/>
  <c r="N220" i="10"/>
  <c r="J220" i="10"/>
  <c r="L220" i="10"/>
  <c r="K220" i="10"/>
  <c r="M318" i="10"/>
  <c r="O318" i="10"/>
  <c r="N318" i="10"/>
  <c r="J318" i="10"/>
  <c r="L318" i="10"/>
  <c r="K318" i="10"/>
  <c r="M75" i="10"/>
  <c r="O75" i="10"/>
  <c r="N75" i="10"/>
  <c r="J75" i="10"/>
  <c r="L75" i="10"/>
  <c r="K75" i="10"/>
  <c r="M304" i="10"/>
  <c r="O304" i="10"/>
  <c r="N304" i="10"/>
  <c r="J304" i="10"/>
  <c r="L304" i="10"/>
  <c r="K304" i="10"/>
  <c r="M307" i="10"/>
  <c r="O307" i="10"/>
  <c r="N307" i="10"/>
  <c r="J307" i="10"/>
  <c r="L307" i="10"/>
  <c r="K307" i="10"/>
  <c r="M161" i="10"/>
  <c r="O161" i="10"/>
  <c r="N161" i="10"/>
  <c r="J161" i="10"/>
  <c r="L161" i="10"/>
  <c r="K161" i="10"/>
  <c r="M237" i="10"/>
  <c r="O237" i="10"/>
  <c r="N237" i="10"/>
  <c r="J237" i="10"/>
  <c r="L237" i="10"/>
  <c r="K237" i="10"/>
  <c r="M181" i="10"/>
  <c r="O181" i="10"/>
  <c r="N181" i="10"/>
  <c r="J181" i="10"/>
  <c r="L181" i="10"/>
  <c r="K181" i="10"/>
  <c r="M70" i="10"/>
  <c r="O70" i="10"/>
  <c r="N70" i="10"/>
  <c r="J70" i="10"/>
  <c r="L70" i="10"/>
  <c r="K70" i="10"/>
  <c r="M305" i="10"/>
  <c r="O305" i="10"/>
  <c r="N305" i="10"/>
  <c r="J305" i="10"/>
  <c r="L305" i="10"/>
  <c r="K305" i="10"/>
  <c r="M96" i="10"/>
  <c r="O96" i="10"/>
  <c r="N96" i="10"/>
  <c r="J96" i="10"/>
  <c r="L96" i="10"/>
  <c r="K96" i="10"/>
  <c r="M328" i="10"/>
  <c r="O328" i="10"/>
  <c r="N328" i="10"/>
  <c r="J328" i="10"/>
  <c r="L328" i="10"/>
  <c r="K328" i="10"/>
  <c r="M149" i="10"/>
  <c r="O149" i="10"/>
  <c r="N149" i="10"/>
  <c r="J149" i="10"/>
  <c r="L149" i="10"/>
  <c r="K149" i="10"/>
  <c r="M121" i="10"/>
  <c r="O121" i="10"/>
  <c r="N121" i="10"/>
  <c r="J121" i="10"/>
  <c r="L121" i="10"/>
  <c r="K121" i="10"/>
  <c r="M134" i="10"/>
  <c r="O134" i="10"/>
  <c r="N134" i="10"/>
  <c r="J134" i="10"/>
  <c r="L134" i="10"/>
  <c r="K134" i="10"/>
  <c r="M187" i="10"/>
  <c r="O187" i="10"/>
  <c r="N187" i="10"/>
  <c r="J187" i="10"/>
  <c r="L187" i="10"/>
  <c r="K187" i="10"/>
  <c r="M244" i="10"/>
  <c r="O244" i="10"/>
  <c r="N244" i="10"/>
  <c r="J244" i="10"/>
  <c r="L244" i="10"/>
  <c r="K244" i="10"/>
  <c r="M131" i="10"/>
  <c r="O131" i="10"/>
  <c r="N131" i="10"/>
  <c r="J131" i="10"/>
  <c r="L131" i="10"/>
  <c r="K131" i="10"/>
  <c r="M262" i="10"/>
  <c r="O262" i="10"/>
  <c r="N262" i="10"/>
  <c r="J262" i="10"/>
  <c r="L262" i="10"/>
  <c r="K262" i="10"/>
  <c r="M159" i="10"/>
  <c r="O159" i="10"/>
  <c r="N159" i="10"/>
  <c r="J159" i="10"/>
  <c r="L159" i="10"/>
  <c r="K159" i="10"/>
  <c r="M254" i="10"/>
  <c r="O254" i="10"/>
  <c r="N254" i="10"/>
  <c r="J254" i="10"/>
  <c r="L254" i="10"/>
  <c r="K254" i="10"/>
  <c r="M36" i="10"/>
  <c r="O36" i="10"/>
  <c r="N36" i="10"/>
  <c r="J36" i="10"/>
  <c r="L36" i="10"/>
  <c r="K36" i="10"/>
  <c r="M167" i="10"/>
  <c r="O167" i="10"/>
  <c r="N167" i="10"/>
  <c r="J167" i="10"/>
  <c r="L167" i="10"/>
  <c r="K167" i="10"/>
  <c r="M324" i="10"/>
  <c r="O324" i="10"/>
  <c r="N324" i="10"/>
  <c r="J324" i="10"/>
  <c r="L324" i="10"/>
  <c r="K324" i="10"/>
  <c r="M180" i="10"/>
  <c r="O180" i="10"/>
  <c r="N180" i="10"/>
  <c r="J180" i="10"/>
  <c r="L180" i="10"/>
  <c r="K180" i="10"/>
  <c r="M291" i="10"/>
  <c r="O291" i="10"/>
  <c r="N291" i="10"/>
  <c r="J291" i="10"/>
  <c r="L291" i="10"/>
  <c r="K291" i="10"/>
  <c r="M190" i="10"/>
  <c r="O190" i="10"/>
  <c r="N190" i="10"/>
  <c r="J190" i="10"/>
  <c r="L190" i="10"/>
  <c r="K190" i="10"/>
  <c r="M29" i="10"/>
  <c r="O29" i="10"/>
  <c r="N29" i="10"/>
  <c r="J29" i="10"/>
  <c r="L29" i="10"/>
  <c r="K29" i="10"/>
  <c r="M186" i="10"/>
  <c r="O186" i="10"/>
  <c r="N186" i="10"/>
  <c r="J186" i="10"/>
  <c r="L186" i="10"/>
  <c r="K186" i="10"/>
  <c r="M239" i="10"/>
  <c r="O239" i="10"/>
  <c r="N239" i="10"/>
  <c r="J239" i="10"/>
  <c r="L239" i="10"/>
  <c r="K239" i="10"/>
  <c r="M145" i="10"/>
  <c r="O145" i="10"/>
  <c r="N145" i="10"/>
  <c r="J145" i="10"/>
  <c r="L145" i="10"/>
  <c r="K145" i="10"/>
  <c r="M277" i="10"/>
  <c r="O277" i="10"/>
  <c r="N277" i="10"/>
  <c r="J277" i="10"/>
  <c r="L277" i="10"/>
  <c r="K277" i="10"/>
  <c r="M272" i="10"/>
  <c r="O272" i="10"/>
  <c r="N272" i="10"/>
  <c r="J272" i="10"/>
  <c r="L272" i="10"/>
  <c r="K272" i="10"/>
  <c r="M148" i="10"/>
  <c r="O148" i="10"/>
  <c r="N148" i="10"/>
  <c r="J148" i="10"/>
  <c r="L148" i="10"/>
  <c r="K148" i="10"/>
  <c r="M195" i="10"/>
  <c r="O195" i="10"/>
  <c r="N195" i="10"/>
  <c r="J195" i="10"/>
  <c r="L195" i="10"/>
  <c r="K195" i="10"/>
  <c r="M314" i="10"/>
  <c r="O314" i="10"/>
  <c r="N314" i="10"/>
  <c r="J314" i="10"/>
  <c r="L314" i="10"/>
  <c r="K314" i="10"/>
  <c r="M17" i="10"/>
  <c r="O17" i="10"/>
  <c r="N17" i="10"/>
  <c r="J17" i="10"/>
  <c r="L17" i="10"/>
  <c r="K17" i="10"/>
  <c r="M326" i="10"/>
  <c r="O326" i="10"/>
  <c r="N326" i="10"/>
  <c r="J326" i="10"/>
  <c r="L326" i="10"/>
  <c r="K326" i="10"/>
  <c r="M317" i="10"/>
  <c r="O317" i="10"/>
  <c r="N317" i="10"/>
  <c r="J317" i="10"/>
  <c r="L317" i="10"/>
  <c r="K317" i="10"/>
  <c r="M58" i="10"/>
  <c r="O58" i="10"/>
  <c r="N58" i="10"/>
  <c r="J58" i="10"/>
  <c r="L58" i="10"/>
  <c r="K58" i="10"/>
  <c r="M209" i="10"/>
  <c r="O209" i="10"/>
  <c r="N209" i="10"/>
  <c r="J209" i="10"/>
  <c r="L209" i="10"/>
  <c r="K209" i="10"/>
  <c r="M53" i="10"/>
  <c r="O53" i="10"/>
  <c r="N53" i="10"/>
  <c r="J53" i="10"/>
  <c r="L53" i="10"/>
  <c r="K53" i="10"/>
  <c r="M282" i="10"/>
  <c r="O282" i="10"/>
  <c r="N282" i="10"/>
  <c r="J282" i="10"/>
  <c r="L282" i="10"/>
  <c r="K282" i="10"/>
  <c r="M185" i="10"/>
  <c r="O185" i="10"/>
  <c r="N185" i="10"/>
  <c r="J185" i="10"/>
  <c r="L185" i="10"/>
  <c r="K185" i="10"/>
  <c r="M48" i="10"/>
  <c r="O48" i="10"/>
  <c r="N48" i="10"/>
  <c r="J48" i="10"/>
  <c r="L48" i="10"/>
  <c r="K48" i="10"/>
  <c r="M290" i="10"/>
  <c r="O290" i="10"/>
  <c r="N290" i="10"/>
  <c r="J290" i="10"/>
  <c r="L290" i="10"/>
  <c r="K290" i="10"/>
  <c r="M45" i="10"/>
  <c r="O45" i="10"/>
  <c r="N45" i="10"/>
  <c r="J45" i="10"/>
  <c r="L45" i="10"/>
  <c r="K45" i="10"/>
  <c r="M250" i="10"/>
  <c r="O250" i="10"/>
  <c r="N250" i="10"/>
  <c r="J250" i="10"/>
  <c r="L250" i="10"/>
  <c r="K250" i="10"/>
  <c r="M323" i="10"/>
  <c r="O323" i="10"/>
  <c r="N323" i="10"/>
  <c r="J323" i="10"/>
  <c r="L323" i="10"/>
  <c r="K323" i="10"/>
  <c r="M216" i="10"/>
  <c r="O216" i="10"/>
  <c r="N216" i="10"/>
  <c r="J216" i="10"/>
  <c r="L216" i="10"/>
  <c r="K216" i="10"/>
  <c r="M241" i="10"/>
  <c r="O241" i="10"/>
  <c r="N241" i="10"/>
  <c r="J241" i="10"/>
  <c r="L241" i="10"/>
  <c r="K241" i="10"/>
  <c r="M65" i="10"/>
  <c r="O65" i="10"/>
  <c r="N65" i="10"/>
  <c r="J65" i="10"/>
  <c r="L65" i="10"/>
  <c r="K65" i="10"/>
  <c r="M287" i="10"/>
  <c r="O287" i="10"/>
  <c r="N287" i="10"/>
  <c r="J287" i="10"/>
  <c r="L287" i="10"/>
  <c r="K287" i="10"/>
  <c r="M325" i="10"/>
  <c r="O325" i="10"/>
  <c r="N325" i="10"/>
  <c r="J325" i="10"/>
  <c r="L325" i="10"/>
  <c r="K325" i="10"/>
  <c r="M152" i="10"/>
  <c r="O152" i="10"/>
  <c r="N152" i="10"/>
  <c r="J152" i="10"/>
  <c r="L152" i="10"/>
  <c r="K152" i="10"/>
  <c r="M37" i="10"/>
  <c r="O37" i="10"/>
  <c r="N37" i="10"/>
  <c r="J37" i="10"/>
  <c r="L37" i="10"/>
  <c r="K37" i="10"/>
  <c r="M49" i="10"/>
  <c r="O49" i="10"/>
  <c r="N49" i="10"/>
  <c r="J49" i="10"/>
  <c r="L49" i="10"/>
  <c r="K49" i="10"/>
  <c r="M204" i="10"/>
  <c r="O204" i="10"/>
  <c r="N204" i="10"/>
  <c r="J204" i="10"/>
  <c r="L204" i="10"/>
  <c r="K204" i="10"/>
  <c r="M234" i="10"/>
  <c r="O234" i="10"/>
  <c r="N234" i="10"/>
  <c r="J234" i="10"/>
  <c r="L234" i="10"/>
  <c r="K234" i="10"/>
  <c r="M21" i="10"/>
  <c r="O21" i="10"/>
  <c r="N21" i="10"/>
  <c r="J21" i="10"/>
  <c r="L21" i="10"/>
  <c r="K21" i="10"/>
  <c r="M266" i="10"/>
  <c r="O266" i="10"/>
  <c r="N266" i="10"/>
  <c r="J266" i="10"/>
  <c r="L266" i="10"/>
  <c r="K266" i="10"/>
  <c r="M174" i="10"/>
  <c r="O174" i="10"/>
  <c r="N174" i="10"/>
  <c r="J174" i="10"/>
  <c r="L174" i="10"/>
  <c r="K174" i="10"/>
  <c r="M80" i="10"/>
  <c r="O80" i="10"/>
  <c r="N80" i="10"/>
  <c r="J80" i="10"/>
  <c r="L80" i="10"/>
  <c r="K80" i="10"/>
  <c r="M26" i="10"/>
  <c r="O26" i="10"/>
  <c r="N26" i="10"/>
  <c r="J26" i="10"/>
  <c r="L26" i="10"/>
  <c r="K26" i="10"/>
  <c r="M130" i="10"/>
  <c r="O130" i="10"/>
  <c r="N130" i="10"/>
  <c r="J130" i="10"/>
  <c r="L130" i="10"/>
  <c r="K130" i="10"/>
  <c r="M139" i="10"/>
  <c r="O139" i="10"/>
  <c r="N139" i="10"/>
  <c r="J139" i="10"/>
  <c r="L139" i="10"/>
  <c r="K139" i="10"/>
  <c r="M279" i="10"/>
  <c r="O279" i="10"/>
  <c r="N279" i="10"/>
  <c r="J279" i="10"/>
  <c r="L279" i="10"/>
  <c r="K279" i="10"/>
  <c r="M188" i="10"/>
  <c r="O188" i="10"/>
  <c r="N188" i="10"/>
  <c r="J188" i="10"/>
  <c r="L188" i="10"/>
  <c r="K188" i="10"/>
  <c r="M95" i="10"/>
  <c r="O95" i="10"/>
  <c r="N95" i="10"/>
  <c r="J95" i="10"/>
  <c r="L95" i="10"/>
  <c r="K95" i="10"/>
  <c r="M25" i="10"/>
  <c r="O25" i="10"/>
  <c r="N25" i="10"/>
  <c r="J25" i="10"/>
  <c r="L25" i="10"/>
  <c r="K25" i="10"/>
  <c r="M264" i="10"/>
  <c r="O264" i="10"/>
  <c r="N264" i="10"/>
  <c r="J264" i="10"/>
  <c r="L264" i="10"/>
  <c r="K264" i="10"/>
  <c r="M64" i="10"/>
  <c r="O64" i="10"/>
  <c r="N64" i="10"/>
  <c r="J64" i="10"/>
  <c r="L64" i="10"/>
  <c r="K64" i="10"/>
  <c r="M113" i="10"/>
  <c r="O113" i="10"/>
  <c r="N113" i="10"/>
  <c r="J113" i="10"/>
  <c r="L113" i="10"/>
  <c r="K113" i="10"/>
  <c r="M196" i="10"/>
  <c r="O196" i="10"/>
  <c r="N196" i="10"/>
  <c r="J196" i="10"/>
  <c r="L196" i="10"/>
  <c r="K196" i="10"/>
  <c r="M158" i="10"/>
  <c r="O158" i="10"/>
  <c r="N158" i="10"/>
  <c r="J158" i="10"/>
  <c r="L158" i="10"/>
  <c r="K158" i="10"/>
  <c r="M227" i="10"/>
  <c r="O227" i="10"/>
  <c r="N227" i="10"/>
  <c r="J227" i="10"/>
  <c r="L227" i="10"/>
  <c r="K227" i="10"/>
  <c r="M292" i="10"/>
  <c r="O292" i="10"/>
  <c r="N292" i="10"/>
  <c r="J292" i="10"/>
  <c r="L292" i="10"/>
  <c r="K292" i="10"/>
  <c r="M13" i="10"/>
  <c r="O13" i="10"/>
  <c r="N13" i="10"/>
  <c r="J13" i="10"/>
  <c r="L13" i="10"/>
  <c r="K13" i="10"/>
  <c r="M85" i="10"/>
  <c r="O85" i="10"/>
  <c r="N85" i="10"/>
  <c r="J85" i="10"/>
  <c r="L85" i="10"/>
  <c r="K85" i="10"/>
  <c r="M78" i="10"/>
  <c r="O78" i="10"/>
  <c r="N78" i="10"/>
  <c r="J78" i="10"/>
  <c r="L78" i="10"/>
  <c r="K78" i="10"/>
  <c r="M206" i="10"/>
  <c r="O206" i="10"/>
  <c r="N206" i="10"/>
  <c r="J206" i="10"/>
  <c r="L206" i="10"/>
  <c r="K206" i="10"/>
  <c r="M115" i="10"/>
  <c r="O115" i="10"/>
  <c r="N115" i="10"/>
  <c r="J115" i="10"/>
  <c r="L115" i="10"/>
  <c r="K115" i="10"/>
  <c r="M293" i="10"/>
  <c r="O293" i="10"/>
  <c r="N293" i="10"/>
  <c r="J293" i="10"/>
  <c r="L293" i="10"/>
  <c r="K293" i="10"/>
  <c r="M211" i="10"/>
  <c r="O211" i="10"/>
  <c r="N211" i="10"/>
  <c r="J211" i="10"/>
  <c r="L211" i="10"/>
  <c r="K211" i="10"/>
  <c r="M2" i="10"/>
  <c r="O2" i="10"/>
  <c r="N2" i="10"/>
  <c r="J2" i="10"/>
  <c r="L2" i="10"/>
  <c r="K2" i="10"/>
  <c r="M224" i="10"/>
  <c r="O224" i="10"/>
  <c r="N224" i="10"/>
  <c r="J224" i="10"/>
  <c r="L224" i="10"/>
  <c r="K224" i="10"/>
  <c r="M50" i="10"/>
  <c r="O50" i="10"/>
  <c r="N50" i="10"/>
  <c r="J50" i="10"/>
  <c r="L50" i="10"/>
  <c r="K50" i="10"/>
  <c r="M119" i="10"/>
  <c r="O119" i="10"/>
  <c r="N119" i="10"/>
  <c r="J119" i="10"/>
  <c r="L119" i="10"/>
  <c r="K119" i="10"/>
  <c r="M56" i="10"/>
  <c r="O56" i="10"/>
  <c r="N56" i="10"/>
  <c r="J56" i="10"/>
  <c r="L56" i="10"/>
  <c r="K56" i="10"/>
  <c r="M265" i="10"/>
  <c r="O265" i="10"/>
  <c r="N265" i="10"/>
  <c r="J265" i="10"/>
  <c r="L265" i="10"/>
  <c r="K265" i="10"/>
  <c r="M200" i="10"/>
  <c r="O200" i="10"/>
  <c r="N200" i="10"/>
  <c r="J200" i="10"/>
  <c r="L200" i="10"/>
  <c r="K200" i="10"/>
  <c r="M172" i="10"/>
  <c r="O172" i="10"/>
  <c r="N172" i="10"/>
  <c r="J172" i="10"/>
  <c r="L172" i="10"/>
  <c r="K172" i="10"/>
  <c r="M256" i="10"/>
  <c r="O256" i="10"/>
  <c r="N256" i="10"/>
  <c r="J256" i="10"/>
  <c r="L256" i="10"/>
  <c r="K256" i="10"/>
  <c r="M126" i="10"/>
  <c r="O126" i="10"/>
  <c r="N126" i="10"/>
  <c r="J126" i="10"/>
  <c r="L126" i="10"/>
  <c r="K126" i="10"/>
  <c r="M311" i="10"/>
  <c r="O311" i="10"/>
  <c r="N311" i="10"/>
  <c r="J311" i="10"/>
  <c r="L311" i="10"/>
  <c r="K311" i="10"/>
  <c r="M63" i="10"/>
  <c r="O63" i="10"/>
  <c r="N63" i="10"/>
  <c r="J63" i="10"/>
  <c r="L63" i="10"/>
  <c r="K63" i="10"/>
  <c r="M260" i="10"/>
  <c r="O260" i="10"/>
  <c r="N260" i="10"/>
  <c r="J260" i="10"/>
  <c r="L260" i="10"/>
  <c r="K260" i="10"/>
  <c r="M238" i="10"/>
  <c r="O238" i="10"/>
  <c r="N238" i="10"/>
  <c r="J238" i="10"/>
  <c r="L238" i="10"/>
  <c r="K238" i="10"/>
  <c r="M301" i="10"/>
  <c r="O301" i="10"/>
  <c r="N301" i="10"/>
  <c r="J301" i="10"/>
  <c r="L301" i="10"/>
  <c r="K301" i="10"/>
  <c r="M233" i="10"/>
  <c r="O233" i="10"/>
  <c r="N233" i="10"/>
  <c r="J233" i="10"/>
  <c r="L233" i="10"/>
  <c r="K233" i="10"/>
  <c r="M15" i="10"/>
  <c r="O15" i="10"/>
  <c r="N15" i="10"/>
  <c r="J15" i="10"/>
  <c r="L15" i="10"/>
  <c r="K15" i="10"/>
  <c r="M308" i="10"/>
  <c r="O308" i="10"/>
  <c r="N308" i="10"/>
  <c r="J308" i="10"/>
  <c r="L308" i="10"/>
  <c r="K308" i="10"/>
  <c r="M89" i="10"/>
  <c r="O89" i="10"/>
  <c r="N89" i="10"/>
  <c r="J89" i="10"/>
  <c r="L89" i="10"/>
  <c r="K89" i="10"/>
  <c r="M257" i="10"/>
  <c r="O257" i="10"/>
  <c r="N257" i="10"/>
  <c r="J257" i="10"/>
  <c r="L257" i="10"/>
  <c r="K257" i="10"/>
  <c r="M107" i="10"/>
  <c r="O107" i="10"/>
  <c r="N107" i="10"/>
  <c r="J107" i="10"/>
  <c r="L107" i="10"/>
  <c r="K107" i="10"/>
  <c r="M14" i="10"/>
  <c r="O14" i="10"/>
  <c r="N14" i="10"/>
  <c r="J14" i="10"/>
  <c r="L14" i="10"/>
  <c r="K14" i="10"/>
  <c r="M231" i="10"/>
  <c r="O231" i="10"/>
  <c r="N231" i="10"/>
  <c r="J231" i="10"/>
  <c r="L231" i="10"/>
  <c r="K231" i="10"/>
  <c r="M82" i="10"/>
  <c r="O82" i="10"/>
  <c r="N82" i="10"/>
  <c r="J82" i="10"/>
  <c r="L82" i="10"/>
  <c r="K82" i="10"/>
  <c r="M9" i="10"/>
  <c r="O9" i="10"/>
  <c r="N9" i="10"/>
  <c r="J9" i="10"/>
  <c r="L9" i="10"/>
  <c r="K9" i="10"/>
  <c r="M226" i="10"/>
  <c r="O226" i="10"/>
  <c r="N226" i="10"/>
  <c r="J226" i="10"/>
  <c r="L226" i="10"/>
  <c r="K226" i="10"/>
  <c r="M124" i="10"/>
  <c r="O124" i="10"/>
  <c r="N124" i="10"/>
  <c r="J124" i="10"/>
  <c r="L124" i="10"/>
  <c r="K124" i="10"/>
  <c r="M42" i="10"/>
  <c r="O42" i="10"/>
  <c r="N42" i="10"/>
  <c r="J42" i="10"/>
  <c r="L42" i="10"/>
  <c r="K42" i="10"/>
  <c r="M261" i="10"/>
  <c r="O261" i="10"/>
  <c r="N261" i="10"/>
  <c r="J261" i="10"/>
  <c r="L261" i="10"/>
  <c r="K261" i="10"/>
  <c r="M57" i="10"/>
  <c r="O57" i="10"/>
  <c r="N57" i="10"/>
  <c r="J57" i="10"/>
  <c r="L57" i="10"/>
  <c r="K57" i="10"/>
  <c r="M102" i="10"/>
  <c r="O102" i="10"/>
  <c r="N102" i="10"/>
  <c r="J102" i="10"/>
  <c r="L102" i="10"/>
  <c r="K102" i="10"/>
  <c r="M54" i="10"/>
  <c r="O54" i="10"/>
  <c r="N54" i="10"/>
  <c r="J54" i="10"/>
  <c r="L54" i="10"/>
  <c r="K54" i="10"/>
  <c r="M296" i="10"/>
  <c r="O296" i="10"/>
  <c r="N296" i="10"/>
  <c r="J296" i="10"/>
  <c r="L296" i="10"/>
  <c r="K296" i="10"/>
  <c r="M193" i="10"/>
  <c r="O193" i="10"/>
  <c r="N193" i="10"/>
  <c r="J193" i="10"/>
  <c r="L193" i="10"/>
  <c r="K193" i="10"/>
  <c r="M123" i="10"/>
  <c r="O123" i="10"/>
  <c r="N123" i="10"/>
  <c r="J123" i="10"/>
  <c r="L123" i="10"/>
  <c r="K123" i="10"/>
  <c r="M129" i="10"/>
  <c r="O129" i="10"/>
  <c r="N129" i="10"/>
  <c r="J129" i="10"/>
  <c r="L129" i="10"/>
  <c r="K129" i="10"/>
  <c r="M229" i="10"/>
  <c r="O229" i="10"/>
  <c r="N229" i="10"/>
  <c r="J229" i="10"/>
  <c r="L229" i="10"/>
  <c r="K229" i="10"/>
  <c r="M163" i="10"/>
  <c r="O163" i="10"/>
  <c r="N163" i="10"/>
  <c r="J163" i="10"/>
  <c r="L163" i="10"/>
  <c r="K163" i="10"/>
  <c r="M156" i="10"/>
  <c r="O156" i="10"/>
  <c r="N156" i="10"/>
  <c r="J156" i="10"/>
  <c r="L156" i="10"/>
  <c r="K156" i="10"/>
  <c r="M306" i="10"/>
  <c r="O306" i="10"/>
  <c r="N306" i="10"/>
  <c r="J306" i="10"/>
  <c r="L306" i="10"/>
  <c r="K306" i="10"/>
  <c r="M298" i="10"/>
  <c r="O298" i="10"/>
  <c r="N298" i="10"/>
  <c r="J298" i="10"/>
  <c r="L298" i="10"/>
  <c r="K298" i="10"/>
  <c r="M47" i="10"/>
  <c r="O47" i="10"/>
  <c r="N47" i="10"/>
  <c r="J47" i="10"/>
  <c r="L47" i="10"/>
  <c r="K47" i="10"/>
  <c r="M154" i="10"/>
  <c r="O154" i="10"/>
  <c r="N154" i="10"/>
  <c r="J154" i="10"/>
  <c r="L154" i="10"/>
  <c r="K154" i="10"/>
  <c r="M283" i="10"/>
  <c r="O283" i="10"/>
  <c r="N283" i="10"/>
  <c r="J283" i="10"/>
  <c r="L283" i="10"/>
  <c r="K283" i="10"/>
  <c r="M273" i="10"/>
  <c r="O273" i="10"/>
  <c r="N273" i="10"/>
  <c r="J273" i="10"/>
  <c r="L273" i="10"/>
  <c r="K273" i="10"/>
  <c r="M74" i="10"/>
  <c r="O74" i="10"/>
  <c r="N74" i="10"/>
  <c r="J74" i="10"/>
  <c r="L74" i="10"/>
  <c r="K74" i="10"/>
  <c r="M284" i="10"/>
  <c r="O284" i="10"/>
  <c r="N284" i="10"/>
  <c r="J284" i="10"/>
  <c r="L284" i="10"/>
  <c r="K284" i="10"/>
  <c r="M295" i="10"/>
  <c r="O295" i="10"/>
  <c r="N295" i="10"/>
  <c r="J295" i="10"/>
  <c r="L295" i="10"/>
  <c r="K295" i="10"/>
  <c r="M51" i="10"/>
  <c r="O51" i="10"/>
  <c r="N51" i="10"/>
  <c r="J51" i="10"/>
  <c r="L51" i="10"/>
  <c r="K51" i="10"/>
  <c r="M173" i="10"/>
  <c r="O173" i="10"/>
  <c r="N173" i="10"/>
  <c r="J173" i="10"/>
  <c r="L173" i="10"/>
  <c r="K173" i="10"/>
  <c r="M30" i="10"/>
  <c r="O30" i="10"/>
  <c r="N30" i="10"/>
  <c r="J30" i="10"/>
  <c r="L30" i="10"/>
  <c r="K30" i="10"/>
  <c r="M77" i="10"/>
  <c r="O77" i="10"/>
  <c r="N77" i="10"/>
  <c r="J77" i="10"/>
  <c r="L77" i="10"/>
  <c r="K77" i="10"/>
  <c r="M192" i="10"/>
  <c r="O192" i="10"/>
  <c r="N192" i="10"/>
  <c r="J192" i="10"/>
  <c r="L192" i="10"/>
  <c r="K192" i="10"/>
  <c r="M194" i="10"/>
  <c r="O194" i="10"/>
  <c r="N194" i="10"/>
  <c r="J194" i="10"/>
  <c r="L194" i="10"/>
  <c r="K194" i="10"/>
  <c r="M8" i="10"/>
  <c r="O8" i="10"/>
  <c r="N8" i="10"/>
  <c r="J8" i="10"/>
  <c r="L8" i="10"/>
  <c r="K8" i="10"/>
  <c r="M267" i="10"/>
  <c r="O267" i="10"/>
  <c r="N267" i="10"/>
  <c r="J267" i="10"/>
  <c r="L267" i="10"/>
  <c r="K267" i="10"/>
  <c r="M103" i="10"/>
  <c r="O103" i="10"/>
  <c r="N103" i="10"/>
  <c r="J103" i="10"/>
  <c r="L103" i="10"/>
  <c r="K103" i="10"/>
  <c r="M198" i="10"/>
  <c r="O198" i="10"/>
  <c r="N198" i="10"/>
  <c r="J198" i="10"/>
  <c r="L198" i="10"/>
  <c r="K198" i="10"/>
  <c r="M136" i="10"/>
  <c r="O136" i="10"/>
  <c r="N136" i="10"/>
  <c r="J136" i="10"/>
  <c r="L136" i="10"/>
  <c r="K136" i="10"/>
  <c r="M247" i="10"/>
  <c r="O247" i="10"/>
  <c r="N247" i="10"/>
  <c r="J247" i="10"/>
  <c r="L247" i="10"/>
  <c r="K247" i="10"/>
  <c r="M249" i="10"/>
  <c r="O249" i="10"/>
  <c r="N249" i="10"/>
  <c r="J249" i="10"/>
  <c r="L249" i="10"/>
  <c r="K249" i="10"/>
  <c r="M118" i="10"/>
  <c r="O118" i="10"/>
  <c r="N118" i="10"/>
  <c r="J118" i="10"/>
  <c r="L118" i="10"/>
  <c r="K118" i="10"/>
  <c r="M165" i="10"/>
  <c r="O165" i="10"/>
  <c r="N165" i="10"/>
  <c r="J165" i="10"/>
  <c r="L165" i="10"/>
  <c r="K165" i="10"/>
  <c r="M230" i="10"/>
  <c r="O230" i="10"/>
  <c r="N230" i="10"/>
  <c r="J230" i="10"/>
  <c r="L230" i="10"/>
  <c r="K230" i="10"/>
  <c r="M322" i="10"/>
  <c r="O322" i="10"/>
  <c r="N322" i="10"/>
  <c r="J322" i="10"/>
  <c r="L322" i="10"/>
  <c r="K322" i="10"/>
  <c r="M84" i="10"/>
  <c r="O84" i="10"/>
  <c r="N84" i="10"/>
  <c r="J84" i="10"/>
  <c r="L84" i="10"/>
  <c r="K84" i="10"/>
  <c r="M88" i="10"/>
  <c r="O88" i="10"/>
  <c r="N88" i="10"/>
  <c r="J88" i="10"/>
  <c r="L88" i="10"/>
  <c r="K88" i="10"/>
  <c r="M18" i="10"/>
  <c r="O18" i="10"/>
  <c r="N18" i="10"/>
  <c r="J18" i="10"/>
  <c r="L18" i="10"/>
  <c r="K18" i="10"/>
  <c r="M294" i="10"/>
  <c r="O294" i="10"/>
  <c r="N294" i="10"/>
  <c r="J294" i="10"/>
  <c r="L294" i="10"/>
  <c r="K294" i="10"/>
  <c r="M255" i="10"/>
  <c r="O255" i="10"/>
  <c r="N255" i="10"/>
  <c r="J255" i="10"/>
  <c r="L255" i="10"/>
  <c r="K255" i="10"/>
  <c r="M157" i="10"/>
  <c r="O157" i="10"/>
  <c r="N157" i="10"/>
  <c r="J157" i="10"/>
  <c r="L157" i="10"/>
  <c r="K157" i="10"/>
  <c r="M24" i="10"/>
  <c r="O24" i="10"/>
  <c r="N24" i="10"/>
  <c r="J24" i="10"/>
  <c r="L24" i="10"/>
  <c r="K24" i="10"/>
  <c r="M94" i="10"/>
  <c r="O94" i="10"/>
  <c r="N94" i="10"/>
  <c r="J94" i="10"/>
  <c r="L94" i="10"/>
  <c r="K94" i="10"/>
  <c r="M278" i="10"/>
  <c r="O278" i="10"/>
  <c r="N278" i="10"/>
  <c r="J278" i="10"/>
  <c r="L278" i="10"/>
  <c r="K278" i="10"/>
  <c r="M127" i="10"/>
  <c r="O127" i="10"/>
  <c r="N127" i="10"/>
  <c r="J127" i="10"/>
  <c r="L127" i="10"/>
  <c r="K127" i="10"/>
  <c r="M253" i="10"/>
  <c r="O253" i="10"/>
  <c r="N253" i="10"/>
  <c r="J253" i="10"/>
  <c r="L253" i="10"/>
  <c r="K253" i="10"/>
  <c r="M69" i="10"/>
  <c r="O69" i="10"/>
  <c r="N69" i="10"/>
  <c r="J69" i="10"/>
  <c r="L69" i="10"/>
  <c r="K69" i="10"/>
  <c r="M236" i="10"/>
  <c r="O236" i="10"/>
  <c r="N236" i="10"/>
  <c r="J236" i="10"/>
  <c r="L236" i="10"/>
  <c r="K236" i="10"/>
  <c r="M151" i="10"/>
  <c r="O151" i="10"/>
  <c r="N151" i="10"/>
  <c r="J151" i="10"/>
  <c r="L151" i="10"/>
  <c r="K151" i="10"/>
  <c r="M106" i="10"/>
  <c r="O106" i="10"/>
  <c r="N106" i="10"/>
  <c r="J106" i="10"/>
  <c r="L106" i="10"/>
  <c r="K106" i="10"/>
  <c r="Q331" i="6"/>
  <c r="P331" i="6"/>
  <c r="Q282" i="6"/>
  <c r="P282" i="6"/>
  <c r="Q258" i="6"/>
  <c r="P258" i="6"/>
  <c r="Q242" i="6"/>
  <c r="P242" i="6"/>
  <c r="P186" i="6"/>
  <c r="Q186" i="6"/>
  <c r="Q115" i="6"/>
  <c r="P115" i="6"/>
  <c r="Q84" i="6"/>
  <c r="P84" i="6"/>
  <c r="Q59" i="6"/>
  <c r="P59" i="6"/>
  <c r="M2" i="6"/>
  <c r="O2" i="6"/>
  <c r="M3" i="6"/>
  <c r="O3" i="6"/>
  <c r="M4" i="6"/>
  <c r="O4" i="6"/>
  <c r="M5" i="6"/>
  <c r="O5" i="6"/>
  <c r="M6" i="6"/>
  <c r="O6" i="6"/>
  <c r="M7" i="6"/>
  <c r="O7" i="6"/>
  <c r="M8" i="6"/>
  <c r="O8" i="6"/>
  <c r="M9" i="6"/>
  <c r="O9" i="6"/>
  <c r="M10" i="6"/>
  <c r="O10" i="6"/>
  <c r="M11" i="6"/>
  <c r="O11" i="6"/>
  <c r="M12" i="6"/>
  <c r="O12" i="6"/>
  <c r="M13" i="6"/>
  <c r="O13" i="6"/>
  <c r="M14" i="6"/>
  <c r="O14" i="6"/>
  <c r="M15" i="6"/>
  <c r="O15" i="6"/>
  <c r="M16" i="6"/>
  <c r="O16" i="6"/>
  <c r="M17" i="6"/>
  <c r="O17" i="6"/>
  <c r="M18" i="6"/>
  <c r="O18" i="6"/>
  <c r="M19" i="6"/>
  <c r="O19" i="6"/>
  <c r="M20" i="6"/>
  <c r="O20" i="6"/>
  <c r="M21" i="6"/>
  <c r="O21" i="6"/>
  <c r="M22" i="6"/>
  <c r="O22" i="6"/>
  <c r="M23" i="6"/>
  <c r="O23" i="6"/>
  <c r="M24" i="6"/>
  <c r="O24" i="6"/>
  <c r="M25" i="6"/>
  <c r="O25" i="6"/>
  <c r="M26" i="6"/>
  <c r="O26" i="6"/>
  <c r="M27" i="6"/>
  <c r="O27" i="6"/>
  <c r="M28" i="6"/>
  <c r="O28" i="6"/>
  <c r="M29" i="6"/>
  <c r="O29" i="6"/>
  <c r="M30" i="6"/>
  <c r="O30" i="6"/>
  <c r="M31" i="6"/>
  <c r="O31" i="6"/>
  <c r="M32" i="6"/>
  <c r="O32" i="6"/>
  <c r="M33" i="6"/>
  <c r="O33" i="6"/>
  <c r="M34" i="6"/>
  <c r="O34" i="6"/>
  <c r="M35" i="6"/>
  <c r="O35" i="6"/>
  <c r="M36" i="6"/>
  <c r="O36" i="6"/>
  <c r="M37" i="6"/>
  <c r="O37" i="6"/>
  <c r="M38" i="6"/>
  <c r="O38" i="6"/>
  <c r="M39" i="6"/>
  <c r="O39" i="6"/>
  <c r="M40" i="6"/>
  <c r="O40" i="6"/>
  <c r="M41" i="6"/>
  <c r="O41" i="6"/>
  <c r="M42" i="6"/>
  <c r="O42" i="6"/>
  <c r="M43" i="6"/>
  <c r="O43" i="6"/>
  <c r="M44" i="6"/>
  <c r="O44" i="6"/>
  <c r="M45" i="6"/>
  <c r="O45" i="6"/>
  <c r="M46" i="6"/>
  <c r="O46" i="6"/>
  <c r="M47" i="6"/>
  <c r="O47" i="6"/>
  <c r="M48" i="6"/>
  <c r="O48" i="6"/>
  <c r="M49" i="6"/>
  <c r="O49" i="6"/>
  <c r="M50" i="6"/>
  <c r="O50" i="6"/>
  <c r="M51" i="6"/>
  <c r="O51" i="6"/>
  <c r="M52" i="6"/>
  <c r="O52" i="6"/>
  <c r="M53" i="6"/>
  <c r="O53" i="6"/>
  <c r="M54" i="6"/>
  <c r="O54" i="6"/>
  <c r="M55" i="6"/>
  <c r="O55" i="6"/>
  <c r="M56" i="6"/>
  <c r="O56" i="6"/>
  <c r="M57" i="6"/>
  <c r="O57" i="6"/>
  <c r="M58" i="6"/>
  <c r="O58" i="6"/>
  <c r="M59" i="6"/>
  <c r="O59" i="6"/>
  <c r="M60" i="6"/>
  <c r="O60" i="6"/>
  <c r="M61" i="6"/>
  <c r="O61" i="6"/>
  <c r="M62" i="6"/>
  <c r="O62" i="6"/>
  <c r="M63" i="6"/>
  <c r="O63" i="6"/>
  <c r="M64" i="6"/>
  <c r="O64" i="6"/>
  <c r="M65" i="6"/>
  <c r="O65" i="6"/>
  <c r="M66" i="6"/>
  <c r="O66" i="6"/>
  <c r="M67" i="6"/>
  <c r="O67" i="6"/>
  <c r="M68" i="6"/>
  <c r="O68" i="6"/>
  <c r="M69" i="6"/>
  <c r="O69" i="6"/>
  <c r="M70" i="6"/>
  <c r="O70" i="6"/>
  <c r="M71" i="6"/>
  <c r="O71" i="6"/>
  <c r="M72" i="6"/>
  <c r="O72" i="6"/>
  <c r="M73" i="6"/>
  <c r="O73" i="6"/>
  <c r="M74" i="6"/>
  <c r="O74" i="6"/>
  <c r="M75" i="6"/>
  <c r="O75" i="6"/>
  <c r="M76" i="6"/>
  <c r="O76" i="6"/>
  <c r="M77" i="6"/>
  <c r="O77" i="6"/>
  <c r="M78" i="6"/>
  <c r="O78" i="6"/>
  <c r="M79" i="6"/>
  <c r="O79" i="6"/>
  <c r="M80" i="6"/>
  <c r="O80" i="6"/>
  <c r="M81" i="6"/>
  <c r="O81" i="6"/>
  <c r="M82" i="6"/>
  <c r="O82" i="6"/>
  <c r="M83" i="6"/>
  <c r="O83" i="6"/>
  <c r="M84" i="6"/>
  <c r="O84" i="6"/>
  <c r="M85" i="6"/>
  <c r="O85" i="6"/>
  <c r="M86" i="6"/>
  <c r="O86" i="6"/>
  <c r="M87" i="6"/>
  <c r="O87" i="6"/>
  <c r="M88" i="6"/>
  <c r="O88" i="6"/>
  <c r="M89" i="6"/>
  <c r="O89" i="6"/>
  <c r="M90" i="6"/>
  <c r="O90" i="6"/>
  <c r="M91" i="6"/>
  <c r="O91" i="6"/>
  <c r="M92" i="6"/>
  <c r="O92" i="6"/>
  <c r="M93" i="6"/>
  <c r="O93" i="6"/>
  <c r="M94" i="6"/>
  <c r="O94" i="6"/>
  <c r="M95" i="6"/>
  <c r="O95" i="6"/>
  <c r="M96" i="6"/>
  <c r="O96" i="6"/>
  <c r="M97" i="6"/>
  <c r="O97" i="6"/>
  <c r="M98" i="6"/>
  <c r="O98" i="6"/>
  <c r="M99" i="6"/>
  <c r="O99" i="6"/>
  <c r="M100" i="6"/>
  <c r="O100" i="6"/>
  <c r="M101" i="6"/>
  <c r="O101" i="6"/>
  <c r="M102" i="6"/>
  <c r="O102" i="6"/>
  <c r="M103" i="6"/>
  <c r="O103" i="6"/>
  <c r="M104" i="6"/>
  <c r="O104" i="6"/>
  <c r="M105" i="6"/>
  <c r="O105" i="6"/>
  <c r="M106" i="6"/>
  <c r="O106" i="6"/>
  <c r="M107" i="6"/>
  <c r="O107" i="6"/>
  <c r="M108" i="6"/>
  <c r="O108" i="6"/>
  <c r="M109" i="6"/>
  <c r="O109" i="6"/>
  <c r="M110" i="6"/>
  <c r="O110" i="6"/>
  <c r="M111" i="6"/>
  <c r="O111" i="6"/>
  <c r="M112" i="6"/>
  <c r="O112" i="6"/>
  <c r="M113" i="6"/>
  <c r="O113" i="6"/>
  <c r="M114" i="6"/>
  <c r="O114" i="6"/>
  <c r="M115" i="6"/>
  <c r="O115" i="6"/>
  <c r="M116" i="6"/>
  <c r="O116" i="6"/>
  <c r="M117" i="6"/>
  <c r="O117" i="6"/>
  <c r="M118" i="6"/>
  <c r="O118" i="6"/>
  <c r="M119" i="6"/>
  <c r="O119" i="6"/>
  <c r="M120" i="6"/>
  <c r="O120" i="6"/>
  <c r="M121" i="6"/>
  <c r="O121" i="6"/>
  <c r="M122" i="6"/>
  <c r="O122" i="6"/>
  <c r="M123" i="6"/>
  <c r="O123" i="6"/>
  <c r="M124" i="6"/>
  <c r="O124" i="6"/>
  <c r="M125" i="6"/>
  <c r="O125" i="6"/>
  <c r="M126" i="6"/>
  <c r="O126" i="6"/>
  <c r="M127" i="6"/>
  <c r="O127" i="6"/>
  <c r="M128" i="6"/>
  <c r="O128" i="6"/>
  <c r="M129" i="6"/>
  <c r="O129" i="6"/>
  <c r="M130" i="6"/>
  <c r="O130" i="6"/>
  <c r="M131" i="6"/>
  <c r="O131" i="6"/>
  <c r="M132" i="6"/>
  <c r="O132" i="6"/>
  <c r="M133" i="6"/>
  <c r="O133" i="6"/>
  <c r="M134" i="6"/>
  <c r="O134" i="6"/>
  <c r="M135" i="6"/>
  <c r="O135" i="6"/>
  <c r="M136" i="6"/>
  <c r="O136" i="6"/>
  <c r="M137" i="6"/>
  <c r="O137" i="6"/>
  <c r="M138" i="6"/>
  <c r="O138" i="6"/>
  <c r="M139" i="6"/>
  <c r="O139" i="6"/>
  <c r="M140" i="6"/>
  <c r="O140" i="6"/>
  <c r="M141" i="6"/>
  <c r="O141" i="6"/>
  <c r="M142" i="6"/>
  <c r="O142" i="6"/>
  <c r="M143" i="6"/>
  <c r="O143" i="6"/>
  <c r="M144" i="6"/>
  <c r="O144" i="6"/>
  <c r="M145" i="6"/>
  <c r="O145" i="6"/>
  <c r="M146" i="6"/>
  <c r="O146" i="6"/>
  <c r="M147" i="6"/>
  <c r="O147" i="6"/>
  <c r="M148" i="6"/>
  <c r="O148" i="6"/>
  <c r="M149" i="6"/>
  <c r="O149" i="6"/>
  <c r="M150" i="6"/>
  <c r="O150" i="6"/>
  <c r="M151" i="6"/>
  <c r="O151" i="6"/>
  <c r="M152" i="6"/>
  <c r="O152" i="6"/>
  <c r="M153" i="6"/>
  <c r="O153" i="6"/>
  <c r="M154" i="6"/>
  <c r="O154" i="6"/>
  <c r="M155" i="6"/>
  <c r="O155" i="6"/>
  <c r="M156" i="6"/>
  <c r="O156" i="6"/>
  <c r="M157" i="6"/>
  <c r="O157" i="6"/>
  <c r="M158" i="6"/>
  <c r="O158" i="6"/>
  <c r="M159" i="6"/>
  <c r="O159" i="6"/>
  <c r="M160" i="6"/>
  <c r="O160" i="6"/>
  <c r="M161" i="6"/>
  <c r="O161" i="6"/>
  <c r="M162" i="6"/>
  <c r="O162" i="6"/>
  <c r="M163" i="6"/>
  <c r="O163" i="6"/>
  <c r="M164" i="6"/>
  <c r="O164" i="6"/>
  <c r="M165" i="6"/>
  <c r="O165" i="6"/>
  <c r="M166" i="6"/>
  <c r="O166" i="6"/>
  <c r="M167" i="6"/>
  <c r="O167" i="6"/>
  <c r="M168" i="6"/>
  <c r="O168" i="6"/>
  <c r="M169" i="6"/>
  <c r="O169" i="6"/>
  <c r="M170" i="6"/>
  <c r="O170" i="6"/>
  <c r="M171" i="6"/>
  <c r="O171" i="6"/>
  <c r="M172" i="6"/>
  <c r="O172" i="6"/>
  <c r="M173" i="6"/>
  <c r="O173" i="6"/>
  <c r="M174" i="6"/>
  <c r="O174" i="6"/>
  <c r="M175" i="6"/>
  <c r="O175" i="6"/>
  <c r="M176" i="6"/>
  <c r="O176" i="6"/>
  <c r="M177" i="6"/>
  <c r="O177" i="6"/>
  <c r="M178" i="6"/>
  <c r="O178" i="6"/>
  <c r="M179" i="6"/>
  <c r="O179" i="6"/>
  <c r="M180" i="6"/>
  <c r="O180" i="6"/>
  <c r="M181" i="6"/>
  <c r="O181" i="6"/>
  <c r="M182" i="6"/>
  <c r="O182" i="6"/>
  <c r="M183" i="6"/>
  <c r="O183" i="6"/>
  <c r="M184" i="6"/>
  <c r="O184" i="6"/>
  <c r="M185" i="6"/>
  <c r="O185" i="6"/>
  <c r="M186" i="6"/>
  <c r="O186" i="6"/>
  <c r="M187" i="6"/>
  <c r="O187" i="6"/>
  <c r="M188" i="6"/>
  <c r="O188" i="6"/>
  <c r="M189" i="6"/>
  <c r="O189" i="6"/>
  <c r="M190" i="6"/>
  <c r="O190" i="6"/>
  <c r="M191" i="6"/>
  <c r="O191" i="6"/>
  <c r="M192" i="6"/>
  <c r="O192" i="6"/>
  <c r="M193" i="6"/>
  <c r="O193" i="6"/>
  <c r="M194" i="6"/>
  <c r="O194" i="6"/>
  <c r="M195" i="6"/>
  <c r="O195" i="6"/>
  <c r="M196" i="6"/>
  <c r="O196" i="6"/>
  <c r="M197" i="6"/>
  <c r="O197" i="6"/>
  <c r="M198" i="6"/>
  <c r="O198" i="6"/>
  <c r="M199" i="6"/>
  <c r="O199" i="6"/>
  <c r="M200" i="6"/>
  <c r="O200" i="6"/>
  <c r="M201" i="6"/>
  <c r="O201" i="6"/>
  <c r="M202" i="6"/>
  <c r="O202" i="6"/>
  <c r="M203" i="6"/>
  <c r="O203" i="6"/>
  <c r="M204" i="6"/>
  <c r="O204" i="6"/>
  <c r="M205" i="6"/>
  <c r="O205" i="6"/>
  <c r="M206" i="6"/>
  <c r="O206" i="6"/>
  <c r="M207" i="6"/>
  <c r="O207" i="6"/>
  <c r="M208" i="6"/>
  <c r="O208" i="6"/>
  <c r="M209" i="6"/>
  <c r="O209" i="6"/>
  <c r="M210" i="6"/>
  <c r="O210" i="6"/>
  <c r="M211" i="6"/>
  <c r="O211" i="6"/>
  <c r="M212" i="6"/>
  <c r="O212" i="6"/>
  <c r="M213" i="6"/>
  <c r="O213" i="6"/>
  <c r="M214" i="6"/>
  <c r="O214" i="6"/>
  <c r="M215" i="6"/>
  <c r="O215" i="6"/>
  <c r="M216" i="6"/>
  <c r="O216" i="6"/>
  <c r="M217" i="6"/>
  <c r="O217" i="6"/>
  <c r="M218" i="6"/>
  <c r="O218" i="6"/>
  <c r="M219" i="6"/>
  <c r="O219" i="6"/>
  <c r="M220" i="6"/>
  <c r="O220" i="6"/>
  <c r="M221" i="6"/>
  <c r="O221" i="6"/>
  <c r="M222" i="6"/>
  <c r="O222" i="6"/>
  <c r="M223" i="6"/>
  <c r="O223" i="6"/>
  <c r="M224" i="6"/>
  <c r="O224" i="6"/>
  <c r="M225" i="6"/>
  <c r="O225" i="6"/>
  <c r="M226" i="6"/>
  <c r="O226" i="6"/>
  <c r="M227" i="6"/>
  <c r="O227" i="6"/>
  <c r="M228" i="6"/>
  <c r="O228" i="6"/>
  <c r="M229" i="6"/>
  <c r="O229" i="6"/>
  <c r="M230" i="6"/>
  <c r="O230" i="6"/>
  <c r="M231" i="6"/>
  <c r="O231" i="6"/>
  <c r="M232" i="6"/>
  <c r="O232" i="6"/>
  <c r="M233" i="6"/>
  <c r="O233" i="6"/>
  <c r="M234" i="6"/>
  <c r="O234" i="6"/>
  <c r="M235" i="6"/>
  <c r="O235" i="6"/>
  <c r="M236" i="6"/>
  <c r="O236" i="6"/>
  <c r="M237" i="6"/>
  <c r="O237" i="6"/>
  <c r="M238" i="6"/>
  <c r="O238" i="6"/>
  <c r="M239" i="6"/>
  <c r="O239" i="6"/>
  <c r="M240" i="6"/>
  <c r="O240" i="6"/>
  <c r="M241" i="6"/>
  <c r="O241" i="6"/>
  <c r="M242" i="6"/>
  <c r="O242" i="6"/>
  <c r="M243" i="6"/>
  <c r="O243" i="6"/>
  <c r="M244" i="6"/>
  <c r="O244" i="6"/>
  <c r="M245" i="6"/>
  <c r="O245" i="6"/>
  <c r="M246" i="6"/>
  <c r="O246" i="6"/>
  <c r="M247" i="6"/>
  <c r="O247" i="6"/>
  <c r="M248" i="6"/>
  <c r="O248" i="6"/>
  <c r="M249" i="6"/>
  <c r="O249" i="6"/>
  <c r="M250" i="6"/>
  <c r="O250" i="6"/>
  <c r="M251" i="6"/>
  <c r="O251" i="6"/>
  <c r="M252" i="6"/>
  <c r="O252" i="6"/>
  <c r="M253" i="6"/>
  <c r="O253" i="6"/>
  <c r="M254" i="6"/>
  <c r="O254" i="6"/>
  <c r="M255" i="6"/>
  <c r="O255" i="6"/>
  <c r="M256" i="6"/>
  <c r="O256" i="6"/>
  <c r="M257" i="6"/>
  <c r="O257" i="6"/>
  <c r="M258" i="6"/>
  <c r="O258" i="6"/>
  <c r="M259" i="6"/>
  <c r="O259" i="6"/>
  <c r="M260" i="6"/>
  <c r="O260" i="6"/>
  <c r="M261" i="6"/>
  <c r="O261" i="6"/>
  <c r="M262" i="6"/>
  <c r="O262" i="6"/>
  <c r="M263" i="6"/>
  <c r="O263" i="6"/>
  <c r="M264" i="6"/>
  <c r="O264" i="6"/>
  <c r="M265" i="6"/>
  <c r="O265" i="6"/>
  <c r="M266" i="6"/>
  <c r="O266" i="6"/>
  <c r="M267" i="6"/>
  <c r="O267" i="6"/>
  <c r="M268" i="6"/>
  <c r="O268" i="6"/>
  <c r="M269" i="6"/>
  <c r="O269" i="6"/>
  <c r="M270" i="6"/>
  <c r="O270" i="6"/>
  <c r="M271" i="6"/>
  <c r="O271" i="6"/>
  <c r="M272" i="6"/>
  <c r="O272" i="6"/>
  <c r="M273" i="6"/>
  <c r="O273" i="6"/>
  <c r="M274" i="6"/>
  <c r="O274" i="6"/>
  <c r="M275" i="6"/>
  <c r="O275" i="6"/>
  <c r="M276" i="6"/>
  <c r="O276" i="6"/>
  <c r="M277" i="6"/>
  <c r="O277" i="6"/>
  <c r="M278" i="6"/>
  <c r="O278" i="6"/>
  <c r="M279" i="6"/>
  <c r="O279" i="6"/>
  <c r="M280" i="6"/>
  <c r="O280" i="6"/>
  <c r="M281" i="6"/>
  <c r="O281" i="6"/>
  <c r="M282" i="6"/>
  <c r="O282" i="6"/>
  <c r="M283" i="6"/>
  <c r="O283" i="6"/>
  <c r="M284" i="6"/>
  <c r="O284" i="6"/>
  <c r="M285" i="6"/>
  <c r="O285" i="6"/>
  <c r="M286" i="6"/>
  <c r="O286" i="6"/>
  <c r="M287" i="6"/>
  <c r="O287" i="6"/>
  <c r="M288" i="6"/>
  <c r="O288" i="6"/>
  <c r="M289" i="6"/>
  <c r="O289" i="6"/>
  <c r="M290" i="6"/>
  <c r="O290" i="6"/>
  <c r="M291" i="6"/>
  <c r="O291" i="6"/>
  <c r="M292" i="6"/>
  <c r="O292" i="6"/>
  <c r="M293" i="6"/>
  <c r="O293" i="6"/>
  <c r="M294" i="6"/>
  <c r="O294" i="6"/>
  <c r="M295" i="6"/>
  <c r="O295" i="6"/>
  <c r="M296" i="6"/>
  <c r="O296" i="6"/>
  <c r="M297" i="6"/>
  <c r="O297" i="6"/>
  <c r="M298" i="6"/>
  <c r="O298" i="6"/>
  <c r="M299" i="6"/>
  <c r="O299" i="6"/>
  <c r="M300" i="6"/>
  <c r="O300" i="6"/>
  <c r="M301" i="6"/>
  <c r="O301" i="6"/>
  <c r="M302" i="6"/>
  <c r="O302" i="6"/>
  <c r="M303" i="6"/>
  <c r="O303" i="6"/>
  <c r="M304" i="6"/>
  <c r="O304" i="6"/>
  <c r="M305" i="6"/>
  <c r="O305" i="6"/>
  <c r="M306" i="6"/>
  <c r="O306" i="6"/>
  <c r="M307" i="6"/>
  <c r="O307" i="6"/>
  <c r="M308" i="6"/>
  <c r="O308" i="6"/>
  <c r="M309" i="6"/>
  <c r="O309" i="6"/>
  <c r="M310" i="6"/>
  <c r="O310" i="6"/>
  <c r="M311" i="6"/>
  <c r="O311" i="6"/>
  <c r="M312" i="6"/>
  <c r="O312" i="6"/>
  <c r="M313" i="6"/>
  <c r="O313" i="6"/>
  <c r="M314" i="6"/>
  <c r="O314" i="6"/>
  <c r="M315" i="6"/>
  <c r="O315" i="6"/>
  <c r="M316" i="6"/>
  <c r="O316" i="6"/>
  <c r="M317" i="6"/>
  <c r="O317" i="6"/>
  <c r="M318" i="6"/>
  <c r="O318" i="6"/>
  <c r="M319" i="6"/>
  <c r="O319" i="6"/>
  <c r="M320" i="6"/>
  <c r="O320" i="6"/>
  <c r="M321" i="6"/>
  <c r="O321" i="6"/>
  <c r="M322" i="6"/>
  <c r="O322" i="6"/>
  <c r="M323" i="6"/>
  <c r="O323" i="6"/>
  <c r="M324" i="6"/>
  <c r="O324" i="6"/>
  <c r="M325" i="6"/>
  <c r="O325" i="6"/>
  <c r="M326" i="6"/>
  <c r="O326" i="6"/>
  <c r="M327" i="6"/>
  <c r="O327" i="6"/>
  <c r="M328" i="6"/>
  <c r="O328" i="6"/>
  <c r="M329" i="6"/>
  <c r="O329" i="6"/>
  <c r="M330" i="6"/>
  <c r="O330" i="6"/>
  <c r="M331" i="6"/>
  <c r="O331" i="6"/>
  <c r="O33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M332" i="6"/>
  <c r="J2" i="6"/>
  <c r="L2" i="6"/>
  <c r="J3" i="6"/>
  <c r="L3" i="6"/>
  <c r="J4" i="6"/>
  <c r="L4" i="6"/>
  <c r="J5" i="6"/>
  <c r="L5" i="6"/>
  <c r="J6" i="6"/>
  <c r="L6" i="6"/>
  <c r="J7" i="6"/>
  <c r="L7" i="6"/>
  <c r="J8" i="6"/>
  <c r="L8" i="6"/>
  <c r="J9" i="6"/>
  <c r="L9" i="6"/>
  <c r="J10" i="6"/>
  <c r="L10" i="6"/>
  <c r="J11" i="6"/>
  <c r="L11" i="6"/>
  <c r="J12" i="6"/>
  <c r="L12" i="6"/>
  <c r="J13" i="6"/>
  <c r="L13" i="6"/>
  <c r="J14" i="6"/>
  <c r="L14" i="6"/>
  <c r="J15" i="6"/>
  <c r="L15" i="6"/>
  <c r="J16" i="6"/>
  <c r="L16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27" i="6"/>
  <c r="L27" i="6"/>
  <c r="J28" i="6"/>
  <c r="L28" i="6"/>
  <c r="J29" i="6"/>
  <c r="L29" i="6"/>
  <c r="J30" i="6"/>
  <c r="L30" i="6"/>
  <c r="J31" i="6"/>
  <c r="L31" i="6"/>
  <c r="J32" i="6"/>
  <c r="L32" i="6"/>
  <c r="J33" i="6"/>
  <c r="L33" i="6"/>
  <c r="J34" i="6"/>
  <c r="L34" i="6"/>
  <c r="J35" i="6"/>
  <c r="L35" i="6"/>
  <c r="J36" i="6"/>
  <c r="L36" i="6"/>
  <c r="J37" i="6"/>
  <c r="L37" i="6"/>
  <c r="J38" i="6"/>
  <c r="L38" i="6"/>
  <c r="J39" i="6"/>
  <c r="L39" i="6"/>
  <c r="J40" i="6"/>
  <c r="L40" i="6"/>
  <c r="J41" i="6"/>
  <c r="L41" i="6"/>
  <c r="J42" i="6"/>
  <c r="L42" i="6"/>
  <c r="J43" i="6"/>
  <c r="L43" i="6"/>
  <c r="J44" i="6"/>
  <c r="L44" i="6"/>
  <c r="J45" i="6"/>
  <c r="L45" i="6"/>
  <c r="J46" i="6"/>
  <c r="L46" i="6"/>
  <c r="J47" i="6"/>
  <c r="L47" i="6"/>
  <c r="J48" i="6"/>
  <c r="L48" i="6"/>
  <c r="J49" i="6"/>
  <c r="L49" i="6"/>
  <c r="J50" i="6"/>
  <c r="L50" i="6"/>
  <c r="J51" i="6"/>
  <c r="L51" i="6"/>
  <c r="J52" i="6"/>
  <c r="L52" i="6"/>
  <c r="J53" i="6"/>
  <c r="L53" i="6"/>
  <c r="J54" i="6"/>
  <c r="L54" i="6"/>
  <c r="J55" i="6"/>
  <c r="L55" i="6"/>
  <c r="J56" i="6"/>
  <c r="L56" i="6"/>
  <c r="J57" i="6"/>
  <c r="L57" i="6"/>
  <c r="J58" i="6"/>
  <c r="L58" i="6"/>
  <c r="J59" i="6"/>
  <c r="L59" i="6"/>
  <c r="J60" i="6"/>
  <c r="L60" i="6"/>
  <c r="J61" i="6"/>
  <c r="L61" i="6"/>
  <c r="J62" i="6"/>
  <c r="L62" i="6"/>
  <c r="J63" i="6"/>
  <c r="L63" i="6"/>
  <c r="J64" i="6"/>
  <c r="L64" i="6"/>
  <c r="J65" i="6"/>
  <c r="L65" i="6"/>
  <c r="J66" i="6"/>
  <c r="L66" i="6"/>
  <c r="J67" i="6"/>
  <c r="L67" i="6"/>
  <c r="J68" i="6"/>
  <c r="L68" i="6"/>
  <c r="J69" i="6"/>
  <c r="L69" i="6"/>
  <c r="J70" i="6"/>
  <c r="L70" i="6"/>
  <c r="J71" i="6"/>
  <c r="L71" i="6"/>
  <c r="J72" i="6"/>
  <c r="L72" i="6"/>
  <c r="J73" i="6"/>
  <c r="L73" i="6"/>
  <c r="J74" i="6"/>
  <c r="L74" i="6"/>
  <c r="J75" i="6"/>
  <c r="L75" i="6"/>
  <c r="J76" i="6"/>
  <c r="L76" i="6"/>
  <c r="J77" i="6"/>
  <c r="L77" i="6"/>
  <c r="J78" i="6"/>
  <c r="L78" i="6"/>
  <c r="J79" i="6"/>
  <c r="L79" i="6"/>
  <c r="J80" i="6"/>
  <c r="L80" i="6"/>
  <c r="J81" i="6"/>
  <c r="L81" i="6"/>
  <c r="J82" i="6"/>
  <c r="L82" i="6"/>
  <c r="J83" i="6"/>
  <c r="L83" i="6"/>
  <c r="J84" i="6"/>
  <c r="L84" i="6"/>
  <c r="J85" i="6"/>
  <c r="L85" i="6"/>
  <c r="J86" i="6"/>
  <c r="L86" i="6"/>
  <c r="J87" i="6"/>
  <c r="L87" i="6"/>
  <c r="J88" i="6"/>
  <c r="L88" i="6"/>
  <c r="J89" i="6"/>
  <c r="L89" i="6"/>
  <c r="J90" i="6"/>
  <c r="L90" i="6"/>
  <c r="J91" i="6"/>
  <c r="L91" i="6"/>
  <c r="J92" i="6"/>
  <c r="L92" i="6"/>
  <c r="J93" i="6"/>
  <c r="L93" i="6"/>
  <c r="J94" i="6"/>
  <c r="L94" i="6"/>
  <c r="J95" i="6"/>
  <c r="L95" i="6"/>
  <c r="J96" i="6"/>
  <c r="L96" i="6"/>
  <c r="J97" i="6"/>
  <c r="L97" i="6"/>
  <c r="J98" i="6"/>
  <c r="L98" i="6"/>
  <c r="J99" i="6"/>
  <c r="L99" i="6"/>
  <c r="J100" i="6"/>
  <c r="L100" i="6"/>
  <c r="J101" i="6"/>
  <c r="L101" i="6"/>
  <c r="J102" i="6"/>
  <c r="L102" i="6"/>
  <c r="J103" i="6"/>
  <c r="L103" i="6"/>
  <c r="J104" i="6"/>
  <c r="L104" i="6"/>
  <c r="J105" i="6"/>
  <c r="L105" i="6"/>
  <c r="J106" i="6"/>
  <c r="L106" i="6"/>
  <c r="J107" i="6"/>
  <c r="L107" i="6"/>
  <c r="J108" i="6"/>
  <c r="L108" i="6"/>
  <c r="J109" i="6"/>
  <c r="L109" i="6"/>
  <c r="J110" i="6"/>
  <c r="L110" i="6"/>
  <c r="J111" i="6"/>
  <c r="L111" i="6"/>
  <c r="J112" i="6"/>
  <c r="L112" i="6"/>
  <c r="J113" i="6"/>
  <c r="L113" i="6"/>
  <c r="J114" i="6"/>
  <c r="L114" i="6"/>
  <c r="J115" i="6"/>
  <c r="L115" i="6"/>
  <c r="J116" i="6"/>
  <c r="L116" i="6"/>
  <c r="J117" i="6"/>
  <c r="L117" i="6"/>
  <c r="J118" i="6"/>
  <c r="L118" i="6"/>
  <c r="J119" i="6"/>
  <c r="L119" i="6"/>
  <c r="J120" i="6"/>
  <c r="L120" i="6"/>
  <c r="J121" i="6"/>
  <c r="L121" i="6"/>
  <c r="J122" i="6"/>
  <c r="L122" i="6"/>
  <c r="J123" i="6"/>
  <c r="L123" i="6"/>
  <c r="J124" i="6"/>
  <c r="L124" i="6"/>
  <c r="J125" i="6"/>
  <c r="L125" i="6"/>
  <c r="J126" i="6"/>
  <c r="L126" i="6"/>
  <c r="J127" i="6"/>
  <c r="L127" i="6"/>
  <c r="J128" i="6"/>
  <c r="L128" i="6"/>
  <c r="J129" i="6"/>
  <c r="L129" i="6"/>
  <c r="J130" i="6"/>
  <c r="L130" i="6"/>
  <c r="J131" i="6"/>
  <c r="L131" i="6"/>
  <c r="J132" i="6"/>
  <c r="L132" i="6"/>
  <c r="J133" i="6"/>
  <c r="L133" i="6"/>
  <c r="J134" i="6"/>
  <c r="L134" i="6"/>
  <c r="J135" i="6"/>
  <c r="L135" i="6"/>
  <c r="J136" i="6"/>
  <c r="L136" i="6"/>
  <c r="J137" i="6"/>
  <c r="L137" i="6"/>
  <c r="J138" i="6"/>
  <c r="L138" i="6"/>
  <c r="J139" i="6"/>
  <c r="L139" i="6"/>
  <c r="J140" i="6"/>
  <c r="L140" i="6"/>
  <c r="J141" i="6"/>
  <c r="L141" i="6"/>
  <c r="J142" i="6"/>
  <c r="L142" i="6"/>
  <c r="J143" i="6"/>
  <c r="L143" i="6"/>
  <c r="J144" i="6"/>
  <c r="L144" i="6"/>
  <c r="J145" i="6"/>
  <c r="L145" i="6"/>
  <c r="J146" i="6"/>
  <c r="L146" i="6"/>
  <c r="J147" i="6"/>
  <c r="L147" i="6"/>
  <c r="J148" i="6"/>
  <c r="L148" i="6"/>
  <c r="J149" i="6"/>
  <c r="L149" i="6"/>
  <c r="J150" i="6"/>
  <c r="L150" i="6"/>
  <c r="J151" i="6"/>
  <c r="L151" i="6"/>
  <c r="J152" i="6"/>
  <c r="L152" i="6"/>
  <c r="J153" i="6"/>
  <c r="L153" i="6"/>
  <c r="J154" i="6"/>
  <c r="L154" i="6"/>
  <c r="J155" i="6"/>
  <c r="L155" i="6"/>
  <c r="J156" i="6"/>
  <c r="L156" i="6"/>
  <c r="J157" i="6"/>
  <c r="L157" i="6"/>
  <c r="J158" i="6"/>
  <c r="L158" i="6"/>
  <c r="J159" i="6"/>
  <c r="L159" i="6"/>
  <c r="J160" i="6"/>
  <c r="L160" i="6"/>
  <c r="J161" i="6"/>
  <c r="L161" i="6"/>
  <c r="J162" i="6"/>
  <c r="L162" i="6"/>
  <c r="J163" i="6"/>
  <c r="L163" i="6"/>
  <c r="J164" i="6"/>
  <c r="L164" i="6"/>
  <c r="J165" i="6"/>
  <c r="L165" i="6"/>
  <c r="J166" i="6"/>
  <c r="L166" i="6"/>
  <c r="J167" i="6"/>
  <c r="L167" i="6"/>
  <c r="J168" i="6"/>
  <c r="L168" i="6"/>
  <c r="J169" i="6"/>
  <c r="L169" i="6"/>
  <c r="J170" i="6"/>
  <c r="L170" i="6"/>
  <c r="J171" i="6"/>
  <c r="L171" i="6"/>
  <c r="J172" i="6"/>
  <c r="L172" i="6"/>
  <c r="J173" i="6"/>
  <c r="L173" i="6"/>
  <c r="J174" i="6"/>
  <c r="L174" i="6"/>
  <c r="J175" i="6"/>
  <c r="L175" i="6"/>
  <c r="J176" i="6"/>
  <c r="L176" i="6"/>
  <c r="J177" i="6"/>
  <c r="L177" i="6"/>
  <c r="J178" i="6"/>
  <c r="L178" i="6"/>
  <c r="J179" i="6"/>
  <c r="L179" i="6"/>
  <c r="J180" i="6"/>
  <c r="L180" i="6"/>
  <c r="J181" i="6"/>
  <c r="L181" i="6"/>
  <c r="J182" i="6"/>
  <c r="L182" i="6"/>
  <c r="J183" i="6"/>
  <c r="L183" i="6"/>
  <c r="J184" i="6"/>
  <c r="L184" i="6"/>
  <c r="J185" i="6"/>
  <c r="L185" i="6"/>
  <c r="J186" i="6"/>
  <c r="L186" i="6"/>
  <c r="J187" i="6"/>
  <c r="L187" i="6"/>
  <c r="J188" i="6"/>
  <c r="L188" i="6"/>
  <c r="J189" i="6"/>
  <c r="L189" i="6"/>
  <c r="J190" i="6"/>
  <c r="L190" i="6"/>
  <c r="J191" i="6"/>
  <c r="L191" i="6"/>
  <c r="J192" i="6"/>
  <c r="L192" i="6"/>
  <c r="J193" i="6"/>
  <c r="L193" i="6"/>
  <c r="J194" i="6"/>
  <c r="L194" i="6"/>
  <c r="J195" i="6"/>
  <c r="L195" i="6"/>
  <c r="J196" i="6"/>
  <c r="L196" i="6"/>
  <c r="J197" i="6"/>
  <c r="L197" i="6"/>
  <c r="J198" i="6"/>
  <c r="L198" i="6"/>
  <c r="J199" i="6"/>
  <c r="L199" i="6"/>
  <c r="J200" i="6"/>
  <c r="L200" i="6"/>
  <c r="J201" i="6"/>
  <c r="L201" i="6"/>
  <c r="J202" i="6"/>
  <c r="L202" i="6"/>
  <c r="J203" i="6"/>
  <c r="L203" i="6"/>
  <c r="J204" i="6"/>
  <c r="L204" i="6"/>
  <c r="J205" i="6"/>
  <c r="L205" i="6"/>
  <c r="J206" i="6"/>
  <c r="L206" i="6"/>
  <c r="J207" i="6"/>
  <c r="L207" i="6"/>
  <c r="J208" i="6"/>
  <c r="L208" i="6"/>
  <c r="J209" i="6"/>
  <c r="L209" i="6"/>
  <c r="J210" i="6"/>
  <c r="L210" i="6"/>
  <c r="J211" i="6"/>
  <c r="L211" i="6"/>
  <c r="J212" i="6"/>
  <c r="L212" i="6"/>
  <c r="J213" i="6"/>
  <c r="L213" i="6"/>
  <c r="J214" i="6"/>
  <c r="L214" i="6"/>
  <c r="J215" i="6"/>
  <c r="L215" i="6"/>
  <c r="J216" i="6"/>
  <c r="L216" i="6"/>
  <c r="J217" i="6"/>
  <c r="L217" i="6"/>
  <c r="J218" i="6"/>
  <c r="L218" i="6"/>
  <c r="J219" i="6"/>
  <c r="L219" i="6"/>
  <c r="J220" i="6"/>
  <c r="L220" i="6"/>
  <c r="J221" i="6"/>
  <c r="L221" i="6"/>
  <c r="J222" i="6"/>
  <c r="L222" i="6"/>
  <c r="J223" i="6"/>
  <c r="L223" i="6"/>
  <c r="J224" i="6"/>
  <c r="L224" i="6"/>
  <c r="J225" i="6"/>
  <c r="L225" i="6"/>
  <c r="J226" i="6"/>
  <c r="L226" i="6"/>
  <c r="J227" i="6"/>
  <c r="L227" i="6"/>
  <c r="J228" i="6"/>
  <c r="L228" i="6"/>
  <c r="J229" i="6"/>
  <c r="L229" i="6"/>
  <c r="J230" i="6"/>
  <c r="L230" i="6"/>
  <c r="J231" i="6"/>
  <c r="L231" i="6"/>
  <c r="J232" i="6"/>
  <c r="L232" i="6"/>
  <c r="J233" i="6"/>
  <c r="L233" i="6"/>
  <c r="J234" i="6"/>
  <c r="L234" i="6"/>
  <c r="J235" i="6"/>
  <c r="L235" i="6"/>
  <c r="J236" i="6"/>
  <c r="L236" i="6"/>
  <c r="J237" i="6"/>
  <c r="L237" i="6"/>
  <c r="J238" i="6"/>
  <c r="L238" i="6"/>
  <c r="J239" i="6"/>
  <c r="L239" i="6"/>
  <c r="J240" i="6"/>
  <c r="L240" i="6"/>
  <c r="J241" i="6"/>
  <c r="L241" i="6"/>
  <c r="J242" i="6"/>
  <c r="L242" i="6"/>
  <c r="J243" i="6"/>
  <c r="L243" i="6"/>
  <c r="J244" i="6"/>
  <c r="L244" i="6"/>
  <c r="J245" i="6"/>
  <c r="L245" i="6"/>
  <c r="J246" i="6"/>
  <c r="L246" i="6"/>
  <c r="J247" i="6"/>
  <c r="L247" i="6"/>
  <c r="J248" i="6"/>
  <c r="L248" i="6"/>
  <c r="J249" i="6"/>
  <c r="L249" i="6"/>
  <c r="J250" i="6"/>
  <c r="L250" i="6"/>
  <c r="J251" i="6"/>
  <c r="L251" i="6"/>
  <c r="J252" i="6"/>
  <c r="L252" i="6"/>
  <c r="J253" i="6"/>
  <c r="L253" i="6"/>
  <c r="J254" i="6"/>
  <c r="L254" i="6"/>
  <c r="J255" i="6"/>
  <c r="L255" i="6"/>
  <c r="J256" i="6"/>
  <c r="L256" i="6"/>
  <c r="J257" i="6"/>
  <c r="L257" i="6"/>
  <c r="J258" i="6"/>
  <c r="L258" i="6"/>
  <c r="J259" i="6"/>
  <c r="L259" i="6"/>
  <c r="J260" i="6"/>
  <c r="L260" i="6"/>
  <c r="J261" i="6"/>
  <c r="L261" i="6"/>
  <c r="J262" i="6"/>
  <c r="L262" i="6"/>
  <c r="J263" i="6"/>
  <c r="L263" i="6"/>
  <c r="J264" i="6"/>
  <c r="L264" i="6"/>
  <c r="J265" i="6"/>
  <c r="L265" i="6"/>
  <c r="J266" i="6"/>
  <c r="L266" i="6"/>
  <c r="J267" i="6"/>
  <c r="L267" i="6"/>
  <c r="J268" i="6"/>
  <c r="L268" i="6"/>
  <c r="J269" i="6"/>
  <c r="L269" i="6"/>
  <c r="J270" i="6"/>
  <c r="L270" i="6"/>
  <c r="J271" i="6"/>
  <c r="L271" i="6"/>
  <c r="J272" i="6"/>
  <c r="L272" i="6"/>
  <c r="J273" i="6"/>
  <c r="L273" i="6"/>
  <c r="J274" i="6"/>
  <c r="L274" i="6"/>
  <c r="J275" i="6"/>
  <c r="L275" i="6"/>
  <c r="J276" i="6"/>
  <c r="L276" i="6"/>
  <c r="J277" i="6"/>
  <c r="L277" i="6"/>
  <c r="J278" i="6"/>
  <c r="L278" i="6"/>
  <c r="J279" i="6"/>
  <c r="L279" i="6"/>
  <c r="J280" i="6"/>
  <c r="L280" i="6"/>
  <c r="J281" i="6"/>
  <c r="L281" i="6"/>
  <c r="J282" i="6"/>
  <c r="L282" i="6"/>
  <c r="J283" i="6"/>
  <c r="L283" i="6"/>
  <c r="J284" i="6"/>
  <c r="L284" i="6"/>
  <c r="J285" i="6"/>
  <c r="L285" i="6"/>
  <c r="J286" i="6"/>
  <c r="L286" i="6"/>
  <c r="J287" i="6"/>
  <c r="L287" i="6"/>
  <c r="J288" i="6"/>
  <c r="L288" i="6"/>
  <c r="J289" i="6"/>
  <c r="L289" i="6"/>
  <c r="J290" i="6"/>
  <c r="L290" i="6"/>
  <c r="J291" i="6"/>
  <c r="L291" i="6"/>
  <c r="J292" i="6"/>
  <c r="L292" i="6"/>
  <c r="J293" i="6"/>
  <c r="L293" i="6"/>
  <c r="J294" i="6"/>
  <c r="L294" i="6"/>
  <c r="J295" i="6"/>
  <c r="L295" i="6"/>
  <c r="J296" i="6"/>
  <c r="L296" i="6"/>
  <c r="J297" i="6"/>
  <c r="L297" i="6"/>
  <c r="J298" i="6"/>
  <c r="L298" i="6"/>
  <c r="J299" i="6"/>
  <c r="L299" i="6"/>
  <c r="J300" i="6"/>
  <c r="L300" i="6"/>
  <c r="J301" i="6"/>
  <c r="L301" i="6"/>
  <c r="J302" i="6"/>
  <c r="L302" i="6"/>
  <c r="J303" i="6"/>
  <c r="L303" i="6"/>
  <c r="J304" i="6"/>
  <c r="L304" i="6"/>
  <c r="J305" i="6"/>
  <c r="L305" i="6"/>
  <c r="J306" i="6"/>
  <c r="L306" i="6"/>
  <c r="J307" i="6"/>
  <c r="L307" i="6"/>
  <c r="J308" i="6"/>
  <c r="L308" i="6"/>
  <c r="J309" i="6"/>
  <c r="L309" i="6"/>
  <c r="J310" i="6"/>
  <c r="L310" i="6"/>
  <c r="J311" i="6"/>
  <c r="L311" i="6"/>
  <c r="J312" i="6"/>
  <c r="L312" i="6"/>
  <c r="J313" i="6"/>
  <c r="L313" i="6"/>
  <c r="J314" i="6"/>
  <c r="L314" i="6"/>
  <c r="J315" i="6"/>
  <c r="L315" i="6"/>
  <c r="J316" i="6"/>
  <c r="L316" i="6"/>
  <c r="J317" i="6"/>
  <c r="L317" i="6"/>
  <c r="J318" i="6"/>
  <c r="L318" i="6"/>
  <c r="J319" i="6"/>
  <c r="L319" i="6"/>
  <c r="J320" i="6"/>
  <c r="L320" i="6"/>
  <c r="J321" i="6"/>
  <c r="L321" i="6"/>
  <c r="J322" i="6"/>
  <c r="L322" i="6"/>
  <c r="J323" i="6"/>
  <c r="L323" i="6"/>
  <c r="J324" i="6"/>
  <c r="L324" i="6"/>
  <c r="J325" i="6"/>
  <c r="L325" i="6"/>
  <c r="J326" i="6"/>
  <c r="L326" i="6"/>
  <c r="J327" i="6"/>
  <c r="L327" i="6"/>
  <c r="J328" i="6"/>
  <c r="L328" i="6"/>
  <c r="J329" i="6"/>
  <c r="L329" i="6"/>
  <c r="J330" i="6"/>
  <c r="L330" i="6"/>
  <c r="J331" i="6"/>
  <c r="L331" i="6"/>
  <c r="L33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J332" i="6"/>
  <c r="C10" i="1"/>
  <c r="B10" i="1"/>
</calcChain>
</file>

<file path=xl/sharedStrings.xml><?xml version="1.0" encoding="utf-8"?>
<sst xmlns="http://schemas.openxmlformats.org/spreadsheetml/2006/main" count="1510" uniqueCount="231">
  <si>
    <t>System</t>
  </si>
  <si>
    <t># ligands</t>
  </si>
  <si>
    <t># pertrubations</t>
  </si>
  <si>
    <t>range (kcal/mol)</t>
  </si>
  <si>
    <t>Expected R2 EXP</t>
  </si>
  <si>
    <t>R2</t>
  </si>
  <si>
    <t>R</t>
  </si>
  <si>
    <t>MUE</t>
  </si>
  <si>
    <t>RMSE</t>
  </si>
  <si>
    <t>BACE</t>
  </si>
  <si>
    <t>CDK2</t>
  </si>
  <si>
    <t>Jnk1</t>
  </si>
  <si>
    <t>MCL1</t>
  </si>
  <si>
    <t>P38a</t>
  </si>
  <si>
    <t>Thrombin</t>
  </si>
  <si>
    <t>Tyk2</t>
  </si>
  <si>
    <t>Ligand</t>
  </si>
  <si>
    <t>Exp. dG</t>
  </si>
  <si>
    <t>Pred. dG</t>
  </si>
  <si>
    <t>Pred. Error</t>
  </si>
  <si>
    <t>Rel. dG</t>
  </si>
  <si>
    <t>Error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</si>
  <si>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</si>
  <si>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</si>
  <si>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</si>
  <si>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</si>
  <si>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</si>
  <si>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</si>
  <si>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</si>
  <si>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</si>
  <si>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</si>
  <si>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</si>
  <si>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</si>
  <si>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</si>
  <si>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</si>
  <si>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</si>
  <si>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</si>
  <si>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</si>
  <si>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</si>
  <si>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</si>
  <si>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</si>
  <si>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</si>
  <si>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</si>
  <si>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</si>
  <si>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</si>
  <si>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</si>
  <si>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</si>
  <si>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</si>
  <si>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</si>
  <si>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</si>
  <si>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</si>
  <si>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</si>
  <si>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</si>
  <si>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</si>
  <si>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</si>
  <si>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</si>
  <si>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</si>
  <si>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</si>
  <si>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1h1q</t>
  </si>
  <si>
    <t>1h1r</t>
  </si>
  <si>
    <t>1h1s</t>
  </si>
  <si>
    <t>1oi9</t>
  </si>
  <si>
    <t>1oiu</t>
  </si>
  <si>
    <t>1oiy</t>
  </si>
  <si>
    <t>18628-1</t>
  </si>
  <si>
    <t>18624-1</t>
  </si>
  <si>
    <t>18639-1</t>
  </si>
  <si>
    <t>18660-1</t>
  </si>
  <si>
    <t>18630-1</t>
  </si>
  <si>
    <t>18632-1</t>
  </si>
  <si>
    <t>18636-1</t>
  </si>
  <si>
    <t>18652-1</t>
  </si>
  <si>
    <t>17124-1</t>
  </si>
  <si>
    <t>18635-1</t>
  </si>
  <si>
    <t>18627-1</t>
  </si>
  <si>
    <t>18637-1</t>
  </si>
  <si>
    <t>18634-1</t>
  </si>
  <si>
    <t>18629-1</t>
  </si>
  <si>
    <t>18631-1</t>
  </si>
  <si>
    <t>18633-1</t>
  </si>
  <si>
    <t>18658-1</t>
  </si>
  <si>
    <t>18638-1</t>
  </si>
  <si>
    <t>18625-1</t>
  </si>
  <si>
    <t>18659-1</t>
  </si>
  <si>
    <t>18626-1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</si>
  <si>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</si>
  <si>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</si>
  <si>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</si>
  <si>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</si>
  <si>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</si>
  <si>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</si>
  <si>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</si>
  <si>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</si>
  <si>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</si>
  <si>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</si>
  <si>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</si>
  <si>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</si>
  <si>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</si>
  <si>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</si>
  <si>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</si>
  <si>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</si>
  <si>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</si>
  <si>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</si>
  <si>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</si>
  <si>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</si>
  <si>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</si>
  <si>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</si>
  <si>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</si>
  <si>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</si>
  <si>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</si>
  <si>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</si>
  <si>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</si>
  <si>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</si>
  <si>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</si>
  <si>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</si>
  <si>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</si>
  <si>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</si>
  <si>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</si>
  <si>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</si>
  <si>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</si>
  <si>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</si>
  <si>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</si>
  <si>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</si>
  <si>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</si>
  <si>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</si>
  <si>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</si>
  <si>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</si>
  <si>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</si>
  <si>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</si>
  <si>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ejm_31</t>
  </si>
  <si>
    <t>ejm_42</t>
  </si>
  <si>
    <t>ejm_43</t>
  </si>
  <si>
    <t>ejm_44</t>
  </si>
  <si>
    <t>ejm_45</t>
  </si>
  <si>
    <t>ejm_46</t>
  </si>
  <si>
    <t>ejm_47</t>
  </si>
  <si>
    <t>ejm_48</t>
  </si>
  <si>
    <t>ejm_49</t>
  </si>
  <si>
    <t>ejm_50</t>
  </si>
  <si>
    <t>ejm_54</t>
  </si>
  <si>
    <t>ejm_55</t>
  </si>
  <si>
    <t>jmc_23</t>
  </si>
  <si>
    <t>jmc_27</t>
  </si>
  <si>
    <t>jmc_28</t>
  </si>
  <si>
    <t>jmc_30</t>
  </si>
  <si>
    <t>Ligand1</t>
  </si>
  <si>
    <t>Ligand2</t>
  </si>
  <si>
    <t>exp_ddG</t>
  </si>
  <si>
    <t>bennett_ddG</t>
  </si>
  <si>
    <t>bennett_error</t>
  </si>
  <si>
    <t>ccc_ddG</t>
  </si>
  <si>
    <t>ccc_error</t>
  </si>
  <si>
    <t>20669(2qbr)</t>
  </si>
  <si>
    <t>20667(2qbp)</t>
  </si>
  <si>
    <t>20670(2qbs)</t>
  </si>
  <si>
    <t>23330(2qbq)</t>
  </si>
  <si>
    <t>PTP1B</t>
  </si>
  <si>
    <t>Expected R2 FEP</t>
  </si>
  <si>
    <t>Exp R FEP</t>
  </si>
  <si>
    <t>Exp R Exp</t>
  </si>
  <si>
    <t>0.77+-0.05</t>
  </si>
  <si>
    <t>0.88+-0.03</t>
  </si>
  <si>
    <t>0.85+-0.05</t>
  </si>
  <si>
    <t>0.92+-0.03</t>
  </si>
  <si>
    <t>0.72+-0.11</t>
  </si>
  <si>
    <t>0.88+-0.04</t>
  </si>
  <si>
    <t>0.77+-0.07</t>
  </si>
  <si>
    <t>0.83+-0.04</t>
  </si>
  <si>
    <t>0.91+-0.02</t>
  </si>
  <si>
    <t>0.65+-0.09</t>
  </si>
  <si>
    <t>0.89+-0.03</t>
  </si>
  <si>
    <t>0.80+-0.05</t>
  </si>
  <si>
    <t>0.68+-0.15</t>
  </si>
  <si>
    <t>0.48+-0.18</t>
  </si>
  <si>
    <t>0.20+-0.18</t>
  </si>
  <si>
    <t>0.86+-0.05</t>
  </si>
  <si>
    <t>0.94+-0.02</t>
  </si>
  <si>
    <t>0.78+-0.07</t>
  </si>
  <si>
    <t>Error_bar</t>
  </si>
  <si>
    <t>Error_ccc</t>
  </si>
  <si>
    <t>Systems</t>
  </si>
  <si>
    <t>JNK1</t>
  </si>
  <si>
    <t>P38</t>
  </si>
  <si>
    <t>system</t>
  </si>
  <si>
    <t>Abs_error_ccc</t>
  </si>
  <si>
    <t>abs_error_Bar</t>
  </si>
  <si>
    <t>0.61+-0.10</t>
  </si>
  <si>
    <t>0.23+-0.19</t>
  </si>
  <si>
    <t>0.48+-0.19</t>
  </si>
  <si>
    <t>0.85+-0.07</t>
  </si>
  <si>
    <t>0.6+-0.07</t>
  </si>
  <si>
    <t>0.43+-0.10</t>
  </si>
  <si>
    <t>0.5+-0.23</t>
  </si>
  <si>
    <t>0.71+-0.24</t>
  </si>
  <si>
    <t>0.79+-0.11</t>
  </si>
  <si>
    <t>0.89+-0.07</t>
  </si>
  <si>
    <t>0.93+-0.12</t>
  </si>
  <si>
    <t>0.64+-0.12</t>
  </si>
  <si>
    <t>0.80+-0.08</t>
  </si>
  <si>
    <t>0.84+-0.08</t>
  </si>
  <si>
    <t>1.03+-0.08</t>
  </si>
  <si>
    <t>0.91+-0.12</t>
  </si>
  <si>
    <t>1.11+-0.12</t>
  </si>
  <si>
    <t>0.89+-0.12</t>
  </si>
  <si>
    <t>1.22+-0.17</t>
  </si>
  <si>
    <t>0.78+-0.11</t>
  </si>
  <si>
    <t>1.00+-0.14</t>
  </si>
  <si>
    <t>1.41+-0.10</t>
  </si>
  <si>
    <t>1.16+-0.09</t>
  </si>
  <si>
    <t>0.80+-0.09</t>
  </si>
  <si>
    <t>1.03+-0.10</t>
  </si>
  <si>
    <t>0.93+-0.15</t>
  </si>
  <si>
    <t>0.76+-0.13</t>
  </si>
  <si>
    <t>0.75+-0.11</t>
  </si>
  <si>
    <t>Guess0_error</t>
  </si>
  <si>
    <t>error^2</t>
  </si>
  <si>
    <t>0.64+-0.09</t>
  </si>
  <si>
    <t>0.41+-0.11</t>
  </si>
  <si>
    <t>0.55+-0.14</t>
  </si>
  <si>
    <t>0.42+-0.14</t>
  </si>
  <si>
    <t>0.71+-0.07</t>
  </si>
  <si>
    <t>0.50+-0.09</t>
  </si>
  <si>
    <t>0.67+-0.08</t>
  </si>
  <si>
    <t>0.45+-0.11</t>
  </si>
  <si>
    <t>0.37+-0.26</t>
  </si>
  <si>
    <t>0.74+-0.10</t>
  </si>
  <si>
    <t>0.56+-0.14</t>
  </si>
  <si>
    <t>0.63+-0.10</t>
  </si>
  <si>
    <t>0.79+-0.07</t>
  </si>
  <si>
    <t>0.73+-0.11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</si>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</sst>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Liberation Sans"/>
    </font>
    <font>
      <b/>
      <sz val="10"/>
      <color rgb="FF000000"/>
      <name val="Liberation Sans"/>
    </font>
    <font>
      <sz val="10"/>
      <name val="Liberation Sans"/>
    </font>
    <font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left" vertical="center" wrapText="1"/>
    </xf>
    <xf numFmtId="0" fontId="0" fillId="6" borderId="0" xfId="0" applyFill="1"/>
    <xf numFmtId="0" fontId="1" fillId="7" borderId="0" xfId="0" applyFont="1" applyFill="1" applyAlignment="1">
      <alignment horizontal="left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 applyAlignment="1">
      <alignment horizontal="left" vertical="center" wrapText="1"/>
    </xf>
    <xf numFmtId="0" fontId="0" fillId="11" borderId="0" xfId="0" applyFill="1"/>
    <xf numFmtId="0" fontId="1" fillId="12" borderId="0" xfId="0" applyFont="1" applyFill="1" applyAlignment="1">
      <alignment horizontal="left" vertical="center"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center" wrapText="1"/>
    </xf>
    <xf numFmtId="0" fontId="6" fillId="17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 wrapText="1"/>
    </xf>
    <xf numFmtId="0" fontId="6" fillId="19" borderId="0" xfId="0" applyNumberFormat="1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7" fillId="20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/>
    </xf>
    <xf numFmtId="0" fontId="7" fillId="21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23" borderId="0" xfId="0" applyFont="1" applyFill="1" applyAlignment="1">
      <alignment horizontal="center" vertical="center" wrapText="1"/>
    </xf>
    <xf numFmtId="0" fontId="10" fillId="10" borderId="0" xfId="0" applyFont="1" applyFill="1"/>
    <xf numFmtId="0" fontId="6" fillId="23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50" zoomScaleNormal="150" zoomScalePageLayoutView="150" workbookViewId="0">
      <selection activeCell="J7" sqref="J7"/>
    </sheetView>
  </sheetViews>
  <sheetFormatPr baseColWidth="10" defaultRowHeight="15" x14ac:dyDescent="0"/>
  <cols>
    <col min="1" max="12" width="10.83203125" style="22"/>
  </cols>
  <sheetData>
    <row r="1" spans="1:14" ht="39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159</v>
      </c>
      <c r="G1" s="21" t="s">
        <v>157</v>
      </c>
      <c r="H1" s="21" t="s">
        <v>158</v>
      </c>
      <c r="I1" s="21" t="s">
        <v>5</v>
      </c>
      <c r="J1" s="21" t="s">
        <v>6</v>
      </c>
      <c r="K1" s="21" t="s">
        <v>7</v>
      </c>
      <c r="L1" s="21" t="s">
        <v>8</v>
      </c>
      <c r="N1" s="21"/>
    </row>
    <row r="2" spans="1:14">
      <c r="A2" s="21" t="s">
        <v>9</v>
      </c>
      <c r="B2" s="21">
        <v>36</v>
      </c>
      <c r="C2" s="21">
        <v>58</v>
      </c>
      <c r="D2" s="21">
        <v>3.5</v>
      </c>
      <c r="E2" s="21" t="s">
        <v>160</v>
      </c>
      <c r="F2" s="21" t="s">
        <v>161</v>
      </c>
      <c r="G2" s="21" t="s">
        <v>217</v>
      </c>
      <c r="H2" s="21" t="s">
        <v>216</v>
      </c>
      <c r="I2" s="21" t="s">
        <v>186</v>
      </c>
      <c r="J2" s="21" t="s">
        <v>177</v>
      </c>
      <c r="K2" s="21" t="s">
        <v>199</v>
      </c>
      <c r="L2" s="21" t="s">
        <v>200</v>
      </c>
    </row>
    <row r="3" spans="1:14">
      <c r="A3" s="21" t="s">
        <v>10</v>
      </c>
      <c r="B3" s="21">
        <v>16</v>
      </c>
      <c r="C3" s="21">
        <v>25</v>
      </c>
      <c r="D3" s="21">
        <v>4.2</v>
      </c>
      <c r="E3" s="21" t="s">
        <v>162</v>
      </c>
      <c r="F3" s="21" t="s">
        <v>163</v>
      </c>
      <c r="G3" s="21" t="s">
        <v>218</v>
      </c>
      <c r="H3" s="21" t="s">
        <v>229</v>
      </c>
      <c r="I3" s="21" t="s">
        <v>187</v>
      </c>
      <c r="J3" s="21" t="s">
        <v>188</v>
      </c>
      <c r="K3" s="21" t="s">
        <v>201</v>
      </c>
      <c r="L3" s="21" t="s">
        <v>202</v>
      </c>
    </row>
    <row r="4" spans="1:14">
      <c r="A4" s="21" t="s">
        <v>11</v>
      </c>
      <c r="B4" s="21">
        <v>21</v>
      </c>
      <c r="C4" s="21">
        <v>31</v>
      </c>
      <c r="D4" s="21">
        <v>3.4</v>
      </c>
      <c r="E4" s="21" t="s">
        <v>166</v>
      </c>
      <c r="F4" s="21" t="s">
        <v>165</v>
      </c>
      <c r="G4" s="21" t="s">
        <v>219</v>
      </c>
      <c r="H4" s="21" t="s">
        <v>197</v>
      </c>
      <c r="I4" s="21" t="s">
        <v>164</v>
      </c>
      <c r="J4" s="21" t="s">
        <v>189</v>
      </c>
      <c r="K4" s="21" t="s">
        <v>205</v>
      </c>
      <c r="L4" s="21" t="s">
        <v>206</v>
      </c>
    </row>
    <row r="5" spans="1:14">
      <c r="A5" s="21" t="s">
        <v>12</v>
      </c>
      <c r="B5" s="21">
        <v>42</v>
      </c>
      <c r="C5" s="21">
        <v>71</v>
      </c>
      <c r="D5" s="21">
        <v>4.1900000000000004</v>
      </c>
      <c r="E5" s="21" t="s">
        <v>167</v>
      </c>
      <c r="F5" s="21" t="s">
        <v>168</v>
      </c>
      <c r="G5" s="21" t="s">
        <v>221</v>
      </c>
      <c r="H5" s="21" t="s">
        <v>220</v>
      </c>
      <c r="I5" s="21" t="s">
        <v>190</v>
      </c>
      <c r="J5" s="21" t="s">
        <v>160</v>
      </c>
      <c r="K5" s="21" t="s">
        <v>208</v>
      </c>
      <c r="L5" s="21" t="s">
        <v>207</v>
      </c>
    </row>
    <row r="6" spans="1:14">
      <c r="A6" s="21" t="s">
        <v>13</v>
      </c>
      <c r="B6" s="21">
        <v>34</v>
      </c>
      <c r="C6" s="21">
        <v>56</v>
      </c>
      <c r="D6" s="21">
        <v>3.78</v>
      </c>
      <c r="E6" s="21" t="s">
        <v>171</v>
      </c>
      <c r="F6" s="21" t="s">
        <v>170</v>
      </c>
      <c r="G6" s="21" t="s">
        <v>223</v>
      </c>
      <c r="H6" s="21" t="s">
        <v>222</v>
      </c>
      <c r="I6" s="21" t="s">
        <v>191</v>
      </c>
      <c r="J6" s="21" t="s">
        <v>169</v>
      </c>
      <c r="K6" s="21" t="s">
        <v>209</v>
      </c>
      <c r="L6" s="21" t="s">
        <v>210</v>
      </c>
    </row>
    <row r="7" spans="1:14">
      <c r="A7" s="21" t="s">
        <v>14</v>
      </c>
      <c r="B7" s="21">
        <v>11</v>
      </c>
      <c r="C7" s="21">
        <v>16</v>
      </c>
      <c r="D7" s="21">
        <v>1.7</v>
      </c>
      <c r="E7" s="21" t="s">
        <v>173</v>
      </c>
      <c r="F7" s="21" t="s">
        <v>172</v>
      </c>
      <c r="G7" s="21" t="s">
        <v>174</v>
      </c>
      <c r="H7" s="21" t="s">
        <v>224</v>
      </c>
      <c r="I7" s="21" t="s">
        <v>192</v>
      </c>
      <c r="J7" s="21" t="s">
        <v>193</v>
      </c>
      <c r="K7" s="21" t="s">
        <v>212</v>
      </c>
      <c r="L7" s="21" t="s">
        <v>211</v>
      </c>
    </row>
    <row r="8" spans="1:14">
      <c r="A8" s="21" t="s">
        <v>15</v>
      </c>
      <c r="B8" s="21">
        <v>16</v>
      </c>
      <c r="C8" s="21">
        <v>24</v>
      </c>
      <c r="D8" s="21">
        <v>4.28</v>
      </c>
      <c r="E8" s="21" t="s">
        <v>175</v>
      </c>
      <c r="F8" s="21" t="s">
        <v>163</v>
      </c>
      <c r="G8" s="21" t="s">
        <v>226</v>
      </c>
      <c r="H8" s="21" t="s">
        <v>225</v>
      </c>
      <c r="I8" s="21" t="s">
        <v>194</v>
      </c>
      <c r="J8" s="21" t="s">
        <v>195</v>
      </c>
      <c r="K8" s="21" t="s">
        <v>213</v>
      </c>
      <c r="L8" s="21" t="s">
        <v>196</v>
      </c>
    </row>
    <row r="9" spans="1:14">
      <c r="A9" s="21" t="s">
        <v>156</v>
      </c>
      <c r="B9" s="21">
        <v>23</v>
      </c>
      <c r="C9" s="21">
        <v>49</v>
      </c>
      <c r="D9" s="21">
        <v>5.13</v>
      </c>
      <c r="E9" s="21" t="s">
        <v>170</v>
      </c>
      <c r="F9" s="21" t="s">
        <v>176</v>
      </c>
      <c r="G9" s="21" t="s">
        <v>227</v>
      </c>
      <c r="H9" s="21" t="s">
        <v>228</v>
      </c>
      <c r="I9" s="21" t="s">
        <v>197</v>
      </c>
      <c r="J9" s="21" t="s">
        <v>198</v>
      </c>
      <c r="K9" s="21" t="s">
        <v>203</v>
      </c>
      <c r="L9" s="21" t="s">
        <v>204</v>
      </c>
    </row>
    <row r="10" spans="1:14">
      <c r="A10" s="21"/>
      <c r="B10" s="21">
        <f>SUM(B2:B9)</f>
        <v>199</v>
      </c>
      <c r="C10" s="21">
        <f>SUM(C2:C9)</f>
        <v>330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RowHeight="15" x14ac:dyDescent="0"/>
  <cols>
    <col min="1" max="1" width="10.83203125" style="22"/>
    <col min="2" max="2" width="13.6640625" style="22" customWidth="1"/>
    <col min="3" max="3" width="13.5" style="22" customWidth="1"/>
    <col min="4" max="9" width="10.83203125" style="22"/>
    <col min="10" max="10" width="13" bestFit="1" customWidth="1"/>
  </cols>
  <sheetData>
    <row r="1" spans="1:10">
      <c r="A1" s="22" t="s">
        <v>180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/>
      <c r="H1" s="21" t="s">
        <v>21</v>
      </c>
      <c r="I1" s="21" t="s">
        <v>230</v>
      </c>
      <c r="J1" s="1"/>
    </row>
    <row r="2" spans="1:10" s="4" customFormat="1">
      <c r="A2" s="23" t="s">
        <v>9</v>
      </c>
      <c r="B2" s="24" t="s">
        <v>22</v>
      </c>
      <c r="C2" s="24">
        <v>-9.3800000000000008</v>
      </c>
      <c r="D2" s="24">
        <v>-8.67</v>
      </c>
      <c r="E2" s="24">
        <v>1.1399999999999999</v>
      </c>
      <c r="F2" s="24">
        <v>0.16</v>
      </c>
      <c r="G2" s="24"/>
      <c r="H2" s="24">
        <v>0.71</v>
      </c>
      <c r="I2" s="24">
        <v>0.50409999999999999</v>
      </c>
      <c r="J2" s="3"/>
    </row>
    <row r="3" spans="1:10" s="4" customFormat="1">
      <c r="A3" s="23"/>
      <c r="B3" s="24" t="s">
        <v>23</v>
      </c>
      <c r="C3" s="24">
        <v>-9.9600000000000009</v>
      </c>
      <c r="D3" s="24">
        <v>-10.49</v>
      </c>
      <c r="E3" s="24">
        <v>1.23</v>
      </c>
      <c r="F3" s="24">
        <v>-1.66</v>
      </c>
      <c r="G3" s="24"/>
      <c r="H3" s="24">
        <v>0.53</v>
      </c>
      <c r="I3" s="24">
        <v>0.28089999999999998</v>
      </c>
      <c r="J3" s="3"/>
    </row>
    <row r="4" spans="1:10" s="4" customFormat="1">
      <c r="A4" s="23"/>
      <c r="B4" s="24" t="s">
        <v>24</v>
      </c>
      <c r="C4" s="24">
        <v>-10.02</v>
      </c>
      <c r="D4" s="24">
        <v>-10.91</v>
      </c>
      <c r="E4" s="24">
        <v>1.18</v>
      </c>
      <c r="F4" s="24">
        <v>-2.08</v>
      </c>
      <c r="G4" s="24"/>
      <c r="H4" s="24">
        <v>0.89</v>
      </c>
      <c r="I4" s="24">
        <v>0.79210000000000003</v>
      </c>
      <c r="J4" s="3"/>
    </row>
    <row r="5" spans="1:10" s="4" customFormat="1">
      <c r="A5" s="23"/>
      <c r="B5" s="24" t="s">
        <v>25</v>
      </c>
      <c r="C5" s="24">
        <v>-9.6999999999999993</v>
      </c>
      <c r="D5" s="24">
        <v>-9.4</v>
      </c>
      <c r="E5" s="24">
        <v>1.01</v>
      </c>
      <c r="F5" s="24">
        <v>-0.56999999999999995</v>
      </c>
      <c r="G5" s="24"/>
      <c r="H5" s="24">
        <v>0.3</v>
      </c>
      <c r="I5" s="24">
        <v>0.09</v>
      </c>
      <c r="J5" s="3"/>
    </row>
    <row r="6" spans="1:10" s="4" customFormat="1">
      <c r="A6" s="23"/>
      <c r="B6" s="24" t="s">
        <v>26</v>
      </c>
      <c r="C6" s="24">
        <v>-9.15</v>
      </c>
      <c r="D6" s="24">
        <v>-8.5</v>
      </c>
      <c r="E6" s="24">
        <v>1.01</v>
      </c>
      <c r="F6" s="24">
        <v>0.33</v>
      </c>
      <c r="G6" s="24"/>
      <c r="H6" s="24">
        <v>0.65</v>
      </c>
      <c r="I6" s="24">
        <v>0.42249999999999999</v>
      </c>
      <c r="J6" s="3"/>
    </row>
    <row r="7" spans="1:10" s="4" customFormat="1">
      <c r="A7" s="23"/>
      <c r="B7" s="24" t="s">
        <v>27</v>
      </c>
      <c r="C7" s="24">
        <v>-9.6300000000000008</v>
      </c>
      <c r="D7" s="24">
        <v>-10.220000000000001</v>
      </c>
      <c r="E7" s="24">
        <v>1.17</v>
      </c>
      <c r="F7" s="24">
        <v>-1.39</v>
      </c>
      <c r="G7" s="24"/>
      <c r="H7" s="24">
        <v>0.59</v>
      </c>
      <c r="I7" s="24">
        <v>0.34810000000000002</v>
      </c>
      <c r="J7" s="3"/>
    </row>
    <row r="8" spans="1:10" s="4" customFormat="1">
      <c r="A8" s="23"/>
      <c r="B8" s="24" t="s">
        <v>28</v>
      </c>
      <c r="C8" s="24">
        <v>-10.08</v>
      </c>
      <c r="D8" s="24">
        <v>-9.7899999999999991</v>
      </c>
      <c r="E8" s="24">
        <v>1.24</v>
      </c>
      <c r="F8" s="24">
        <v>-0.96</v>
      </c>
      <c r="G8" s="24"/>
      <c r="H8" s="24">
        <v>0.28999999999999998</v>
      </c>
      <c r="I8" s="24">
        <v>8.4099999999999994E-2</v>
      </c>
      <c r="J8" s="3"/>
    </row>
    <row r="9" spans="1:10" s="4" customFormat="1">
      <c r="A9" s="23"/>
      <c r="B9" s="24" t="s">
        <v>29</v>
      </c>
      <c r="C9" s="24">
        <v>-9.42</v>
      </c>
      <c r="D9" s="24">
        <v>-10.45</v>
      </c>
      <c r="E9" s="24">
        <v>1.05</v>
      </c>
      <c r="F9" s="24">
        <v>-1.62</v>
      </c>
      <c r="G9" s="24"/>
      <c r="H9" s="24">
        <v>1.03</v>
      </c>
      <c r="I9" s="24">
        <v>1.0609</v>
      </c>
      <c r="J9" s="3"/>
    </row>
    <row r="10" spans="1:10" s="4" customFormat="1">
      <c r="A10" s="23"/>
      <c r="B10" s="24" t="s">
        <v>30</v>
      </c>
      <c r="C10" s="24">
        <v>-9.34</v>
      </c>
      <c r="D10" s="24">
        <v>-7.29</v>
      </c>
      <c r="E10" s="24">
        <v>1.17</v>
      </c>
      <c r="F10" s="24">
        <v>1.54</v>
      </c>
      <c r="G10" s="24"/>
      <c r="H10" s="24">
        <v>2.0499999999999998</v>
      </c>
      <c r="I10" s="24">
        <v>4.2024999999999997</v>
      </c>
      <c r="J10" s="3"/>
    </row>
    <row r="11" spans="1:10" s="4" customFormat="1">
      <c r="A11" s="23"/>
      <c r="B11" s="24" t="s">
        <v>31</v>
      </c>
      <c r="C11" s="24">
        <v>-9.09</v>
      </c>
      <c r="D11" s="24">
        <v>-10.07</v>
      </c>
      <c r="E11" s="24">
        <v>1.1200000000000001</v>
      </c>
      <c r="F11" s="24">
        <v>-1.24</v>
      </c>
      <c r="G11" s="24"/>
      <c r="H11" s="24">
        <v>0.98</v>
      </c>
      <c r="I11" s="24">
        <v>0.96040000000000003</v>
      </c>
      <c r="J11" s="3"/>
    </row>
    <row r="12" spans="1:10" s="4" customFormat="1">
      <c r="A12" s="23"/>
      <c r="B12" s="24" t="s">
        <v>32</v>
      </c>
      <c r="C12" s="24">
        <v>-10.02</v>
      </c>
      <c r="D12" s="24">
        <v>-10.47</v>
      </c>
      <c r="E12" s="24">
        <v>1.05</v>
      </c>
      <c r="F12" s="24">
        <v>-1.64</v>
      </c>
      <c r="G12" s="24"/>
      <c r="H12" s="24">
        <v>0.45</v>
      </c>
      <c r="I12" s="24">
        <v>0.20250000000000001</v>
      </c>
      <c r="J12" s="3"/>
    </row>
    <row r="13" spans="1:10" s="4" customFormat="1">
      <c r="A13" s="23"/>
      <c r="B13" s="24" t="s">
        <v>33</v>
      </c>
      <c r="C13" s="24">
        <v>-9.1199999999999992</v>
      </c>
      <c r="D13" s="24">
        <v>-8.92</v>
      </c>
      <c r="E13" s="24">
        <v>1.51</v>
      </c>
      <c r="F13" s="24">
        <v>-0.09</v>
      </c>
      <c r="G13" s="24"/>
      <c r="H13" s="24">
        <v>0.2</v>
      </c>
      <c r="I13" s="24">
        <v>0.04</v>
      </c>
      <c r="J13" s="3"/>
    </row>
    <row r="14" spans="1:10" s="4" customFormat="1">
      <c r="A14" s="23"/>
      <c r="B14" s="24" t="s">
        <v>34</v>
      </c>
      <c r="C14" s="24">
        <v>-7.93</v>
      </c>
      <c r="D14" s="24">
        <v>-7.96</v>
      </c>
      <c r="E14" s="24">
        <v>1.08</v>
      </c>
      <c r="F14" s="24">
        <v>0.87</v>
      </c>
      <c r="G14" s="24"/>
      <c r="H14" s="24">
        <v>0.03</v>
      </c>
      <c r="I14" s="24">
        <v>8.9999999999999998E-4</v>
      </c>
      <c r="J14" s="3"/>
    </row>
    <row r="15" spans="1:10" s="4" customFormat="1">
      <c r="A15" s="23"/>
      <c r="B15" s="24" t="s">
        <v>35</v>
      </c>
      <c r="C15" s="24">
        <v>-7.85</v>
      </c>
      <c r="D15" s="24">
        <v>-7.41</v>
      </c>
      <c r="E15" s="24">
        <v>1.1100000000000001</v>
      </c>
      <c r="F15" s="24">
        <v>1.42</v>
      </c>
      <c r="G15" s="24"/>
      <c r="H15" s="24">
        <v>0.44</v>
      </c>
      <c r="I15" s="24">
        <v>0.19359999999999999</v>
      </c>
      <c r="J15" s="3"/>
    </row>
    <row r="16" spans="1:10" s="4" customFormat="1">
      <c r="A16" s="23"/>
      <c r="B16" s="24" t="s">
        <v>36</v>
      </c>
      <c r="C16" s="24">
        <v>-8.84</v>
      </c>
      <c r="D16" s="24">
        <v>-8.83</v>
      </c>
      <c r="E16" s="24">
        <v>0</v>
      </c>
      <c r="F16" s="24">
        <v>0</v>
      </c>
      <c r="G16" s="24"/>
      <c r="H16" s="24">
        <v>0.01</v>
      </c>
      <c r="I16" s="24">
        <v>1E-4</v>
      </c>
      <c r="J16" s="3"/>
    </row>
    <row r="17" spans="1:10" s="4" customFormat="1">
      <c r="A17" s="23"/>
      <c r="B17" s="24" t="s">
        <v>37</v>
      </c>
      <c r="C17" s="24">
        <v>-9.42</v>
      </c>
      <c r="D17" s="24">
        <v>-7.93</v>
      </c>
      <c r="E17" s="24">
        <v>1.22</v>
      </c>
      <c r="F17" s="24">
        <v>0.9</v>
      </c>
      <c r="G17" s="24"/>
      <c r="H17" s="24">
        <v>1.49</v>
      </c>
      <c r="I17" s="24">
        <v>2.2201</v>
      </c>
      <c r="J17" s="3"/>
    </row>
    <row r="18" spans="1:10" s="4" customFormat="1">
      <c r="A18" s="23"/>
      <c r="B18" s="24" t="s">
        <v>38</v>
      </c>
      <c r="C18" s="24">
        <v>-9.27</v>
      </c>
      <c r="D18" s="24">
        <v>-10.43</v>
      </c>
      <c r="E18" s="24">
        <v>1.51</v>
      </c>
      <c r="F18" s="24">
        <v>-1.6</v>
      </c>
      <c r="G18" s="24"/>
      <c r="H18" s="24">
        <v>1.1599999999999999</v>
      </c>
      <c r="I18" s="24">
        <v>1.3455999999999999</v>
      </c>
      <c r="J18" s="3"/>
    </row>
    <row r="19" spans="1:10" s="4" customFormat="1">
      <c r="A19" s="23"/>
      <c r="B19" s="24" t="s">
        <v>39</v>
      </c>
      <c r="C19" s="24">
        <v>-9.86</v>
      </c>
      <c r="D19" s="24">
        <v>-10.9</v>
      </c>
      <c r="E19" s="24">
        <v>1.07</v>
      </c>
      <c r="F19" s="24">
        <v>-2.0699999999999998</v>
      </c>
      <c r="G19" s="24"/>
      <c r="H19" s="24">
        <v>1.04</v>
      </c>
      <c r="I19" s="24">
        <v>1.0815999999999999</v>
      </c>
      <c r="J19" s="3"/>
    </row>
    <row r="20" spans="1:10" s="4" customFormat="1">
      <c r="A20" s="23"/>
      <c r="B20" s="24" t="s">
        <v>40</v>
      </c>
      <c r="C20" s="24">
        <v>-11.35</v>
      </c>
      <c r="D20" s="24">
        <v>-12.35</v>
      </c>
      <c r="E20" s="24">
        <v>0.99</v>
      </c>
      <c r="F20" s="24">
        <v>-3.52</v>
      </c>
      <c r="G20" s="24"/>
      <c r="H20" s="24">
        <v>1</v>
      </c>
      <c r="I20" s="24">
        <v>1</v>
      </c>
      <c r="J20" s="3"/>
    </row>
    <row r="21" spans="1:10" s="4" customFormat="1">
      <c r="A21" s="23"/>
      <c r="B21" s="24" t="s">
        <v>41</v>
      </c>
      <c r="C21" s="24">
        <v>-8.76</v>
      </c>
      <c r="D21" s="24">
        <v>-10.11</v>
      </c>
      <c r="E21" s="24">
        <v>0.71</v>
      </c>
      <c r="F21" s="24">
        <v>-1.28</v>
      </c>
      <c r="G21" s="24"/>
      <c r="H21" s="24">
        <v>1.35</v>
      </c>
      <c r="I21" s="24">
        <v>1.8225</v>
      </c>
      <c r="J21" s="3"/>
    </row>
    <row r="22" spans="1:10" s="4" customFormat="1">
      <c r="A22" s="23"/>
      <c r="B22" s="24" t="s">
        <v>42</v>
      </c>
      <c r="C22" s="24">
        <v>-8.26</v>
      </c>
      <c r="D22" s="24">
        <v>-7.02</v>
      </c>
      <c r="E22" s="24">
        <v>0.85</v>
      </c>
      <c r="F22" s="24">
        <v>1.81</v>
      </c>
      <c r="G22" s="24"/>
      <c r="H22" s="24">
        <v>1.24</v>
      </c>
      <c r="I22" s="24">
        <v>1.5376000000000001</v>
      </c>
      <c r="J22" s="3"/>
    </row>
    <row r="23" spans="1:10" s="4" customFormat="1">
      <c r="A23" s="23"/>
      <c r="B23" s="24" t="s">
        <v>43</v>
      </c>
      <c r="C23" s="24">
        <v>-9.02</v>
      </c>
      <c r="D23" s="24">
        <v>-7.94</v>
      </c>
      <c r="E23" s="24">
        <v>1.1399999999999999</v>
      </c>
      <c r="F23" s="24">
        <v>0.89</v>
      </c>
      <c r="G23" s="24"/>
      <c r="H23" s="24">
        <v>1.08</v>
      </c>
      <c r="I23" s="24">
        <v>1.1664000000000001</v>
      </c>
      <c r="J23" s="3"/>
    </row>
    <row r="24" spans="1:10" s="4" customFormat="1">
      <c r="A24" s="23"/>
      <c r="B24" s="24" t="s">
        <v>44</v>
      </c>
      <c r="C24" s="24">
        <v>-9.09</v>
      </c>
      <c r="D24" s="24">
        <v>-10.24</v>
      </c>
      <c r="E24" s="24">
        <v>1.2</v>
      </c>
      <c r="F24" s="24">
        <v>-1.41</v>
      </c>
      <c r="G24" s="24"/>
      <c r="H24" s="24">
        <v>1.1499999999999999</v>
      </c>
      <c r="I24" s="24">
        <v>1.3225</v>
      </c>
      <c r="J24" s="3"/>
    </row>
    <row r="25" spans="1:10" s="4" customFormat="1">
      <c r="A25" s="23"/>
      <c r="B25" s="24" t="s">
        <v>45</v>
      </c>
      <c r="C25" s="24">
        <v>-8.5399999999999991</v>
      </c>
      <c r="D25" s="24">
        <v>-6.77</v>
      </c>
      <c r="E25" s="24">
        <v>0.71</v>
      </c>
      <c r="F25" s="24">
        <v>2.06</v>
      </c>
      <c r="G25" s="24"/>
      <c r="H25" s="24">
        <v>1.77</v>
      </c>
      <c r="I25" s="24">
        <v>3.1328999999999998</v>
      </c>
      <c r="J25" s="3"/>
    </row>
    <row r="26" spans="1:10" s="4" customFormat="1">
      <c r="A26" s="23"/>
      <c r="B26" s="24" t="s">
        <v>46</v>
      </c>
      <c r="C26" s="24">
        <v>-9.6300000000000008</v>
      </c>
      <c r="D26" s="24">
        <v>-9.26</v>
      </c>
      <c r="E26" s="24">
        <v>1.3</v>
      </c>
      <c r="F26" s="24">
        <v>-0.43</v>
      </c>
      <c r="G26" s="24"/>
      <c r="H26" s="24">
        <v>0.37</v>
      </c>
      <c r="I26" s="24">
        <v>0.13689999999999999</v>
      </c>
      <c r="J26" s="3"/>
    </row>
    <row r="27" spans="1:10" s="4" customFormat="1">
      <c r="A27" s="23"/>
      <c r="B27" s="24" t="s">
        <v>47</v>
      </c>
      <c r="C27" s="24">
        <v>-10.47</v>
      </c>
      <c r="D27" s="24">
        <v>-10.5</v>
      </c>
      <c r="E27" s="24">
        <v>1.05</v>
      </c>
      <c r="F27" s="24">
        <v>-1.67</v>
      </c>
      <c r="G27" s="24"/>
      <c r="H27" s="24">
        <v>0.03</v>
      </c>
      <c r="I27" s="24">
        <v>8.9999999999999998E-4</v>
      </c>
      <c r="J27" s="3"/>
    </row>
    <row r="28" spans="1:10" s="4" customFormat="1">
      <c r="A28" s="23"/>
      <c r="B28" s="24" t="s">
        <v>48</v>
      </c>
      <c r="C28" s="24">
        <v>-9.11</v>
      </c>
      <c r="D28" s="24">
        <v>-10.16</v>
      </c>
      <c r="E28" s="24">
        <v>1.1299999999999999</v>
      </c>
      <c r="F28" s="24">
        <v>-1.33</v>
      </c>
      <c r="G28" s="24"/>
      <c r="H28" s="24">
        <v>1.05</v>
      </c>
      <c r="I28" s="24">
        <v>1.1025</v>
      </c>
      <c r="J28" s="3"/>
    </row>
    <row r="29" spans="1:10" s="4" customFormat="1">
      <c r="A29" s="23"/>
      <c r="B29" s="24" t="s">
        <v>49</v>
      </c>
      <c r="C29" s="24">
        <v>-9.4700000000000006</v>
      </c>
      <c r="D29" s="24">
        <v>-9.35</v>
      </c>
      <c r="E29" s="24">
        <v>0.92</v>
      </c>
      <c r="F29" s="24">
        <v>-0.52</v>
      </c>
      <c r="G29" s="24"/>
      <c r="H29" s="24">
        <v>0.12</v>
      </c>
      <c r="I29" s="24">
        <v>1.44E-2</v>
      </c>
      <c r="J29" s="3"/>
    </row>
    <row r="30" spans="1:10" s="4" customFormat="1">
      <c r="A30" s="23"/>
      <c r="B30" s="24" t="s">
        <v>50</v>
      </c>
      <c r="C30" s="24">
        <v>-10.73</v>
      </c>
      <c r="D30" s="24">
        <v>-11.29</v>
      </c>
      <c r="E30" s="24">
        <v>1.19</v>
      </c>
      <c r="F30" s="24">
        <v>-2.46</v>
      </c>
      <c r="G30" s="24"/>
      <c r="H30" s="24">
        <v>0.56000000000000005</v>
      </c>
      <c r="I30" s="24">
        <v>0.31359999999999999</v>
      </c>
      <c r="J30" s="3"/>
    </row>
    <row r="31" spans="1:10" s="4" customFormat="1">
      <c r="A31" s="23"/>
      <c r="B31" s="24" t="s">
        <v>51</v>
      </c>
      <c r="C31" s="24">
        <v>-9.74</v>
      </c>
      <c r="D31" s="24">
        <v>-9.09</v>
      </c>
      <c r="E31" s="24">
        <v>0.92</v>
      </c>
      <c r="F31" s="24">
        <v>-0.26</v>
      </c>
      <c r="G31" s="24"/>
      <c r="H31" s="24">
        <v>0.65</v>
      </c>
      <c r="I31" s="24">
        <v>0.42249999999999999</v>
      </c>
      <c r="J31" s="3"/>
    </row>
    <row r="32" spans="1:10" s="4" customFormat="1">
      <c r="A32" s="23"/>
      <c r="B32" s="24" t="s">
        <v>52</v>
      </c>
      <c r="C32" s="24">
        <v>-7.85</v>
      </c>
      <c r="D32" s="24">
        <v>-7.52</v>
      </c>
      <c r="E32" s="24">
        <v>1.1100000000000001</v>
      </c>
      <c r="F32" s="24">
        <v>1.31</v>
      </c>
      <c r="G32" s="24"/>
      <c r="H32" s="24">
        <v>0.33</v>
      </c>
      <c r="I32" s="24">
        <v>0.1089</v>
      </c>
      <c r="J32" s="3"/>
    </row>
    <row r="33" spans="1:10" s="4" customFormat="1">
      <c r="A33" s="23"/>
      <c r="B33" s="24" t="s">
        <v>53</v>
      </c>
      <c r="C33" s="24">
        <v>-10.33</v>
      </c>
      <c r="D33" s="24">
        <v>-10.38</v>
      </c>
      <c r="E33" s="24">
        <v>1.01</v>
      </c>
      <c r="F33" s="24">
        <v>-1.55</v>
      </c>
      <c r="G33" s="24"/>
      <c r="H33" s="24">
        <v>0.05</v>
      </c>
      <c r="I33" s="24">
        <v>2.5000000000000001E-3</v>
      </c>
      <c r="J33" s="3"/>
    </row>
    <row r="34" spans="1:10" s="4" customFormat="1">
      <c r="A34" s="23"/>
      <c r="B34" s="24" t="s">
        <v>54</v>
      </c>
      <c r="C34" s="24">
        <v>-8.73</v>
      </c>
      <c r="D34" s="24">
        <v>-8.74</v>
      </c>
      <c r="E34" s="24">
        <v>1.17</v>
      </c>
      <c r="F34" s="24">
        <v>0.09</v>
      </c>
      <c r="G34" s="24"/>
      <c r="H34" s="24">
        <v>0.01</v>
      </c>
      <c r="I34" s="24">
        <v>1E-4</v>
      </c>
      <c r="J34" s="3"/>
    </row>
    <row r="35" spans="1:10" s="4" customFormat="1">
      <c r="A35" s="23"/>
      <c r="B35" s="24" t="s">
        <v>55</v>
      </c>
      <c r="C35" s="24">
        <v>-9.32</v>
      </c>
      <c r="D35" s="24">
        <v>-9.32</v>
      </c>
      <c r="E35" s="24">
        <v>1.2</v>
      </c>
      <c r="F35" s="24">
        <v>-0.49</v>
      </c>
      <c r="G35" s="24"/>
      <c r="H35" s="24">
        <v>0</v>
      </c>
      <c r="I35" s="24">
        <v>0</v>
      </c>
      <c r="J35" s="3"/>
    </row>
    <row r="36" spans="1:10" s="4" customFormat="1">
      <c r="A36" s="23"/>
      <c r="B36" s="24" t="s">
        <v>56</v>
      </c>
      <c r="C36" s="24">
        <v>-8.5399999999999991</v>
      </c>
      <c r="D36" s="24">
        <v>-8.34</v>
      </c>
      <c r="E36" s="24">
        <v>0.97</v>
      </c>
      <c r="F36" s="24">
        <v>0.49</v>
      </c>
      <c r="G36" s="24"/>
      <c r="H36" s="24">
        <v>0.2</v>
      </c>
      <c r="I36" s="24">
        <v>0.04</v>
      </c>
      <c r="J36" s="3"/>
    </row>
    <row r="37" spans="1:10" s="4" customFormat="1">
      <c r="A37" s="23"/>
      <c r="B37" s="24" t="s">
        <v>57</v>
      </c>
      <c r="C37" s="24">
        <v>-9.09</v>
      </c>
      <c r="D37" s="24">
        <v>-9.2799999999999994</v>
      </c>
      <c r="E37" s="24">
        <v>1.24</v>
      </c>
      <c r="F37" s="24">
        <v>-0.45</v>
      </c>
      <c r="G37" s="24"/>
      <c r="H37" s="24">
        <v>0.19</v>
      </c>
      <c r="I37" s="24">
        <v>3.61E-2</v>
      </c>
      <c r="J37" s="3"/>
    </row>
    <row r="38" spans="1:10">
      <c r="B38" s="21"/>
      <c r="C38" s="21"/>
      <c r="D38" s="21"/>
      <c r="E38" s="21"/>
      <c r="F38" s="21"/>
      <c r="G38" s="21"/>
      <c r="H38" s="21"/>
      <c r="I38" s="21"/>
      <c r="J38" s="1"/>
    </row>
    <row r="39" spans="1:10" s="8" customFormat="1">
      <c r="A39" s="25" t="s">
        <v>10</v>
      </c>
      <c r="B39" s="26">
        <v>17</v>
      </c>
      <c r="C39" s="74">
        <v>-7.0410000000000004</v>
      </c>
      <c r="D39" s="74">
        <v>-9.0642499999999995</v>
      </c>
      <c r="E39" s="26">
        <v>0.4</v>
      </c>
      <c r="F39" s="26">
        <v>-0.91</v>
      </c>
      <c r="G39" s="26"/>
      <c r="H39" s="26">
        <v>2.02325</v>
      </c>
      <c r="I39" s="26">
        <v>4.0935405625000003</v>
      </c>
      <c r="J39" s="7"/>
    </row>
    <row r="40" spans="1:10" s="8" customFormat="1">
      <c r="A40" s="25"/>
      <c r="B40" s="26">
        <v>20</v>
      </c>
      <c r="C40" s="74">
        <v>-8.718</v>
      </c>
      <c r="D40" s="74">
        <v>-8.6942500000000003</v>
      </c>
      <c r="E40" s="26">
        <v>0.43</v>
      </c>
      <c r="F40" s="26">
        <v>-0.54</v>
      </c>
      <c r="G40" s="26"/>
      <c r="H40" s="26">
        <v>2.375E-2</v>
      </c>
      <c r="I40" s="26">
        <v>5.640625E-4</v>
      </c>
      <c r="J40" s="7"/>
    </row>
    <row r="41" spans="1:10" s="8" customFormat="1">
      <c r="A41" s="25"/>
      <c r="B41" s="26">
        <v>21</v>
      </c>
      <c r="C41" s="74">
        <v>-7.8280000000000003</v>
      </c>
      <c r="D41" s="74">
        <v>-8.4642499999999998</v>
      </c>
      <c r="E41" s="26">
        <v>0.47</v>
      </c>
      <c r="F41" s="26">
        <v>-0.31</v>
      </c>
      <c r="G41" s="26"/>
      <c r="H41" s="26">
        <v>0.63624999999999998</v>
      </c>
      <c r="I41" s="26">
        <v>0.40481406250000002</v>
      </c>
      <c r="J41" s="7"/>
    </row>
    <row r="42" spans="1:10" s="8" customFormat="1">
      <c r="A42" s="25"/>
      <c r="B42" s="26">
        <v>22</v>
      </c>
      <c r="C42" s="74">
        <v>-7.8620000000000001</v>
      </c>
      <c r="D42" s="74">
        <v>-8.9842499999999994</v>
      </c>
      <c r="E42" s="26">
        <v>0.56999999999999995</v>
      </c>
      <c r="F42" s="26">
        <v>-0.83</v>
      </c>
      <c r="G42" s="26"/>
      <c r="H42" s="26">
        <v>1.12225</v>
      </c>
      <c r="I42" s="26">
        <v>1.2594450625</v>
      </c>
      <c r="J42" s="7"/>
    </row>
    <row r="43" spans="1:10" s="8" customFormat="1">
      <c r="A43" s="25"/>
      <c r="B43" s="26">
        <v>26</v>
      </c>
      <c r="C43" s="74">
        <v>-8.4309999999999992</v>
      </c>
      <c r="D43" s="74">
        <v>-8.7942499999999999</v>
      </c>
      <c r="E43" s="26">
        <v>0.48</v>
      </c>
      <c r="F43" s="26">
        <v>-0.64</v>
      </c>
      <c r="G43" s="26"/>
      <c r="H43" s="26">
        <v>0.36325000000000002</v>
      </c>
      <c r="I43" s="26">
        <v>0.13195056250000001</v>
      </c>
      <c r="J43" s="7"/>
    </row>
    <row r="44" spans="1:10" s="8" customFormat="1">
      <c r="A44" s="25"/>
      <c r="B44" s="26">
        <v>28</v>
      </c>
      <c r="C44" s="74">
        <v>-11.112</v>
      </c>
      <c r="D44" s="74">
        <v>-10.29425</v>
      </c>
      <c r="E44" s="26">
        <v>0.83</v>
      </c>
      <c r="F44" s="26">
        <v>-2.14</v>
      </c>
      <c r="G44" s="26"/>
      <c r="H44" s="26">
        <v>0.81774999999999998</v>
      </c>
      <c r="I44" s="26">
        <v>0.66871506250000001</v>
      </c>
      <c r="J44" s="7"/>
    </row>
    <row r="45" spans="1:10" s="8" customFormat="1">
      <c r="A45" s="25"/>
      <c r="B45" s="26">
        <v>29</v>
      </c>
      <c r="C45" s="74">
        <v>-9.8819999999999997</v>
      </c>
      <c r="D45" s="74">
        <v>-9.1142500000000002</v>
      </c>
      <c r="E45" s="26">
        <v>0.82</v>
      </c>
      <c r="F45" s="26">
        <v>-0.96</v>
      </c>
      <c r="G45" s="26"/>
      <c r="H45" s="26">
        <v>0.76775000000000004</v>
      </c>
      <c r="I45" s="26">
        <v>0.58944006250000003</v>
      </c>
      <c r="J45" s="7"/>
    </row>
    <row r="46" spans="1:10" s="8" customFormat="1">
      <c r="A46" s="25"/>
      <c r="B46" s="26">
        <v>30</v>
      </c>
      <c r="C46" s="74">
        <v>-9.8119999999999994</v>
      </c>
      <c r="D46" s="74">
        <v>-8.8142499999999995</v>
      </c>
      <c r="E46" s="26">
        <v>0.94</v>
      </c>
      <c r="F46" s="26">
        <v>-0.66</v>
      </c>
      <c r="G46" s="26"/>
      <c r="H46" s="26">
        <v>0.99775000000000003</v>
      </c>
      <c r="I46" s="26">
        <v>0.99550506250000004</v>
      </c>
      <c r="J46" s="7"/>
    </row>
    <row r="47" spans="1:10" s="8" customFormat="1">
      <c r="A47" s="25"/>
      <c r="B47" s="26">
        <v>31</v>
      </c>
      <c r="C47" s="74">
        <v>-9.5389999999999997</v>
      </c>
      <c r="D47" s="74">
        <v>-9.0142500000000005</v>
      </c>
      <c r="E47" s="26">
        <v>0.83</v>
      </c>
      <c r="F47" s="26">
        <v>-0.86</v>
      </c>
      <c r="G47" s="26"/>
      <c r="H47" s="26">
        <v>0.52475000000000005</v>
      </c>
      <c r="I47" s="26">
        <v>0.27536256250000002</v>
      </c>
      <c r="J47" s="7"/>
    </row>
    <row r="48" spans="1:10" s="8" customFormat="1">
      <c r="A48" s="25"/>
      <c r="B48" s="26">
        <v>32</v>
      </c>
      <c r="C48" s="74">
        <v>-9.75</v>
      </c>
      <c r="D48" s="74">
        <v>-9.45425</v>
      </c>
      <c r="E48" s="26">
        <v>0.94</v>
      </c>
      <c r="F48" s="26">
        <v>-1.3</v>
      </c>
      <c r="G48" s="26"/>
      <c r="H48" s="26">
        <v>0.29575000000000001</v>
      </c>
      <c r="I48" s="26">
        <v>8.7468062499999999E-2</v>
      </c>
      <c r="J48" s="7"/>
    </row>
    <row r="49" spans="1:10" s="8" customFormat="1">
      <c r="A49" s="25"/>
      <c r="B49" s="26" t="s">
        <v>58</v>
      </c>
      <c r="C49" s="74">
        <v>-8.1790000000000003</v>
      </c>
      <c r="D49" s="74">
        <v>-8.1542499999999993</v>
      </c>
      <c r="E49" s="26">
        <v>0</v>
      </c>
      <c r="F49" s="26">
        <v>0</v>
      </c>
      <c r="G49" s="26"/>
      <c r="H49" s="26">
        <v>2.4750000000000001E-2</v>
      </c>
      <c r="I49" s="26">
        <v>6.1256250000000004E-4</v>
      </c>
      <c r="J49" s="7"/>
    </row>
    <row r="50" spans="1:10" s="8" customFormat="1">
      <c r="A50" s="25"/>
      <c r="B50" s="26" t="s">
        <v>59</v>
      </c>
      <c r="C50" s="74">
        <v>-7.6689999999999996</v>
      </c>
      <c r="D50" s="74">
        <v>-8.8442500000000006</v>
      </c>
      <c r="E50" s="26">
        <v>0.53</v>
      </c>
      <c r="F50" s="26">
        <v>-0.69</v>
      </c>
      <c r="G50" s="26"/>
      <c r="H50" s="26">
        <v>1.1752499999999999</v>
      </c>
      <c r="I50" s="26">
        <v>1.3812125625</v>
      </c>
      <c r="J50" s="7"/>
    </row>
    <row r="51" spans="1:10" s="8" customFormat="1">
      <c r="A51" s="25"/>
      <c r="B51" s="26" t="s">
        <v>60</v>
      </c>
      <c r="C51" s="74">
        <v>-11.246</v>
      </c>
      <c r="D51" s="74">
        <v>-9.7742500000000003</v>
      </c>
      <c r="E51" s="26">
        <v>0.84</v>
      </c>
      <c r="F51" s="26">
        <v>-1.62</v>
      </c>
      <c r="G51" s="26"/>
      <c r="H51" s="26">
        <v>1.4717499999999999</v>
      </c>
      <c r="I51" s="26">
        <v>2.1660480624999998</v>
      </c>
      <c r="J51" s="7"/>
    </row>
    <row r="52" spans="1:10" s="8" customFormat="1">
      <c r="A52" s="25"/>
      <c r="B52" s="26" t="s">
        <v>61</v>
      </c>
      <c r="C52" s="74">
        <v>-9.7409999999999997</v>
      </c>
      <c r="D52" s="74">
        <v>-8.6542499999999993</v>
      </c>
      <c r="E52" s="26">
        <v>0.61</v>
      </c>
      <c r="F52" s="26">
        <v>-0.5</v>
      </c>
      <c r="G52" s="26"/>
      <c r="H52" s="26">
        <v>1.0867500000000001</v>
      </c>
      <c r="I52" s="26">
        <v>1.1810255624999999</v>
      </c>
      <c r="J52" s="7"/>
    </row>
    <row r="53" spans="1:10" s="8" customFormat="1">
      <c r="A53" s="25"/>
      <c r="B53" s="26" t="s">
        <v>62</v>
      </c>
      <c r="C53" s="74">
        <v>-9.0830000000000002</v>
      </c>
      <c r="D53" s="74">
        <v>-10.80425</v>
      </c>
      <c r="E53" s="26">
        <v>0.43</v>
      </c>
      <c r="F53" s="26">
        <v>-2.65</v>
      </c>
      <c r="G53" s="26"/>
      <c r="H53" s="26">
        <v>1.7212499999999999</v>
      </c>
      <c r="I53" s="26">
        <v>2.9627015624999999</v>
      </c>
      <c r="J53" s="7"/>
    </row>
    <row r="54" spans="1:10" s="8" customFormat="1">
      <c r="A54" s="25"/>
      <c r="B54" s="26" t="s">
        <v>63</v>
      </c>
      <c r="C54" s="74">
        <v>-9.7850000000000001</v>
      </c>
      <c r="D54" s="74">
        <v>-8.7542500000000008</v>
      </c>
      <c r="E54" s="26">
        <v>0.48</v>
      </c>
      <c r="F54" s="26">
        <v>-0.6</v>
      </c>
      <c r="G54" s="26"/>
      <c r="H54" s="26">
        <v>1.0307500000000001</v>
      </c>
      <c r="I54" s="26">
        <v>1.0624455625</v>
      </c>
      <c r="J54" s="7"/>
    </row>
    <row r="55" spans="1:10">
      <c r="B55" s="21"/>
      <c r="C55" s="21"/>
      <c r="D55" s="21"/>
      <c r="E55" s="21"/>
      <c r="F55" s="21"/>
      <c r="G55" s="21"/>
      <c r="H55" s="21"/>
      <c r="I55" s="21"/>
      <c r="J55" s="1"/>
    </row>
    <row r="56" spans="1:10" s="10" customFormat="1">
      <c r="A56" s="27" t="s">
        <v>181</v>
      </c>
      <c r="B56" s="28" t="s">
        <v>64</v>
      </c>
      <c r="C56" s="28">
        <v>-8.6999999999999993</v>
      </c>
      <c r="D56" s="28">
        <v>-7.37</v>
      </c>
      <c r="E56" s="28">
        <v>0.45</v>
      </c>
      <c r="F56" s="28">
        <v>0.81</v>
      </c>
      <c r="G56" s="28"/>
      <c r="H56" s="28">
        <v>1.33</v>
      </c>
      <c r="I56" s="28">
        <v>1.7688999999999999</v>
      </c>
      <c r="J56" s="9"/>
    </row>
    <row r="57" spans="1:10" s="10" customFormat="1">
      <c r="A57" s="27"/>
      <c r="B57" s="28" t="s">
        <v>65</v>
      </c>
      <c r="C57" s="28">
        <v>-8.49</v>
      </c>
      <c r="D57" s="28">
        <v>-7.45</v>
      </c>
      <c r="E57" s="28">
        <v>0.3</v>
      </c>
      <c r="F57" s="28">
        <v>0.73</v>
      </c>
      <c r="G57" s="28"/>
      <c r="H57" s="28">
        <v>1.04</v>
      </c>
      <c r="I57" s="28">
        <v>1.0815999999999999</v>
      </c>
      <c r="J57" s="9"/>
    </row>
    <row r="58" spans="1:10" s="10" customFormat="1">
      <c r="A58" s="27"/>
      <c r="B58" s="28" t="s">
        <v>66</v>
      </c>
      <c r="C58" s="28">
        <v>-9.74</v>
      </c>
      <c r="D58" s="28">
        <v>-10.82</v>
      </c>
      <c r="E58" s="28">
        <v>0.62</v>
      </c>
      <c r="F58" s="28">
        <v>-2.64</v>
      </c>
      <c r="G58" s="28"/>
      <c r="H58" s="28">
        <v>1.08</v>
      </c>
      <c r="I58" s="28">
        <v>1.1664000000000001</v>
      </c>
      <c r="J58" s="9"/>
    </row>
    <row r="59" spans="1:10" s="10" customFormat="1">
      <c r="A59" s="27"/>
      <c r="B59" s="28" t="s">
        <v>67</v>
      </c>
      <c r="C59" s="28">
        <v>-8.6999999999999993</v>
      </c>
      <c r="D59" s="28">
        <v>-10.75</v>
      </c>
      <c r="E59" s="28">
        <v>0.38</v>
      </c>
      <c r="F59" s="28">
        <v>-2.57</v>
      </c>
      <c r="G59" s="28"/>
      <c r="H59" s="28">
        <v>2.0499999999999998</v>
      </c>
      <c r="I59" s="28">
        <v>4.2024999999999997</v>
      </c>
      <c r="J59" s="9"/>
    </row>
    <row r="60" spans="1:10" s="10" customFormat="1">
      <c r="A60" s="27"/>
      <c r="B60" s="28" t="s">
        <v>68</v>
      </c>
      <c r="C60" s="28">
        <v>-9.14</v>
      </c>
      <c r="D60" s="28">
        <v>-7.64</v>
      </c>
      <c r="E60" s="28">
        <v>0.02</v>
      </c>
      <c r="F60" s="28">
        <v>0.54</v>
      </c>
      <c r="G60" s="28"/>
      <c r="H60" s="28">
        <v>1.5</v>
      </c>
      <c r="I60" s="28">
        <v>2.25</v>
      </c>
      <c r="J60" s="9"/>
    </row>
    <row r="61" spans="1:10" s="10" customFormat="1">
      <c r="A61" s="27"/>
      <c r="B61" s="28" t="s">
        <v>69</v>
      </c>
      <c r="C61" s="28">
        <v>-9.08</v>
      </c>
      <c r="D61" s="28">
        <v>-7.99</v>
      </c>
      <c r="E61" s="28">
        <v>0.31</v>
      </c>
      <c r="F61" s="28">
        <v>0.19</v>
      </c>
      <c r="G61" s="28"/>
      <c r="H61" s="28">
        <v>1.0900000000000001</v>
      </c>
      <c r="I61" s="28">
        <v>1.1880999999999999</v>
      </c>
      <c r="J61" s="9"/>
    </row>
    <row r="62" spans="1:10" s="10" customFormat="1">
      <c r="A62" s="27"/>
      <c r="B62" s="28" t="s">
        <v>70</v>
      </c>
      <c r="C62" s="28">
        <v>-7.51</v>
      </c>
      <c r="D62" s="28">
        <v>-6.31</v>
      </c>
      <c r="E62" s="28">
        <v>0.42</v>
      </c>
      <c r="F62" s="28">
        <v>1.87</v>
      </c>
      <c r="G62" s="28"/>
      <c r="H62" s="28">
        <v>1.2</v>
      </c>
      <c r="I62" s="28">
        <v>1.44</v>
      </c>
      <c r="J62" s="9"/>
    </row>
    <row r="63" spans="1:10" s="10" customFormat="1">
      <c r="A63" s="27"/>
      <c r="B63" s="28" t="s">
        <v>71</v>
      </c>
      <c r="C63" s="28">
        <v>-10.68</v>
      </c>
      <c r="D63" s="28">
        <v>-11.65</v>
      </c>
      <c r="E63" s="28">
        <v>0.53</v>
      </c>
      <c r="F63" s="28">
        <v>-3.47</v>
      </c>
      <c r="G63" s="28"/>
      <c r="H63" s="28">
        <v>0.97</v>
      </c>
      <c r="I63" s="28">
        <v>0.94089999999999996</v>
      </c>
      <c r="J63" s="9"/>
    </row>
    <row r="64" spans="1:10" s="10" customFormat="1">
      <c r="A64" s="27"/>
      <c r="B64" s="28" t="s">
        <v>72</v>
      </c>
      <c r="C64" s="28">
        <v>-9.68</v>
      </c>
      <c r="D64" s="28">
        <v>-11.42</v>
      </c>
      <c r="E64" s="28">
        <v>0.64</v>
      </c>
      <c r="F64" s="28">
        <v>-3.24</v>
      </c>
      <c r="G64" s="28"/>
      <c r="H64" s="28">
        <v>1.74</v>
      </c>
      <c r="I64" s="28">
        <v>3.0276000000000001</v>
      </c>
      <c r="J64" s="9"/>
    </row>
    <row r="65" spans="1:10" s="10" customFormat="1">
      <c r="A65" s="27"/>
      <c r="B65" s="28" t="s">
        <v>73</v>
      </c>
      <c r="C65" s="28">
        <v>-7.29</v>
      </c>
      <c r="D65" s="28">
        <v>-7.45</v>
      </c>
      <c r="E65" s="28">
        <v>0.35</v>
      </c>
      <c r="F65" s="28">
        <v>0.73</v>
      </c>
      <c r="G65" s="28"/>
      <c r="H65" s="28">
        <v>0.16</v>
      </c>
      <c r="I65" s="28">
        <v>2.5600000000000001E-2</v>
      </c>
      <c r="J65" s="9"/>
    </row>
    <row r="66" spans="1:10" s="10" customFormat="1">
      <c r="A66" s="27"/>
      <c r="B66" s="28" t="s">
        <v>74</v>
      </c>
      <c r="C66" s="28">
        <v>-8.48</v>
      </c>
      <c r="D66" s="28">
        <v>-7.91</v>
      </c>
      <c r="E66" s="28">
        <v>0.02</v>
      </c>
      <c r="F66" s="28">
        <v>0.27</v>
      </c>
      <c r="G66" s="28"/>
      <c r="H66" s="28">
        <v>0.56999999999999995</v>
      </c>
      <c r="I66" s="28">
        <v>0.32490000000000002</v>
      </c>
      <c r="J66" s="9"/>
    </row>
    <row r="67" spans="1:10" s="10" customFormat="1">
      <c r="A67" s="27"/>
      <c r="B67" s="28" t="s">
        <v>75</v>
      </c>
      <c r="C67" s="28">
        <v>-10.14</v>
      </c>
      <c r="D67" s="28">
        <v>-11.49</v>
      </c>
      <c r="E67" s="28">
        <v>0.6</v>
      </c>
      <c r="F67" s="28">
        <v>-3.31</v>
      </c>
      <c r="G67" s="28"/>
      <c r="H67" s="28">
        <v>1.35</v>
      </c>
      <c r="I67" s="28">
        <v>1.8225</v>
      </c>
      <c r="J67" s="9"/>
    </row>
    <row r="68" spans="1:10" s="10" customFormat="1">
      <c r="A68" s="27"/>
      <c r="B68" s="28" t="s">
        <v>76</v>
      </c>
      <c r="C68" s="28">
        <v>-9.99</v>
      </c>
      <c r="D68" s="28">
        <v>-10.77</v>
      </c>
      <c r="E68" s="28">
        <v>0.45</v>
      </c>
      <c r="F68" s="28">
        <v>-2.59</v>
      </c>
      <c r="G68" s="28"/>
      <c r="H68" s="28">
        <v>0.78</v>
      </c>
      <c r="I68" s="28">
        <v>0.60840000000000005</v>
      </c>
      <c r="J68" s="9"/>
    </row>
    <row r="69" spans="1:10" s="10" customFormat="1">
      <c r="A69" s="27"/>
      <c r="B69" s="28" t="s">
        <v>77</v>
      </c>
      <c r="C69" s="28">
        <v>-8.67</v>
      </c>
      <c r="D69" s="28">
        <v>-7.5</v>
      </c>
      <c r="E69" s="28">
        <v>0.02</v>
      </c>
      <c r="F69" s="28">
        <v>0.68</v>
      </c>
      <c r="G69" s="28"/>
      <c r="H69" s="28">
        <v>1.17</v>
      </c>
      <c r="I69" s="28">
        <v>1.3689</v>
      </c>
      <c r="J69" s="9"/>
    </row>
    <row r="70" spans="1:10" s="10" customFormat="1">
      <c r="A70" s="27"/>
      <c r="B70" s="28" t="s">
        <v>78</v>
      </c>
      <c r="C70" s="28">
        <v>-9.41</v>
      </c>
      <c r="D70" s="28">
        <v>-10.02</v>
      </c>
      <c r="E70" s="28">
        <v>0.53</v>
      </c>
      <c r="F70" s="28">
        <v>-1.84</v>
      </c>
      <c r="G70" s="28"/>
      <c r="H70" s="28">
        <v>0.61</v>
      </c>
      <c r="I70" s="28">
        <v>0.37209999999999999</v>
      </c>
      <c r="J70" s="9"/>
    </row>
    <row r="71" spans="1:10" s="10" customFormat="1">
      <c r="A71" s="27"/>
      <c r="B71" s="28" t="s">
        <v>79</v>
      </c>
      <c r="C71" s="28">
        <v>-9.17</v>
      </c>
      <c r="D71" s="28">
        <v>-8.23</v>
      </c>
      <c r="E71" s="28">
        <v>0.3</v>
      </c>
      <c r="F71" s="28">
        <v>-0.05</v>
      </c>
      <c r="G71" s="28"/>
      <c r="H71" s="28">
        <v>0.94</v>
      </c>
      <c r="I71" s="28">
        <v>0.88360000000000005</v>
      </c>
      <c r="J71" s="9"/>
    </row>
    <row r="72" spans="1:10" s="10" customFormat="1">
      <c r="A72" s="27"/>
      <c r="B72" s="28" t="s">
        <v>80</v>
      </c>
      <c r="C72" s="28">
        <v>-9.6999999999999993</v>
      </c>
      <c r="D72" s="28">
        <v>-10.11</v>
      </c>
      <c r="E72" s="28">
        <v>0.44</v>
      </c>
      <c r="F72" s="28">
        <v>-1.93</v>
      </c>
      <c r="G72" s="28"/>
      <c r="H72" s="28">
        <v>0.41</v>
      </c>
      <c r="I72" s="28">
        <v>0.1681</v>
      </c>
      <c r="J72" s="9"/>
    </row>
    <row r="73" spans="1:10" s="10" customFormat="1">
      <c r="A73" s="27"/>
      <c r="B73" s="28" t="s">
        <v>81</v>
      </c>
      <c r="C73" s="28">
        <v>-10.09</v>
      </c>
      <c r="D73" s="28">
        <v>-10.98</v>
      </c>
      <c r="E73" s="28">
        <v>0.55000000000000004</v>
      </c>
      <c r="F73" s="28">
        <v>-2.8</v>
      </c>
      <c r="G73" s="28"/>
      <c r="H73" s="28">
        <v>0.89</v>
      </c>
      <c r="I73" s="28">
        <v>0.79210000000000003</v>
      </c>
      <c r="J73" s="9"/>
    </row>
    <row r="74" spans="1:10" s="10" customFormat="1">
      <c r="A74" s="27"/>
      <c r="B74" s="28" t="s">
        <v>82</v>
      </c>
      <c r="C74" s="28">
        <v>-8.11</v>
      </c>
      <c r="D74" s="28">
        <v>-6.53</v>
      </c>
      <c r="E74" s="28">
        <v>0.3</v>
      </c>
      <c r="F74" s="28">
        <v>1.65</v>
      </c>
      <c r="G74" s="28"/>
      <c r="H74" s="28">
        <v>1.58</v>
      </c>
      <c r="I74" s="28">
        <v>2.4964</v>
      </c>
      <c r="J74" s="9"/>
    </row>
    <row r="75" spans="1:10" s="10" customFormat="1">
      <c r="A75" s="27"/>
      <c r="B75" s="28" t="s">
        <v>83</v>
      </c>
      <c r="C75" s="28">
        <v>-9.4700000000000006</v>
      </c>
      <c r="D75" s="28">
        <v>-10.48</v>
      </c>
      <c r="E75" s="28">
        <v>0.44</v>
      </c>
      <c r="F75" s="28">
        <v>-2.2999999999999998</v>
      </c>
      <c r="G75" s="28"/>
      <c r="H75" s="28">
        <v>1.01</v>
      </c>
      <c r="I75" s="28">
        <v>1.0201</v>
      </c>
      <c r="J75" s="9"/>
    </row>
    <row r="76" spans="1:10" s="10" customFormat="1">
      <c r="A76" s="27"/>
      <c r="B76" s="28" t="s">
        <v>84</v>
      </c>
      <c r="C76" s="28">
        <v>-8.8699999999999992</v>
      </c>
      <c r="D76" s="28">
        <v>-8.18</v>
      </c>
      <c r="E76" s="28">
        <v>0</v>
      </c>
      <c r="F76" s="28">
        <v>0</v>
      </c>
      <c r="G76" s="28"/>
      <c r="H76" s="28">
        <v>0.69</v>
      </c>
      <c r="I76" s="28">
        <v>0.47610000000000002</v>
      </c>
      <c r="J76" s="9"/>
    </row>
    <row r="77" spans="1:10">
      <c r="B77" s="21"/>
      <c r="C77" s="21"/>
      <c r="D77" s="21"/>
      <c r="E77" s="21"/>
      <c r="F77" s="21"/>
      <c r="G77" s="21"/>
      <c r="H77" s="21"/>
      <c r="I77" s="21"/>
      <c r="J77" s="1"/>
    </row>
    <row r="78" spans="1:10" s="19" customFormat="1">
      <c r="A78" s="29" t="s">
        <v>12</v>
      </c>
      <c r="B78" s="30">
        <v>23</v>
      </c>
      <c r="C78" s="30">
        <v>-8.83</v>
      </c>
      <c r="D78" s="30">
        <v>-8.11</v>
      </c>
      <c r="E78" s="30">
        <v>0.6</v>
      </c>
      <c r="F78" s="30">
        <v>-2.2999999999999998</v>
      </c>
      <c r="G78" s="30"/>
      <c r="H78" s="30">
        <v>0.72</v>
      </c>
      <c r="I78" s="30">
        <v>0.51839999999999997</v>
      </c>
      <c r="J78" s="20"/>
    </row>
    <row r="79" spans="1:10" s="19" customFormat="1">
      <c r="A79" s="29"/>
      <c r="B79" s="30">
        <v>26</v>
      </c>
      <c r="C79" s="30">
        <v>-8.24</v>
      </c>
      <c r="D79" s="30">
        <v>-8.31</v>
      </c>
      <c r="E79" s="30">
        <v>0.8</v>
      </c>
      <c r="F79" s="30">
        <v>-2.5</v>
      </c>
      <c r="G79" s="30"/>
      <c r="H79" s="30">
        <v>7.0000000000000007E-2</v>
      </c>
      <c r="I79" s="30">
        <v>4.8999999999999998E-3</v>
      </c>
      <c r="J79" s="20"/>
    </row>
    <row r="80" spans="1:10" s="19" customFormat="1">
      <c r="A80" s="29"/>
      <c r="B80" s="30">
        <v>27</v>
      </c>
      <c r="C80" s="30">
        <v>-6.12</v>
      </c>
      <c r="D80" s="30">
        <v>-5.81</v>
      </c>
      <c r="E80" s="30">
        <v>0</v>
      </c>
      <c r="F80" s="30">
        <v>0</v>
      </c>
      <c r="G80" s="30"/>
      <c r="H80" s="30">
        <v>0.31</v>
      </c>
      <c r="I80" s="30">
        <v>9.6100000000000005E-2</v>
      </c>
      <c r="J80" s="20"/>
    </row>
    <row r="81" spans="1:10" s="19" customFormat="1">
      <c r="A81" s="29"/>
      <c r="B81" s="30">
        <v>28</v>
      </c>
      <c r="C81" s="30">
        <v>-6.62</v>
      </c>
      <c r="D81" s="30">
        <v>-5.94</v>
      </c>
      <c r="E81" s="30">
        <v>1.23</v>
      </c>
      <c r="F81" s="30">
        <v>-0.13</v>
      </c>
      <c r="G81" s="30"/>
      <c r="H81" s="30">
        <v>0.68</v>
      </c>
      <c r="I81" s="30">
        <v>0.46239999999999998</v>
      </c>
      <c r="J81" s="20"/>
    </row>
    <row r="82" spans="1:10" s="19" customFormat="1">
      <c r="A82" s="29"/>
      <c r="B82" s="30">
        <v>29</v>
      </c>
      <c r="C82" s="30">
        <v>-6.94</v>
      </c>
      <c r="D82" s="30">
        <v>-6.29</v>
      </c>
      <c r="E82" s="30">
        <v>1.25</v>
      </c>
      <c r="F82" s="30">
        <v>-0.48</v>
      </c>
      <c r="G82" s="30"/>
      <c r="H82" s="30">
        <v>0.65</v>
      </c>
      <c r="I82" s="30">
        <v>0.42249999999999999</v>
      </c>
      <c r="J82" s="20"/>
    </row>
    <row r="83" spans="1:10" s="19" customFormat="1">
      <c r="A83" s="29"/>
      <c r="B83" s="30">
        <v>30</v>
      </c>
      <c r="C83" s="30">
        <v>-7.85</v>
      </c>
      <c r="D83" s="30">
        <v>-5.88</v>
      </c>
      <c r="E83" s="30">
        <v>1.22</v>
      </c>
      <c r="F83" s="30">
        <v>-7.0000000000000007E-2</v>
      </c>
      <c r="G83" s="30"/>
      <c r="H83" s="30">
        <v>1.97</v>
      </c>
      <c r="I83" s="30">
        <v>3.8809</v>
      </c>
      <c r="J83" s="20"/>
    </row>
    <row r="84" spans="1:10" s="19" customFormat="1">
      <c r="A84" s="29"/>
      <c r="B84" s="30">
        <v>31</v>
      </c>
      <c r="C84" s="30">
        <v>-7.92</v>
      </c>
      <c r="D84" s="30">
        <v>-6.79</v>
      </c>
      <c r="E84" s="30">
        <v>1.66</v>
      </c>
      <c r="F84" s="30">
        <v>-0.98</v>
      </c>
      <c r="G84" s="30"/>
      <c r="H84" s="30">
        <v>1.1299999999999999</v>
      </c>
      <c r="I84" s="30">
        <v>1.2768999999999999</v>
      </c>
      <c r="J84" s="20"/>
    </row>
    <row r="85" spans="1:10" s="19" customFormat="1">
      <c r="A85" s="29"/>
      <c r="B85" s="30">
        <v>32</v>
      </c>
      <c r="C85" s="30">
        <v>-6.58</v>
      </c>
      <c r="D85" s="30">
        <v>-6.09</v>
      </c>
      <c r="E85" s="30">
        <v>1.57</v>
      </c>
      <c r="F85" s="30">
        <v>-0.28000000000000003</v>
      </c>
      <c r="G85" s="30"/>
      <c r="H85" s="30">
        <v>0.49</v>
      </c>
      <c r="I85" s="30">
        <v>0.24010000000000001</v>
      </c>
      <c r="J85" s="20"/>
    </row>
    <row r="86" spans="1:10" s="19" customFormat="1">
      <c r="A86" s="29"/>
      <c r="B86" s="30">
        <v>33</v>
      </c>
      <c r="C86" s="30">
        <v>-6.88</v>
      </c>
      <c r="D86" s="30">
        <v>-6.82</v>
      </c>
      <c r="E86" s="30">
        <v>0.8</v>
      </c>
      <c r="F86" s="30">
        <v>-1.01</v>
      </c>
      <c r="G86" s="30"/>
      <c r="H86" s="30">
        <v>0.06</v>
      </c>
      <c r="I86" s="30">
        <v>3.5999999999999999E-3</v>
      </c>
      <c r="J86" s="20"/>
    </row>
    <row r="87" spans="1:10" s="19" customFormat="1">
      <c r="A87" s="29"/>
      <c r="B87" s="30">
        <v>34</v>
      </c>
      <c r="C87" s="30">
        <v>-6.87</v>
      </c>
      <c r="D87" s="30">
        <v>-7.38</v>
      </c>
      <c r="E87" s="30">
        <v>1.44</v>
      </c>
      <c r="F87" s="30">
        <v>-1.57</v>
      </c>
      <c r="G87" s="30"/>
      <c r="H87" s="30">
        <v>0.51</v>
      </c>
      <c r="I87" s="30">
        <v>0.2601</v>
      </c>
      <c r="J87" s="20"/>
    </row>
    <row r="88" spans="1:10" s="19" customFormat="1">
      <c r="A88" s="29"/>
      <c r="B88" s="30">
        <v>35</v>
      </c>
      <c r="C88" s="30">
        <v>-8.81</v>
      </c>
      <c r="D88" s="30">
        <v>-7.36</v>
      </c>
      <c r="E88" s="30">
        <v>1.1399999999999999</v>
      </c>
      <c r="F88" s="30">
        <v>-1.55</v>
      </c>
      <c r="G88" s="30"/>
      <c r="H88" s="30">
        <v>1.45</v>
      </c>
      <c r="I88" s="30">
        <v>2.1025</v>
      </c>
      <c r="J88" s="20"/>
    </row>
    <row r="89" spans="1:10" s="19" customFormat="1">
      <c r="A89" s="29"/>
      <c r="B89" s="30">
        <v>36</v>
      </c>
      <c r="C89" s="30">
        <v>-8.18</v>
      </c>
      <c r="D89" s="30">
        <v>-7.91</v>
      </c>
      <c r="E89" s="30">
        <v>1.22</v>
      </c>
      <c r="F89" s="30">
        <v>-2.1</v>
      </c>
      <c r="G89" s="30"/>
      <c r="H89" s="30">
        <v>0.27</v>
      </c>
      <c r="I89" s="30">
        <v>7.2900000000000006E-2</v>
      </c>
      <c r="J89" s="20"/>
    </row>
    <row r="90" spans="1:10" s="19" customFormat="1">
      <c r="A90" s="29"/>
      <c r="B90" s="30">
        <v>37</v>
      </c>
      <c r="C90" s="30">
        <v>-8.9499999999999993</v>
      </c>
      <c r="D90" s="30">
        <v>-9.2200000000000006</v>
      </c>
      <c r="E90" s="30">
        <v>1.52</v>
      </c>
      <c r="F90" s="30">
        <v>-3.41</v>
      </c>
      <c r="G90" s="30"/>
      <c r="H90" s="30">
        <v>0.27</v>
      </c>
      <c r="I90" s="30">
        <v>7.2900000000000006E-2</v>
      </c>
      <c r="J90" s="20"/>
    </row>
    <row r="91" spans="1:10" s="19" customFormat="1">
      <c r="A91" s="29"/>
      <c r="B91" s="30">
        <v>38</v>
      </c>
      <c r="C91" s="30">
        <v>-7.02</v>
      </c>
      <c r="D91" s="30">
        <v>-7.61</v>
      </c>
      <c r="E91" s="30">
        <v>1.35</v>
      </c>
      <c r="F91" s="30">
        <v>-1.8</v>
      </c>
      <c r="G91" s="30"/>
      <c r="H91" s="30">
        <v>0.59</v>
      </c>
      <c r="I91" s="30">
        <v>0.34810000000000002</v>
      </c>
      <c r="J91" s="20"/>
    </row>
    <row r="92" spans="1:10" s="19" customFormat="1">
      <c r="A92" s="29"/>
      <c r="B92" s="30">
        <v>39</v>
      </c>
      <c r="C92" s="30">
        <v>-7.03</v>
      </c>
      <c r="D92" s="30">
        <v>-7.36</v>
      </c>
      <c r="E92" s="30">
        <v>1.38</v>
      </c>
      <c r="F92" s="30">
        <v>-1.55</v>
      </c>
      <c r="G92" s="30"/>
      <c r="H92" s="30">
        <v>0.33</v>
      </c>
      <c r="I92" s="30">
        <v>0.1089</v>
      </c>
      <c r="J92" s="20"/>
    </row>
    <row r="93" spans="1:10" s="19" customFormat="1">
      <c r="A93" s="29"/>
      <c r="B93" s="30">
        <v>40</v>
      </c>
      <c r="C93" s="30">
        <v>-7.25</v>
      </c>
      <c r="D93" s="30">
        <v>-8.2100000000000009</v>
      </c>
      <c r="E93" s="30">
        <v>1.73</v>
      </c>
      <c r="F93" s="30">
        <v>-2.4</v>
      </c>
      <c r="G93" s="30"/>
      <c r="H93" s="30">
        <v>0.96</v>
      </c>
      <c r="I93" s="30">
        <v>0.92159999999999997</v>
      </c>
      <c r="J93" s="20"/>
    </row>
    <row r="94" spans="1:10" s="19" customFormat="1">
      <c r="A94" s="29"/>
      <c r="B94" s="30">
        <v>41</v>
      </c>
      <c r="C94" s="30">
        <v>-7.13</v>
      </c>
      <c r="D94" s="30">
        <v>-8.01</v>
      </c>
      <c r="E94" s="30">
        <v>1.64</v>
      </c>
      <c r="F94" s="30">
        <v>-2.2000000000000002</v>
      </c>
      <c r="G94" s="30"/>
      <c r="H94" s="30">
        <v>0.88</v>
      </c>
      <c r="I94" s="30">
        <v>0.77439999999999998</v>
      </c>
      <c r="J94" s="20"/>
    </row>
    <row r="95" spans="1:10" s="19" customFormat="1">
      <c r="A95" s="29"/>
      <c r="B95" s="30">
        <v>42</v>
      </c>
      <c r="C95" s="30">
        <v>-8.9</v>
      </c>
      <c r="D95" s="30">
        <v>-7.93</v>
      </c>
      <c r="E95" s="30">
        <v>0.75</v>
      </c>
      <c r="F95" s="30">
        <v>-2.12</v>
      </c>
      <c r="G95" s="30"/>
      <c r="H95" s="30">
        <v>0.97</v>
      </c>
      <c r="I95" s="30">
        <v>0.94089999999999996</v>
      </c>
      <c r="J95" s="20"/>
    </row>
    <row r="96" spans="1:10" s="19" customFormat="1">
      <c r="A96" s="29"/>
      <c r="B96" s="30">
        <v>43</v>
      </c>
      <c r="C96" s="30">
        <v>-7.03</v>
      </c>
      <c r="D96" s="30">
        <v>-7.72</v>
      </c>
      <c r="E96" s="30">
        <v>1.04</v>
      </c>
      <c r="F96" s="30">
        <v>-1.91</v>
      </c>
      <c r="G96" s="30"/>
      <c r="H96" s="30">
        <v>0.69</v>
      </c>
      <c r="I96" s="30">
        <v>0.47610000000000002</v>
      </c>
      <c r="J96" s="20"/>
    </row>
    <row r="97" spans="1:10" s="19" customFormat="1">
      <c r="A97" s="29"/>
      <c r="B97" s="30">
        <v>44</v>
      </c>
      <c r="C97" s="30">
        <v>-8.67</v>
      </c>
      <c r="D97" s="30">
        <v>-9.3699999999999992</v>
      </c>
      <c r="E97" s="30">
        <v>0.71</v>
      </c>
      <c r="F97" s="30">
        <v>-3.56</v>
      </c>
      <c r="G97" s="30"/>
      <c r="H97" s="30">
        <v>0.7</v>
      </c>
      <c r="I97" s="30">
        <v>0.49</v>
      </c>
      <c r="J97" s="20"/>
    </row>
    <row r="98" spans="1:10" s="19" customFormat="1">
      <c r="A98" s="29"/>
      <c r="B98" s="30">
        <v>45</v>
      </c>
      <c r="C98" s="30">
        <v>-8.9499999999999993</v>
      </c>
      <c r="D98" s="30">
        <v>-8.49</v>
      </c>
      <c r="E98" s="30">
        <v>0.6</v>
      </c>
      <c r="F98" s="30">
        <v>-2.68</v>
      </c>
      <c r="G98" s="30"/>
      <c r="H98" s="30">
        <v>0.46</v>
      </c>
      <c r="I98" s="30">
        <v>0.21160000000000001</v>
      </c>
      <c r="J98" s="20"/>
    </row>
    <row r="99" spans="1:10" s="19" customFormat="1">
      <c r="A99" s="29"/>
      <c r="B99" s="30">
        <v>46</v>
      </c>
      <c r="C99" s="30">
        <v>-7.6</v>
      </c>
      <c r="D99" s="30">
        <v>-6.72</v>
      </c>
      <c r="E99" s="30">
        <v>1.1100000000000001</v>
      </c>
      <c r="F99" s="30">
        <v>-0.91</v>
      </c>
      <c r="G99" s="30"/>
      <c r="H99" s="30">
        <v>0.88</v>
      </c>
      <c r="I99" s="30">
        <v>0.77439999999999998</v>
      </c>
      <c r="J99" s="20"/>
    </row>
    <row r="100" spans="1:10" s="19" customFormat="1">
      <c r="A100" s="29"/>
      <c r="B100" s="30">
        <v>47</v>
      </c>
      <c r="C100" s="30">
        <v>-5.78</v>
      </c>
      <c r="D100" s="30">
        <v>-6.16</v>
      </c>
      <c r="E100" s="30">
        <v>1.47</v>
      </c>
      <c r="F100" s="30">
        <v>-0.35</v>
      </c>
      <c r="G100" s="30"/>
      <c r="H100" s="30">
        <v>0.38</v>
      </c>
      <c r="I100" s="30">
        <v>0.1444</v>
      </c>
      <c r="J100" s="20"/>
    </row>
    <row r="101" spans="1:10" s="19" customFormat="1">
      <c r="A101" s="29"/>
      <c r="B101" s="30">
        <v>48</v>
      </c>
      <c r="C101" s="30">
        <v>-6.66</v>
      </c>
      <c r="D101" s="30">
        <v>-3.88</v>
      </c>
      <c r="E101" s="30">
        <v>1.06</v>
      </c>
      <c r="F101" s="30">
        <v>1.93</v>
      </c>
      <c r="G101" s="30"/>
      <c r="H101" s="30">
        <v>2.78</v>
      </c>
      <c r="I101" s="30">
        <v>7.7283999999999997</v>
      </c>
      <c r="J101" s="20"/>
    </row>
    <row r="102" spans="1:10" s="19" customFormat="1">
      <c r="A102" s="29"/>
      <c r="B102" s="30">
        <v>49</v>
      </c>
      <c r="C102" s="30">
        <v>-8.36</v>
      </c>
      <c r="D102" s="30">
        <v>-8.1</v>
      </c>
      <c r="E102" s="30">
        <v>1.35</v>
      </c>
      <c r="F102" s="30">
        <v>-2.29</v>
      </c>
      <c r="G102" s="30"/>
      <c r="H102" s="30">
        <v>0.26</v>
      </c>
      <c r="I102" s="30">
        <v>6.7599999999999993E-2</v>
      </c>
      <c r="J102" s="20"/>
    </row>
    <row r="103" spans="1:10" s="19" customFormat="1">
      <c r="A103" s="29"/>
      <c r="B103" s="30">
        <v>50</v>
      </c>
      <c r="C103" s="30">
        <v>-9.33</v>
      </c>
      <c r="D103" s="30">
        <v>-8.81</v>
      </c>
      <c r="E103" s="30">
        <v>1.5</v>
      </c>
      <c r="F103" s="30">
        <v>-3</v>
      </c>
      <c r="G103" s="30"/>
      <c r="H103" s="30">
        <v>0.52</v>
      </c>
      <c r="I103" s="30">
        <v>0.27039999999999997</v>
      </c>
      <c r="J103" s="20"/>
    </row>
    <row r="104" spans="1:10" s="19" customFormat="1">
      <c r="A104" s="29"/>
      <c r="B104" s="30">
        <v>51</v>
      </c>
      <c r="C104" s="30">
        <v>-8.4499999999999993</v>
      </c>
      <c r="D104" s="30">
        <v>-7.35</v>
      </c>
      <c r="E104" s="30">
        <v>1.06</v>
      </c>
      <c r="F104" s="30">
        <v>-1.54</v>
      </c>
      <c r="G104" s="30"/>
      <c r="H104" s="30">
        <v>1.1000000000000001</v>
      </c>
      <c r="I104" s="30">
        <v>1.21</v>
      </c>
      <c r="J104" s="20"/>
    </row>
    <row r="105" spans="1:10" s="19" customFormat="1">
      <c r="A105" s="29"/>
      <c r="B105" s="30">
        <v>52</v>
      </c>
      <c r="C105" s="30">
        <v>-9.23</v>
      </c>
      <c r="D105" s="30">
        <v>-9.5299999999999994</v>
      </c>
      <c r="E105" s="30">
        <v>1.65</v>
      </c>
      <c r="F105" s="30">
        <v>-3.72</v>
      </c>
      <c r="G105" s="30"/>
      <c r="H105" s="30">
        <v>0.3</v>
      </c>
      <c r="I105" s="30">
        <v>0.09</v>
      </c>
      <c r="J105" s="20"/>
    </row>
    <row r="106" spans="1:10" s="19" customFormat="1">
      <c r="A106" s="29"/>
      <c r="B106" s="30">
        <v>53</v>
      </c>
      <c r="C106" s="30">
        <v>-9.9600000000000009</v>
      </c>
      <c r="D106" s="30">
        <v>-11.24</v>
      </c>
      <c r="E106" s="30">
        <v>1.61</v>
      </c>
      <c r="F106" s="30">
        <v>-5.43</v>
      </c>
      <c r="G106" s="30"/>
      <c r="H106" s="30">
        <v>1.28</v>
      </c>
      <c r="I106" s="30">
        <v>1.6384000000000001</v>
      </c>
      <c r="J106" s="20"/>
    </row>
    <row r="107" spans="1:10" s="19" customFormat="1">
      <c r="A107" s="29"/>
      <c r="B107" s="30">
        <v>54</v>
      </c>
      <c r="C107" s="30">
        <v>-9.7799999999999994</v>
      </c>
      <c r="D107" s="30">
        <v>-9.94</v>
      </c>
      <c r="E107" s="30">
        <v>0.79</v>
      </c>
      <c r="F107" s="30">
        <v>-4.13</v>
      </c>
      <c r="G107" s="30"/>
      <c r="H107" s="30">
        <v>0.16</v>
      </c>
      <c r="I107" s="30">
        <v>2.5600000000000001E-2</v>
      </c>
      <c r="J107" s="20"/>
    </row>
    <row r="108" spans="1:10" s="19" customFormat="1">
      <c r="A108" s="29"/>
      <c r="B108" s="30">
        <v>56</v>
      </c>
      <c r="C108" s="30">
        <v>-9.26</v>
      </c>
      <c r="D108" s="30">
        <v>-10.41</v>
      </c>
      <c r="E108" s="30">
        <v>1.23</v>
      </c>
      <c r="F108" s="30">
        <v>-4.5999999999999996</v>
      </c>
      <c r="G108" s="30"/>
      <c r="H108" s="30">
        <v>1.1499999999999999</v>
      </c>
      <c r="I108" s="30">
        <v>1.3225</v>
      </c>
      <c r="J108" s="20"/>
    </row>
    <row r="109" spans="1:10" s="19" customFormat="1">
      <c r="A109" s="29"/>
      <c r="B109" s="30">
        <v>57</v>
      </c>
      <c r="C109" s="30">
        <v>-9.0399999999999991</v>
      </c>
      <c r="D109" s="30">
        <v>-8.9</v>
      </c>
      <c r="E109" s="30">
        <v>0.87</v>
      </c>
      <c r="F109" s="30">
        <v>-3.09</v>
      </c>
      <c r="G109" s="30"/>
      <c r="H109" s="30">
        <v>0.14000000000000001</v>
      </c>
      <c r="I109" s="30">
        <v>1.9599999999999999E-2</v>
      </c>
      <c r="J109" s="20"/>
    </row>
    <row r="110" spans="1:10" s="19" customFormat="1">
      <c r="A110" s="29"/>
      <c r="B110" s="30">
        <v>58</v>
      </c>
      <c r="C110" s="30">
        <v>-9.41</v>
      </c>
      <c r="D110" s="30">
        <v>-11.63</v>
      </c>
      <c r="E110" s="30">
        <v>1.68</v>
      </c>
      <c r="F110" s="30">
        <v>-5.82</v>
      </c>
      <c r="G110" s="30"/>
      <c r="H110" s="30">
        <v>2.2200000000000002</v>
      </c>
      <c r="I110" s="30">
        <v>4.9283999999999999</v>
      </c>
      <c r="J110" s="20"/>
    </row>
    <row r="111" spans="1:10" s="19" customFormat="1">
      <c r="A111" s="29"/>
      <c r="B111" s="30">
        <v>60</v>
      </c>
      <c r="C111" s="30">
        <v>-8.92</v>
      </c>
      <c r="D111" s="30">
        <v>-9.43</v>
      </c>
      <c r="E111" s="30">
        <v>1.3</v>
      </c>
      <c r="F111" s="30">
        <v>-3.62</v>
      </c>
      <c r="G111" s="30"/>
      <c r="H111" s="30">
        <v>0.51</v>
      </c>
      <c r="I111" s="30">
        <v>0.2601</v>
      </c>
      <c r="J111" s="20"/>
    </row>
    <row r="112" spans="1:10" s="19" customFormat="1">
      <c r="A112" s="29"/>
      <c r="B112" s="30">
        <v>61</v>
      </c>
      <c r="C112" s="30">
        <v>-8.08</v>
      </c>
      <c r="D112" s="30">
        <v>-9.23</v>
      </c>
      <c r="E112" s="30">
        <v>1.65</v>
      </c>
      <c r="F112" s="30">
        <v>-3.42</v>
      </c>
      <c r="G112" s="30"/>
      <c r="H112" s="30">
        <v>1.1499999999999999</v>
      </c>
      <c r="I112" s="30">
        <v>1.3225</v>
      </c>
      <c r="J112" s="20"/>
    </row>
    <row r="113" spans="1:10" s="19" customFormat="1">
      <c r="A113" s="29"/>
      <c r="B113" s="30">
        <v>62</v>
      </c>
      <c r="C113" s="30">
        <v>-7.96</v>
      </c>
      <c r="D113" s="30">
        <v>-7.26</v>
      </c>
      <c r="E113" s="30">
        <v>1.06</v>
      </c>
      <c r="F113" s="30">
        <v>-1.45</v>
      </c>
      <c r="G113" s="30"/>
      <c r="H113" s="30">
        <v>0.7</v>
      </c>
      <c r="I113" s="30">
        <v>0.49</v>
      </c>
      <c r="J113" s="20"/>
    </row>
    <row r="114" spans="1:10" s="19" customFormat="1">
      <c r="A114" s="29"/>
      <c r="B114" s="30">
        <v>63</v>
      </c>
      <c r="C114" s="30">
        <v>-9.06</v>
      </c>
      <c r="D114" s="30">
        <v>-10.29</v>
      </c>
      <c r="E114" s="30">
        <v>1.62</v>
      </c>
      <c r="F114" s="30">
        <v>-4.4800000000000004</v>
      </c>
      <c r="G114" s="30"/>
      <c r="H114" s="30">
        <v>1.23</v>
      </c>
      <c r="I114" s="30">
        <v>1.5128999999999999</v>
      </c>
      <c r="J114" s="20"/>
    </row>
    <row r="115" spans="1:10" s="19" customFormat="1">
      <c r="A115" s="29"/>
      <c r="B115" s="30">
        <v>64</v>
      </c>
      <c r="C115" s="30">
        <v>-9.5</v>
      </c>
      <c r="D115" s="30">
        <v>-8.89</v>
      </c>
      <c r="E115" s="30">
        <v>1.1499999999999999</v>
      </c>
      <c r="F115" s="30">
        <v>-3.08</v>
      </c>
      <c r="G115" s="30"/>
      <c r="H115" s="30">
        <v>0.61</v>
      </c>
      <c r="I115" s="30">
        <v>0.37209999999999999</v>
      </c>
      <c r="J115" s="20"/>
    </row>
    <row r="116" spans="1:10" s="19" customFormat="1">
      <c r="A116" s="29"/>
      <c r="B116" s="30">
        <v>65</v>
      </c>
      <c r="C116" s="30">
        <v>-8.41</v>
      </c>
      <c r="D116" s="30">
        <v>-10.24</v>
      </c>
      <c r="E116" s="30">
        <v>1.65</v>
      </c>
      <c r="F116" s="30">
        <v>-4.43</v>
      </c>
      <c r="G116" s="30"/>
      <c r="H116" s="30">
        <v>1.83</v>
      </c>
      <c r="I116" s="30">
        <v>3.3489</v>
      </c>
      <c r="J116" s="20"/>
    </row>
    <row r="117" spans="1:10" s="19" customFormat="1">
      <c r="A117" s="29"/>
      <c r="B117" s="30">
        <v>66</v>
      </c>
      <c r="C117" s="30">
        <v>-8.43</v>
      </c>
      <c r="D117" s="30">
        <v>-8.9700000000000006</v>
      </c>
      <c r="E117" s="30">
        <v>0.68</v>
      </c>
      <c r="F117" s="30">
        <v>-3.16</v>
      </c>
      <c r="G117" s="30"/>
      <c r="H117" s="30">
        <v>0.54</v>
      </c>
      <c r="I117" s="30">
        <v>0.29160000000000003</v>
      </c>
      <c r="J117" s="20"/>
    </row>
    <row r="118" spans="1:10" s="19" customFormat="1">
      <c r="A118" s="29"/>
      <c r="B118" s="30">
        <v>67</v>
      </c>
      <c r="C118" s="30">
        <v>-7.58</v>
      </c>
      <c r="D118" s="30">
        <v>-9.5399999999999991</v>
      </c>
      <c r="E118" s="30">
        <v>1.25</v>
      </c>
      <c r="F118" s="30">
        <v>-3.73</v>
      </c>
      <c r="G118" s="30"/>
      <c r="H118" s="30">
        <v>1.96</v>
      </c>
      <c r="I118" s="30">
        <v>3.8416000000000001</v>
      </c>
      <c r="J118" s="20"/>
    </row>
    <row r="119" spans="1:10" s="19" customFormat="1">
      <c r="A119" s="29"/>
      <c r="B119" s="30">
        <v>68</v>
      </c>
      <c r="C119" s="30">
        <v>-7.69</v>
      </c>
      <c r="D119" s="30">
        <v>-6.16</v>
      </c>
      <c r="E119" s="30">
        <v>0.87</v>
      </c>
      <c r="F119" s="30">
        <v>-0.35</v>
      </c>
      <c r="G119" s="30"/>
      <c r="H119" s="30">
        <v>1.53</v>
      </c>
      <c r="I119" s="30">
        <v>2.3409</v>
      </c>
      <c r="J119" s="20"/>
    </row>
    <row r="120" spans="1:10" ht="13" customHeight="1">
      <c r="B120" s="21"/>
      <c r="C120" s="21"/>
      <c r="D120" s="21"/>
      <c r="E120" s="21"/>
      <c r="F120" s="21"/>
      <c r="G120" s="21"/>
      <c r="H120" s="21"/>
      <c r="I120" s="21"/>
      <c r="J120" s="1"/>
    </row>
    <row r="121" spans="1:10" s="15" customFormat="1">
      <c r="A121" s="31" t="s">
        <v>182</v>
      </c>
      <c r="B121" s="32" t="s">
        <v>85</v>
      </c>
      <c r="C121" s="32">
        <v>-9.49</v>
      </c>
      <c r="D121" s="32">
        <v>-9.9499999999999993</v>
      </c>
      <c r="E121" s="32">
        <v>1.02</v>
      </c>
      <c r="F121" s="32">
        <v>-1.43</v>
      </c>
      <c r="G121" s="32"/>
      <c r="H121" s="32">
        <v>0.46</v>
      </c>
      <c r="I121" s="32">
        <v>0.21160000000000001</v>
      </c>
      <c r="J121" s="14"/>
    </row>
    <row r="122" spans="1:10" s="15" customFormat="1">
      <c r="A122" s="31"/>
      <c r="B122" s="32" t="s">
        <v>86</v>
      </c>
      <c r="C122" s="32">
        <v>-11.85</v>
      </c>
      <c r="D122" s="32">
        <v>-11</v>
      </c>
      <c r="E122" s="32">
        <v>1.2</v>
      </c>
      <c r="F122" s="32">
        <v>-2.48</v>
      </c>
      <c r="G122" s="32"/>
      <c r="H122" s="32">
        <v>0.85</v>
      </c>
      <c r="I122" s="32">
        <v>0.72250000000000003</v>
      </c>
      <c r="J122" s="14"/>
    </row>
    <row r="123" spans="1:10" s="15" customFormat="1">
      <c r="A123" s="31"/>
      <c r="B123" s="32" t="s">
        <v>87</v>
      </c>
      <c r="C123" s="32">
        <v>-10.46</v>
      </c>
      <c r="D123" s="32">
        <v>-11.44</v>
      </c>
      <c r="E123" s="32">
        <v>1.1000000000000001</v>
      </c>
      <c r="F123" s="32">
        <v>-2.92</v>
      </c>
      <c r="G123" s="32"/>
      <c r="H123" s="32">
        <v>0.98</v>
      </c>
      <c r="I123" s="32">
        <v>0.96040000000000003</v>
      </c>
      <c r="J123" s="14"/>
    </row>
    <row r="124" spans="1:10" s="15" customFormat="1">
      <c r="A124" s="31"/>
      <c r="B124" s="32" t="s">
        <v>88</v>
      </c>
      <c r="C124" s="32">
        <v>-9.93</v>
      </c>
      <c r="D124" s="32">
        <v>-9.69</v>
      </c>
      <c r="E124" s="32">
        <v>1.0900000000000001</v>
      </c>
      <c r="F124" s="32">
        <v>-1.17</v>
      </c>
      <c r="G124" s="32"/>
      <c r="H124" s="32">
        <v>0.24</v>
      </c>
      <c r="I124" s="32">
        <v>5.7599999999999998E-2</v>
      </c>
      <c r="J124" s="14"/>
    </row>
    <row r="125" spans="1:10" s="15" customFormat="1">
      <c r="A125" s="31"/>
      <c r="B125" s="32" t="s">
        <v>89</v>
      </c>
      <c r="C125" s="32">
        <v>-9.27</v>
      </c>
      <c r="D125" s="32">
        <v>-10.29</v>
      </c>
      <c r="E125" s="32">
        <v>1.82</v>
      </c>
      <c r="F125" s="32">
        <v>-1.77</v>
      </c>
      <c r="G125" s="32"/>
      <c r="H125" s="32">
        <v>1.02</v>
      </c>
      <c r="I125" s="32">
        <v>1.0404</v>
      </c>
      <c r="J125" s="14"/>
    </row>
    <row r="126" spans="1:10" s="15" customFormat="1">
      <c r="A126" s="31"/>
      <c r="B126" s="32" t="s">
        <v>90</v>
      </c>
      <c r="C126" s="32">
        <v>-10.49</v>
      </c>
      <c r="D126" s="32">
        <v>-9.4600000000000009</v>
      </c>
      <c r="E126" s="32">
        <v>1.32</v>
      </c>
      <c r="F126" s="32">
        <v>-0.94</v>
      </c>
      <c r="G126" s="32"/>
      <c r="H126" s="32">
        <v>1.03</v>
      </c>
      <c r="I126" s="32">
        <v>1.0609</v>
      </c>
      <c r="J126" s="14"/>
    </row>
    <row r="127" spans="1:10" s="15" customFormat="1">
      <c r="A127" s="31"/>
      <c r="B127" s="32" t="s">
        <v>91</v>
      </c>
      <c r="C127" s="32">
        <v>-8.9700000000000006</v>
      </c>
      <c r="D127" s="32">
        <v>-8.52</v>
      </c>
      <c r="E127" s="32">
        <v>0</v>
      </c>
      <c r="F127" s="32">
        <v>0</v>
      </c>
      <c r="G127" s="32"/>
      <c r="H127" s="32">
        <v>0.45</v>
      </c>
      <c r="I127" s="32">
        <v>0.20250000000000001</v>
      </c>
      <c r="J127" s="14"/>
    </row>
    <row r="128" spans="1:10" s="15" customFormat="1">
      <c r="A128" s="31"/>
      <c r="B128" s="32" t="s">
        <v>92</v>
      </c>
      <c r="C128" s="32">
        <v>-11.85</v>
      </c>
      <c r="D128" s="32">
        <v>-10.34</v>
      </c>
      <c r="E128" s="32">
        <v>1.26</v>
      </c>
      <c r="F128" s="32">
        <v>-1.82</v>
      </c>
      <c r="G128" s="32"/>
      <c r="H128" s="32">
        <v>1.51</v>
      </c>
      <c r="I128" s="32">
        <v>2.2801</v>
      </c>
      <c r="J128" s="14"/>
    </row>
    <row r="129" spans="1:10" s="15" customFormat="1">
      <c r="A129" s="31"/>
      <c r="B129" s="32" t="s">
        <v>93</v>
      </c>
      <c r="C129" s="32">
        <v>-11.42</v>
      </c>
      <c r="D129" s="32">
        <v>-10.58</v>
      </c>
      <c r="E129" s="32">
        <v>0.35</v>
      </c>
      <c r="F129" s="32">
        <v>-2.06</v>
      </c>
      <c r="G129" s="32"/>
      <c r="H129" s="32">
        <v>0.84</v>
      </c>
      <c r="I129" s="32">
        <v>0.7056</v>
      </c>
      <c r="J129" s="14"/>
    </row>
    <row r="130" spans="1:10" s="15" customFormat="1">
      <c r="A130" s="31"/>
      <c r="B130" s="32" t="s">
        <v>94</v>
      </c>
      <c r="C130" s="32">
        <v>-11.83</v>
      </c>
      <c r="D130" s="32">
        <v>-13.9</v>
      </c>
      <c r="E130" s="32">
        <v>1.29</v>
      </c>
      <c r="F130" s="32">
        <v>-5.38</v>
      </c>
      <c r="G130" s="32"/>
      <c r="H130" s="32">
        <v>2.0699999999999998</v>
      </c>
      <c r="I130" s="32">
        <v>4.2849000000000004</v>
      </c>
      <c r="J130" s="14"/>
    </row>
    <row r="131" spans="1:10" s="15" customFormat="1">
      <c r="A131" s="31"/>
      <c r="B131" s="32" t="s">
        <v>95</v>
      </c>
      <c r="C131" s="32">
        <v>-10.66</v>
      </c>
      <c r="D131" s="32">
        <v>-10.09</v>
      </c>
      <c r="E131" s="32">
        <v>1.1000000000000001</v>
      </c>
      <c r="F131" s="32">
        <v>-1.57</v>
      </c>
      <c r="G131" s="32"/>
      <c r="H131" s="32">
        <v>0.56999999999999995</v>
      </c>
      <c r="I131" s="32">
        <v>0.32490000000000002</v>
      </c>
      <c r="J131" s="14"/>
    </row>
    <row r="132" spans="1:10" s="15" customFormat="1">
      <c r="A132" s="31"/>
      <c r="B132" s="32" t="s">
        <v>96</v>
      </c>
      <c r="C132" s="32">
        <v>-11.2</v>
      </c>
      <c r="D132" s="32">
        <v>-10.09</v>
      </c>
      <c r="E132" s="32">
        <v>1.0900000000000001</v>
      </c>
      <c r="F132" s="32">
        <v>-1.57</v>
      </c>
      <c r="G132" s="32"/>
      <c r="H132" s="32">
        <v>1.1100000000000001</v>
      </c>
      <c r="I132" s="32">
        <v>1.2321</v>
      </c>
      <c r="J132" s="14"/>
    </row>
    <row r="133" spans="1:10" s="15" customFormat="1">
      <c r="A133" s="31"/>
      <c r="B133" s="32" t="s">
        <v>97</v>
      </c>
      <c r="C133" s="32">
        <v>-10.050000000000001</v>
      </c>
      <c r="D133" s="32">
        <v>-10.220000000000001</v>
      </c>
      <c r="E133" s="32">
        <v>1.18</v>
      </c>
      <c r="F133" s="32">
        <v>-1.7</v>
      </c>
      <c r="G133" s="32"/>
      <c r="H133" s="32">
        <v>0.17</v>
      </c>
      <c r="I133" s="32">
        <v>2.8899999999999999E-2</v>
      </c>
      <c r="J133" s="14"/>
    </row>
    <row r="134" spans="1:10" s="15" customFormat="1">
      <c r="A134" s="31"/>
      <c r="B134" s="32" t="s">
        <v>98</v>
      </c>
      <c r="C134" s="32">
        <v>-12.26</v>
      </c>
      <c r="D134" s="32">
        <v>-11.87</v>
      </c>
      <c r="E134" s="32">
        <v>1.23</v>
      </c>
      <c r="F134" s="32">
        <v>-3.35</v>
      </c>
      <c r="G134" s="32"/>
      <c r="H134" s="32">
        <v>0.39</v>
      </c>
      <c r="I134" s="32">
        <v>0.15210000000000001</v>
      </c>
      <c r="J134" s="14"/>
    </row>
    <row r="135" spans="1:10" s="15" customFormat="1">
      <c r="A135" s="31"/>
      <c r="B135" s="32" t="s">
        <v>99</v>
      </c>
      <c r="C135" s="32">
        <v>-10.08</v>
      </c>
      <c r="D135" s="32">
        <v>-9.67</v>
      </c>
      <c r="E135" s="32">
        <v>0.93</v>
      </c>
      <c r="F135" s="32">
        <v>-1.1499999999999999</v>
      </c>
      <c r="G135" s="32"/>
      <c r="H135" s="32">
        <v>0.41</v>
      </c>
      <c r="I135" s="32">
        <v>0.1681</v>
      </c>
      <c r="J135" s="14"/>
    </row>
    <row r="136" spans="1:10" s="15" customFormat="1">
      <c r="A136" s="31"/>
      <c r="B136" s="32" t="s">
        <v>100</v>
      </c>
      <c r="C136" s="32">
        <v>-11.44</v>
      </c>
      <c r="D136" s="32">
        <v>-10.79</v>
      </c>
      <c r="E136" s="32">
        <v>1.19</v>
      </c>
      <c r="F136" s="32">
        <v>-2.27</v>
      </c>
      <c r="G136" s="32"/>
      <c r="H136" s="32">
        <v>0.65</v>
      </c>
      <c r="I136" s="32">
        <v>0.42249999999999999</v>
      </c>
      <c r="J136" s="14"/>
    </row>
    <row r="137" spans="1:10" s="15" customFormat="1">
      <c r="A137" s="31"/>
      <c r="B137" s="32" t="s">
        <v>101</v>
      </c>
      <c r="C137" s="32">
        <v>-11.11</v>
      </c>
      <c r="D137" s="32">
        <v>-10.35</v>
      </c>
      <c r="E137" s="32">
        <v>1.1499999999999999</v>
      </c>
      <c r="F137" s="32">
        <v>-1.83</v>
      </c>
      <c r="G137" s="32"/>
      <c r="H137" s="32">
        <v>0.76</v>
      </c>
      <c r="I137" s="32">
        <v>0.5776</v>
      </c>
      <c r="J137" s="14"/>
    </row>
    <row r="138" spans="1:10" s="15" customFormat="1">
      <c r="A138" s="31"/>
      <c r="B138" s="32" t="s">
        <v>102</v>
      </c>
      <c r="C138" s="32">
        <v>-10.36</v>
      </c>
      <c r="D138" s="32">
        <v>-11.37</v>
      </c>
      <c r="E138" s="32">
        <v>1.5</v>
      </c>
      <c r="F138" s="32">
        <v>-2.85</v>
      </c>
      <c r="G138" s="32"/>
      <c r="H138" s="32">
        <v>1.01</v>
      </c>
      <c r="I138" s="32">
        <v>1.0201</v>
      </c>
      <c r="J138" s="14"/>
    </row>
    <row r="139" spans="1:10" s="15" customFormat="1">
      <c r="A139" s="31"/>
      <c r="B139" s="32" t="s">
        <v>103</v>
      </c>
      <c r="C139" s="32">
        <v>-12.26</v>
      </c>
      <c r="D139" s="32">
        <v>-11.08</v>
      </c>
      <c r="E139" s="32">
        <v>1.18</v>
      </c>
      <c r="F139" s="32">
        <v>-2.56</v>
      </c>
      <c r="G139" s="32"/>
      <c r="H139" s="32">
        <v>1.18</v>
      </c>
      <c r="I139" s="32">
        <v>1.3924000000000001</v>
      </c>
      <c r="J139" s="14"/>
    </row>
    <row r="140" spans="1:10" s="15" customFormat="1">
      <c r="A140" s="31"/>
      <c r="B140" s="32" t="s">
        <v>104</v>
      </c>
      <c r="C140" s="32">
        <v>-12.26</v>
      </c>
      <c r="D140" s="32">
        <v>-13.04</v>
      </c>
      <c r="E140" s="32">
        <v>1.05</v>
      </c>
      <c r="F140" s="32">
        <v>-4.5199999999999996</v>
      </c>
      <c r="G140" s="32"/>
      <c r="H140" s="32">
        <v>0.78</v>
      </c>
      <c r="I140" s="32">
        <v>0.60840000000000005</v>
      </c>
      <c r="J140" s="14"/>
    </row>
    <row r="141" spans="1:10" s="15" customFormat="1">
      <c r="A141" s="31"/>
      <c r="B141" s="32" t="s">
        <v>105</v>
      </c>
      <c r="C141" s="32">
        <v>-10.88</v>
      </c>
      <c r="D141" s="32">
        <v>-9.85</v>
      </c>
      <c r="E141" s="32">
        <v>0.93</v>
      </c>
      <c r="F141" s="32">
        <v>-1.33</v>
      </c>
      <c r="G141" s="32"/>
      <c r="H141" s="32">
        <v>1.03</v>
      </c>
      <c r="I141" s="32">
        <v>1.0609</v>
      </c>
      <c r="J141" s="14"/>
    </row>
    <row r="142" spans="1:10" s="15" customFormat="1">
      <c r="A142" s="31"/>
      <c r="B142" s="32" t="s">
        <v>106</v>
      </c>
      <c r="C142" s="32">
        <v>-10.7</v>
      </c>
      <c r="D142" s="32">
        <v>-9.99</v>
      </c>
      <c r="E142" s="32">
        <v>1.1499999999999999</v>
      </c>
      <c r="F142" s="32">
        <v>-1.47</v>
      </c>
      <c r="G142" s="32"/>
      <c r="H142" s="32">
        <v>0.71</v>
      </c>
      <c r="I142" s="32">
        <v>0.50409999999999999</v>
      </c>
      <c r="J142" s="14"/>
    </row>
    <row r="143" spans="1:10" s="15" customFormat="1">
      <c r="A143" s="31"/>
      <c r="B143" s="32" t="s">
        <v>107</v>
      </c>
      <c r="C143" s="32">
        <v>-8.48</v>
      </c>
      <c r="D143" s="32">
        <v>-9.25</v>
      </c>
      <c r="E143" s="32">
        <v>1.19</v>
      </c>
      <c r="F143" s="32">
        <v>-0.73</v>
      </c>
      <c r="G143" s="32"/>
      <c r="H143" s="32">
        <v>0.77</v>
      </c>
      <c r="I143" s="32">
        <v>0.59289999999999998</v>
      </c>
      <c r="J143" s="14"/>
    </row>
    <row r="144" spans="1:10" s="15" customFormat="1">
      <c r="A144" s="31"/>
      <c r="B144" s="32" t="s">
        <v>108</v>
      </c>
      <c r="C144" s="32">
        <v>-10.68</v>
      </c>
      <c r="D144" s="32">
        <v>-12.1</v>
      </c>
      <c r="E144" s="32">
        <v>1.84</v>
      </c>
      <c r="F144" s="32">
        <v>-3.58</v>
      </c>
      <c r="G144" s="32"/>
      <c r="H144" s="32">
        <v>1.42</v>
      </c>
      <c r="I144" s="32">
        <v>2.0164</v>
      </c>
      <c r="J144" s="14"/>
    </row>
    <row r="145" spans="1:10" s="15" customFormat="1">
      <c r="A145" s="31"/>
      <c r="B145" s="32" t="s">
        <v>109</v>
      </c>
      <c r="C145" s="32">
        <v>-10.55</v>
      </c>
      <c r="D145" s="32">
        <v>-10.25</v>
      </c>
      <c r="E145" s="32">
        <v>1.1000000000000001</v>
      </c>
      <c r="F145" s="32">
        <v>-1.73</v>
      </c>
      <c r="G145" s="32"/>
      <c r="H145" s="32">
        <v>0.3</v>
      </c>
      <c r="I145" s="32">
        <v>0.09</v>
      </c>
      <c r="J145" s="14"/>
    </row>
    <row r="146" spans="1:10" s="15" customFormat="1">
      <c r="A146" s="31"/>
      <c r="B146" s="32" t="s">
        <v>110</v>
      </c>
      <c r="C146" s="32">
        <v>-10.23</v>
      </c>
      <c r="D146" s="32">
        <v>-9.06</v>
      </c>
      <c r="E146" s="32">
        <v>0.34</v>
      </c>
      <c r="F146" s="32">
        <v>-0.54</v>
      </c>
      <c r="G146" s="32"/>
      <c r="H146" s="32">
        <v>1.17</v>
      </c>
      <c r="I146" s="32">
        <v>1.3689</v>
      </c>
      <c r="J146" s="14"/>
    </row>
    <row r="147" spans="1:10" s="15" customFormat="1">
      <c r="A147" s="31"/>
      <c r="B147" s="32" t="s">
        <v>111</v>
      </c>
      <c r="C147" s="32">
        <v>-12.26</v>
      </c>
      <c r="D147" s="32">
        <v>-12.62</v>
      </c>
      <c r="E147" s="32">
        <v>0.99</v>
      </c>
      <c r="F147" s="32">
        <v>-4.0999999999999996</v>
      </c>
      <c r="G147" s="32"/>
      <c r="H147" s="32">
        <v>0.36</v>
      </c>
      <c r="I147" s="32">
        <v>0.12959999999999999</v>
      </c>
      <c r="J147" s="14"/>
    </row>
    <row r="148" spans="1:10" s="15" customFormat="1">
      <c r="A148" s="31"/>
      <c r="B148" s="32" t="s">
        <v>112</v>
      </c>
      <c r="C148" s="32">
        <v>-10.66</v>
      </c>
      <c r="D148" s="32">
        <v>-9.81</v>
      </c>
      <c r="E148" s="32">
        <v>1.06</v>
      </c>
      <c r="F148" s="32">
        <v>-1.29</v>
      </c>
      <c r="G148" s="32"/>
      <c r="H148" s="32">
        <v>0.85</v>
      </c>
      <c r="I148" s="32">
        <v>0.72250000000000003</v>
      </c>
      <c r="J148" s="14"/>
    </row>
    <row r="149" spans="1:10" s="15" customFormat="1">
      <c r="A149" s="31"/>
      <c r="B149" s="32" t="s">
        <v>113</v>
      </c>
      <c r="C149" s="32">
        <v>-9.7799999999999994</v>
      </c>
      <c r="D149" s="32">
        <v>-10.6</v>
      </c>
      <c r="E149" s="32">
        <v>1.1299999999999999</v>
      </c>
      <c r="F149" s="32">
        <v>-2.08</v>
      </c>
      <c r="G149" s="32"/>
      <c r="H149" s="32">
        <v>0.82</v>
      </c>
      <c r="I149" s="32">
        <v>0.6724</v>
      </c>
      <c r="J149" s="14"/>
    </row>
    <row r="150" spans="1:10" s="15" customFormat="1">
      <c r="A150" s="31"/>
      <c r="B150" s="32" t="s">
        <v>114</v>
      </c>
      <c r="C150" s="32">
        <v>-10.79</v>
      </c>
      <c r="D150" s="32">
        <v>-12.09</v>
      </c>
      <c r="E150" s="32">
        <v>1.28</v>
      </c>
      <c r="F150" s="32">
        <v>-3.57</v>
      </c>
      <c r="G150" s="32"/>
      <c r="H150" s="32">
        <v>1.3</v>
      </c>
      <c r="I150" s="32">
        <v>1.69</v>
      </c>
      <c r="J150" s="14"/>
    </row>
    <row r="151" spans="1:10" s="15" customFormat="1">
      <c r="A151" s="31"/>
      <c r="B151" s="32" t="s">
        <v>115</v>
      </c>
      <c r="C151" s="32">
        <v>-9.06</v>
      </c>
      <c r="D151" s="32">
        <v>-8.52</v>
      </c>
      <c r="E151" s="32">
        <v>1.29</v>
      </c>
      <c r="F151" s="32">
        <v>0</v>
      </c>
      <c r="G151" s="32"/>
      <c r="H151" s="32">
        <v>0.54</v>
      </c>
      <c r="I151" s="32">
        <v>0.29160000000000003</v>
      </c>
      <c r="J151" s="14"/>
    </row>
    <row r="152" spans="1:10" s="15" customFormat="1">
      <c r="A152" s="31"/>
      <c r="B152" s="32" t="s">
        <v>116</v>
      </c>
      <c r="C152" s="32">
        <v>-10.96</v>
      </c>
      <c r="D152" s="32">
        <v>-12.96</v>
      </c>
      <c r="E152" s="32">
        <v>1.17</v>
      </c>
      <c r="F152" s="32">
        <v>-4.4400000000000004</v>
      </c>
      <c r="G152" s="32"/>
      <c r="H152" s="32">
        <v>2</v>
      </c>
      <c r="I152" s="32">
        <v>4</v>
      </c>
      <c r="J152" s="14"/>
    </row>
    <row r="153" spans="1:10" s="15" customFormat="1">
      <c r="A153" s="31"/>
      <c r="B153" s="32" t="s">
        <v>117</v>
      </c>
      <c r="C153" s="32">
        <v>-10.83</v>
      </c>
      <c r="D153" s="32">
        <v>-11.31</v>
      </c>
      <c r="E153" s="32">
        <v>0.24</v>
      </c>
      <c r="F153" s="32">
        <v>-2.79</v>
      </c>
      <c r="G153" s="32"/>
      <c r="H153" s="32">
        <v>0.48</v>
      </c>
      <c r="I153" s="32">
        <v>0.23039999999999999</v>
      </c>
      <c r="J153" s="14"/>
    </row>
    <row r="154" spans="1:10" s="15" customFormat="1">
      <c r="A154" s="31"/>
      <c r="B154" s="32" t="s">
        <v>118</v>
      </c>
      <c r="C154" s="32">
        <v>-9.48</v>
      </c>
      <c r="D154" s="32">
        <v>-10.45</v>
      </c>
      <c r="E154" s="32">
        <v>1.18</v>
      </c>
      <c r="F154" s="32">
        <v>-1.93</v>
      </c>
      <c r="G154" s="32"/>
      <c r="H154" s="32">
        <v>0.97</v>
      </c>
      <c r="I154" s="32">
        <v>0.94089999999999996</v>
      </c>
      <c r="J154" s="14"/>
    </row>
    <row r="155" spans="1:10">
      <c r="B155" s="21"/>
      <c r="C155" s="21"/>
      <c r="D155" s="21"/>
      <c r="E155" s="21"/>
      <c r="F155" s="21"/>
      <c r="G155" s="21"/>
      <c r="H155" s="21"/>
      <c r="I155" s="21"/>
      <c r="J155" s="1"/>
    </row>
    <row r="156" spans="1:10" s="10" customFormat="1">
      <c r="A156" s="27" t="s">
        <v>14</v>
      </c>
      <c r="B156" s="28" t="s">
        <v>119</v>
      </c>
      <c r="C156" s="28">
        <v>-8.25</v>
      </c>
      <c r="D156" s="28">
        <v>-9.52</v>
      </c>
      <c r="E156" s="28">
        <v>0</v>
      </c>
      <c r="F156" s="28">
        <v>0</v>
      </c>
      <c r="G156" s="28"/>
      <c r="H156" s="28">
        <v>1.27</v>
      </c>
      <c r="I156" s="28">
        <v>1.6129</v>
      </c>
      <c r="J156" s="9"/>
    </row>
    <row r="157" spans="1:10" s="10" customFormat="1">
      <c r="A157" s="27"/>
      <c r="B157" s="28">
        <v>5</v>
      </c>
      <c r="C157" s="28">
        <v>-7.58</v>
      </c>
      <c r="D157" s="28">
        <v>-6.9</v>
      </c>
      <c r="E157" s="28">
        <v>1.2</v>
      </c>
      <c r="F157" s="28">
        <v>2.62</v>
      </c>
      <c r="G157" s="28"/>
      <c r="H157" s="28">
        <v>0.68</v>
      </c>
      <c r="I157" s="28">
        <v>0.46239999999999998</v>
      </c>
      <c r="J157" s="9"/>
    </row>
    <row r="158" spans="1:10" s="10" customFormat="1">
      <c r="A158" s="27"/>
      <c r="B158" s="28" t="s">
        <v>120</v>
      </c>
      <c r="C158" s="28">
        <v>-7.86</v>
      </c>
      <c r="D158" s="28">
        <v>-7.42</v>
      </c>
      <c r="E158" s="28">
        <v>1.37</v>
      </c>
      <c r="F158" s="28">
        <v>2.1</v>
      </c>
      <c r="G158" s="28"/>
      <c r="H158" s="28">
        <v>0.44</v>
      </c>
      <c r="I158" s="28">
        <v>0.19359999999999999</v>
      </c>
      <c r="J158" s="9"/>
    </row>
    <row r="159" spans="1:10" s="10" customFormat="1">
      <c r="A159" s="27"/>
      <c r="B159" s="28" t="s">
        <v>121</v>
      </c>
      <c r="C159" s="28">
        <v>-8.4600000000000009</v>
      </c>
      <c r="D159" s="28">
        <v>-8.3699999999999992</v>
      </c>
      <c r="E159" s="28">
        <v>0.66</v>
      </c>
      <c r="F159" s="28">
        <v>1.1499999999999999</v>
      </c>
      <c r="G159" s="28"/>
      <c r="H159" s="28">
        <v>0.09</v>
      </c>
      <c r="I159" s="28">
        <v>8.0999999999999996E-3</v>
      </c>
      <c r="J159" s="9"/>
    </row>
    <row r="160" spans="1:10" s="10" customFormat="1">
      <c r="A160" s="27"/>
      <c r="B160" s="28" t="s">
        <v>122</v>
      </c>
      <c r="C160" s="28">
        <v>-8.2200000000000006</v>
      </c>
      <c r="D160" s="28">
        <v>-8.59</v>
      </c>
      <c r="E160" s="28">
        <v>1.04</v>
      </c>
      <c r="F160" s="28">
        <v>0.93</v>
      </c>
      <c r="G160" s="28"/>
      <c r="H160" s="28">
        <v>0.37</v>
      </c>
      <c r="I160" s="28">
        <v>0.13689999999999999</v>
      </c>
      <c r="J160" s="9"/>
    </row>
    <row r="161" spans="1:10" s="10" customFormat="1">
      <c r="A161" s="27"/>
      <c r="B161" s="28" t="s">
        <v>123</v>
      </c>
      <c r="C161" s="28">
        <v>-9.18</v>
      </c>
      <c r="D161" s="28">
        <v>-8.6199999999999992</v>
      </c>
      <c r="E161" s="28">
        <v>0.56999999999999995</v>
      </c>
      <c r="F161" s="28">
        <v>0.9</v>
      </c>
      <c r="G161" s="28"/>
      <c r="H161" s="28">
        <v>0.56000000000000005</v>
      </c>
      <c r="I161" s="28">
        <v>0.31359999999999999</v>
      </c>
      <c r="J161" s="9"/>
    </row>
    <row r="162" spans="1:10" s="10" customFormat="1">
      <c r="A162" s="27"/>
      <c r="B162" s="28" t="s">
        <v>124</v>
      </c>
      <c r="C162" s="28">
        <v>-8.91</v>
      </c>
      <c r="D162" s="28">
        <v>-8.4700000000000006</v>
      </c>
      <c r="E162" s="28">
        <v>0.33</v>
      </c>
      <c r="F162" s="28">
        <v>1.05</v>
      </c>
      <c r="G162" s="28"/>
      <c r="H162" s="28">
        <v>0.44</v>
      </c>
      <c r="I162" s="28">
        <v>0.19359999999999999</v>
      </c>
      <c r="J162" s="9"/>
    </row>
    <row r="163" spans="1:10" s="10" customFormat="1">
      <c r="A163" s="27"/>
      <c r="B163" s="28" t="s">
        <v>125</v>
      </c>
      <c r="C163" s="28">
        <v>-8.32</v>
      </c>
      <c r="D163" s="28">
        <v>-8.35</v>
      </c>
      <c r="E163" s="28">
        <v>1.2</v>
      </c>
      <c r="F163" s="28">
        <v>1.17</v>
      </c>
      <c r="G163" s="28"/>
      <c r="H163" s="28">
        <v>0.03</v>
      </c>
      <c r="I163" s="28">
        <v>8.9999999999999998E-4</v>
      </c>
      <c r="J163" s="9"/>
    </row>
    <row r="164" spans="1:10" s="10" customFormat="1">
      <c r="A164" s="27"/>
      <c r="B164" s="28" t="s">
        <v>126</v>
      </c>
      <c r="C164" s="28">
        <v>-7.48</v>
      </c>
      <c r="D164" s="28">
        <v>-7.37</v>
      </c>
      <c r="E164" s="28">
        <v>1.08</v>
      </c>
      <c r="F164" s="28">
        <v>2.15</v>
      </c>
      <c r="G164" s="28"/>
      <c r="H164" s="28">
        <v>0.11</v>
      </c>
      <c r="I164" s="28">
        <v>1.21E-2</v>
      </c>
      <c r="J164" s="9"/>
    </row>
    <row r="165" spans="1:10" s="10" customFormat="1">
      <c r="A165" s="27"/>
      <c r="B165" s="28" t="s">
        <v>127</v>
      </c>
      <c r="C165" s="28">
        <v>-8.56</v>
      </c>
      <c r="D165" s="28">
        <v>-9.0500000000000007</v>
      </c>
      <c r="E165" s="28">
        <v>1.1200000000000001</v>
      </c>
      <c r="F165" s="28">
        <v>0.47</v>
      </c>
      <c r="G165" s="28"/>
      <c r="H165" s="28">
        <v>0.49</v>
      </c>
      <c r="I165" s="28">
        <v>0.24010000000000001</v>
      </c>
      <c r="J165" s="9"/>
    </row>
    <row r="166" spans="1:10" s="10" customFormat="1">
      <c r="A166" s="27"/>
      <c r="B166" s="28" t="s">
        <v>128</v>
      </c>
      <c r="C166" s="28">
        <v>-8.89</v>
      </c>
      <c r="D166" s="28">
        <v>-9</v>
      </c>
      <c r="E166" s="28">
        <v>0.47</v>
      </c>
      <c r="F166" s="28">
        <v>0.52</v>
      </c>
      <c r="G166" s="28"/>
      <c r="H166" s="28">
        <v>0.11</v>
      </c>
      <c r="I166" s="28">
        <v>1.21E-2</v>
      </c>
      <c r="J166" s="9"/>
    </row>
    <row r="167" spans="1:10">
      <c r="B167" s="21"/>
      <c r="C167" s="21"/>
      <c r="D167" s="21"/>
      <c r="E167" s="21"/>
      <c r="F167" s="21"/>
      <c r="G167" s="21"/>
      <c r="H167" s="21"/>
      <c r="I167" s="21"/>
      <c r="J167" s="1"/>
    </row>
    <row r="168" spans="1:10" s="17" customFormat="1">
      <c r="A168" s="33" t="s">
        <v>15</v>
      </c>
      <c r="B168" s="34" t="s">
        <v>129</v>
      </c>
      <c r="C168" s="34">
        <v>-9.5399999999999991</v>
      </c>
      <c r="D168" s="34">
        <v>-9.82</v>
      </c>
      <c r="E168" s="34">
        <v>0</v>
      </c>
      <c r="F168" s="34">
        <v>0</v>
      </c>
      <c r="G168" s="33"/>
      <c r="H168" s="34">
        <v>0.28000000000000003</v>
      </c>
      <c r="I168" s="34">
        <v>7.8399999999999997E-2</v>
      </c>
      <c r="J168" s="16"/>
    </row>
    <row r="169" spans="1:10" s="17" customFormat="1">
      <c r="A169" s="33"/>
      <c r="B169" s="34" t="s">
        <v>130</v>
      </c>
      <c r="C169" s="34">
        <v>-9.7799999999999994</v>
      </c>
      <c r="D169" s="34">
        <v>-9.6999999999999993</v>
      </c>
      <c r="E169" s="34">
        <v>0.5</v>
      </c>
      <c r="F169" s="34">
        <v>0.12</v>
      </c>
      <c r="G169" s="33"/>
      <c r="H169" s="34">
        <v>0.08</v>
      </c>
      <c r="I169" s="34">
        <v>6.4000000000000003E-3</v>
      </c>
      <c r="J169" s="16"/>
    </row>
    <row r="170" spans="1:10" s="17" customFormat="1">
      <c r="A170" s="33"/>
      <c r="B170" s="34" t="s">
        <v>131</v>
      </c>
      <c r="C170" s="34">
        <v>-8.26</v>
      </c>
      <c r="D170" s="34">
        <v>-8.18</v>
      </c>
      <c r="E170" s="34">
        <v>0.47</v>
      </c>
      <c r="F170" s="34">
        <v>1.64</v>
      </c>
      <c r="G170" s="33"/>
      <c r="H170" s="34">
        <v>0.08</v>
      </c>
      <c r="I170" s="34">
        <v>6.4000000000000003E-3</v>
      </c>
      <c r="J170" s="16"/>
    </row>
    <row r="171" spans="1:10" s="17" customFormat="1">
      <c r="A171" s="33"/>
      <c r="B171" s="34" t="s">
        <v>132</v>
      </c>
      <c r="C171" s="34">
        <v>-7.42</v>
      </c>
      <c r="D171" s="34">
        <v>-7.01</v>
      </c>
      <c r="E171" s="34">
        <v>0.86</v>
      </c>
      <c r="F171" s="34">
        <v>2.81</v>
      </c>
      <c r="G171" s="33"/>
      <c r="H171" s="34">
        <v>0.41</v>
      </c>
      <c r="I171" s="34">
        <v>0.1681</v>
      </c>
      <c r="J171" s="16"/>
    </row>
    <row r="172" spans="1:10" s="17" customFormat="1">
      <c r="A172" s="33"/>
      <c r="B172" s="34" t="s">
        <v>133</v>
      </c>
      <c r="C172" s="34">
        <v>-9.56</v>
      </c>
      <c r="D172" s="34">
        <v>-9.6199999999999992</v>
      </c>
      <c r="E172" s="34">
        <v>0.76</v>
      </c>
      <c r="F172" s="34">
        <v>0.2</v>
      </c>
      <c r="G172" s="33"/>
      <c r="H172" s="34">
        <v>0.06</v>
      </c>
      <c r="I172" s="34">
        <v>3.5999999999999999E-3</v>
      </c>
      <c r="J172" s="16"/>
    </row>
    <row r="173" spans="1:10" s="17" customFormat="1">
      <c r="A173" s="33"/>
      <c r="B173" s="34" t="s">
        <v>134</v>
      </c>
      <c r="C173" s="34">
        <v>-11.31</v>
      </c>
      <c r="D173" s="34">
        <v>-10.63</v>
      </c>
      <c r="E173" s="34">
        <v>0.24</v>
      </c>
      <c r="F173" s="34">
        <v>-0.81</v>
      </c>
      <c r="G173" s="33"/>
      <c r="H173" s="34">
        <v>0.68</v>
      </c>
      <c r="I173" s="34">
        <v>0.46239999999999998</v>
      </c>
      <c r="J173" s="16"/>
    </row>
    <row r="174" spans="1:10" s="17" customFormat="1">
      <c r="A174" s="33"/>
      <c r="B174" s="34" t="s">
        <v>135</v>
      </c>
      <c r="C174" s="34">
        <v>-9.6999999999999993</v>
      </c>
      <c r="D174" s="34">
        <v>-9.25</v>
      </c>
      <c r="E174" s="34">
        <v>0.76</v>
      </c>
      <c r="F174" s="34">
        <v>0.56999999999999995</v>
      </c>
      <c r="G174" s="33"/>
      <c r="H174" s="34">
        <v>0.45</v>
      </c>
      <c r="I174" s="34">
        <v>0.20250000000000001</v>
      </c>
      <c r="J174" s="16"/>
    </row>
    <row r="175" spans="1:10" s="17" customFormat="1">
      <c r="A175" s="33"/>
      <c r="B175" s="34" t="s">
        <v>136</v>
      </c>
      <c r="C175" s="34">
        <v>-9</v>
      </c>
      <c r="D175" s="34">
        <v>-8.64</v>
      </c>
      <c r="E175" s="34">
        <v>0.72</v>
      </c>
      <c r="F175" s="34">
        <v>1.18</v>
      </c>
      <c r="G175" s="33"/>
      <c r="H175" s="34">
        <v>0.36</v>
      </c>
      <c r="I175" s="34">
        <v>0.12959999999999999</v>
      </c>
      <c r="J175" s="16"/>
    </row>
    <row r="176" spans="1:10" s="17" customFormat="1">
      <c r="A176" s="33"/>
      <c r="B176" s="34" t="s">
        <v>137</v>
      </c>
      <c r="C176" s="34">
        <v>-7.75</v>
      </c>
      <c r="D176" s="34">
        <v>-8.81</v>
      </c>
      <c r="E176" s="34">
        <v>0.28999999999999998</v>
      </c>
      <c r="F176" s="34">
        <v>1.01</v>
      </c>
      <c r="G176" s="33"/>
      <c r="H176" s="34">
        <v>1.06</v>
      </c>
      <c r="I176" s="34">
        <v>1.1235999999999999</v>
      </c>
      <c r="J176" s="16"/>
    </row>
    <row r="177" spans="1:10" s="17" customFormat="1">
      <c r="A177" s="33"/>
      <c r="B177" s="34" t="s">
        <v>138</v>
      </c>
      <c r="C177" s="34">
        <v>-8.98</v>
      </c>
      <c r="D177" s="34">
        <v>-9.52</v>
      </c>
      <c r="E177" s="34">
        <v>0.41</v>
      </c>
      <c r="F177" s="34">
        <v>0.3</v>
      </c>
      <c r="G177" s="33"/>
      <c r="H177" s="34">
        <v>0.54</v>
      </c>
      <c r="I177" s="34">
        <v>0.29160000000000003</v>
      </c>
      <c r="J177" s="16"/>
    </row>
    <row r="178" spans="1:10" s="17" customFormat="1">
      <c r="A178" s="33"/>
      <c r="B178" s="34" t="s">
        <v>139</v>
      </c>
      <c r="C178" s="34">
        <v>-10.53</v>
      </c>
      <c r="D178" s="34">
        <v>-10.74</v>
      </c>
      <c r="E178" s="34">
        <v>0.6</v>
      </c>
      <c r="F178" s="34">
        <v>-0.92</v>
      </c>
      <c r="G178" s="33"/>
      <c r="H178" s="34">
        <v>0.21</v>
      </c>
      <c r="I178" s="34">
        <v>4.41E-2</v>
      </c>
      <c r="J178" s="16"/>
    </row>
    <row r="179" spans="1:10" s="17" customFormat="1">
      <c r="A179" s="33"/>
      <c r="B179" s="34" t="s">
        <v>140</v>
      </c>
      <c r="C179" s="34">
        <v>-9.2100000000000009</v>
      </c>
      <c r="D179" s="34">
        <v>-10.61</v>
      </c>
      <c r="E179" s="34">
        <v>0.42</v>
      </c>
      <c r="F179" s="34">
        <v>-0.79</v>
      </c>
      <c r="G179" s="33"/>
      <c r="H179" s="34">
        <v>1.4</v>
      </c>
      <c r="I179" s="34">
        <v>1.96</v>
      </c>
      <c r="J179" s="16"/>
    </row>
    <row r="180" spans="1:10" s="17" customFormat="1">
      <c r="A180" s="33"/>
      <c r="B180" s="34" t="s">
        <v>141</v>
      </c>
      <c r="C180" s="34">
        <v>-11.7</v>
      </c>
      <c r="D180" s="34">
        <v>-11.29</v>
      </c>
      <c r="E180" s="34">
        <v>0.34</v>
      </c>
      <c r="F180" s="34">
        <v>-1.47</v>
      </c>
      <c r="G180" s="33"/>
      <c r="H180" s="34">
        <v>0.41</v>
      </c>
      <c r="I180" s="34">
        <v>0.1681</v>
      </c>
      <c r="J180" s="16"/>
    </row>
    <row r="181" spans="1:10" s="17" customFormat="1">
      <c r="A181" s="33"/>
      <c r="B181" s="34" t="s">
        <v>142</v>
      </c>
      <c r="C181" s="34">
        <v>-11.28</v>
      </c>
      <c r="D181" s="34">
        <v>-11</v>
      </c>
      <c r="E181" s="34">
        <v>0.35</v>
      </c>
      <c r="F181" s="34">
        <v>-1.18</v>
      </c>
      <c r="G181" s="33"/>
      <c r="H181" s="34">
        <v>0.28000000000000003</v>
      </c>
      <c r="I181" s="34">
        <v>7.8399999999999997E-2</v>
      </c>
      <c r="J181" s="16"/>
    </row>
    <row r="182" spans="1:10" s="17" customFormat="1">
      <c r="A182" s="33"/>
      <c r="B182" s="34" t="s">
        <v>143</v>
      </c>
      <c r="C182" s="34">
        <v>-10.98</v>
      </c>
      <c r="D182" s="34">
        <v>-10.3</v>
      </c>
      <c r="E182" s="34">
        <v>0.24</v>
      </c>
      <c r="F182" s="34">
        <v>-0.48</v>
      </c>
      <c r="G182" s="33"/>
      <c r="H182" s="34">
        <v>0.68</v>
      </c>
      <c r="I182" s="34">
        <v>0.46239999999999998</v>
      </c>
      <c r="J182" s="16"/>
    </row>
    <row r="183" spans="1:10" s="17" customFormat="1">
      <c r="A183" s="33"/>
      <c r="B183" s="34" t="s">
        <v>144</v>
      </c>
      <c r="C183" s="34">
        <v>-10.94</v>
      </c>
      <c r="D183" s="34">
        <v>-10.78</v>
      </c>
      <c r="E183" s="34">
        <v>0.3</v>
      </c>
      <c r="F183" s="34">
        <v>-0.96</v>
      </c>
      <c r="G183" s="33"/>
      <c r="H183" s="34">
        <v>0.16</v>
      </c>
      <c r="I183" s="34">
        <v>2.5600000000000001E-2</v>
      </c>
      <c r="J183" s="16"/>
    </row>
    <row r="185" spans="1:10" s="18" customFormat="1">
      <c r="A185" s="35" t="s">
        <v>156</v>
      </c>
      <c r="B185" s="36">
        <v>23466</v>
      </c>
      <c r="C185" s="36">
        <v>-7.85</v>
      </c>
      <c r="D185" s="36">
        <v>-7.06</v>
      </c>
      <c r="E185" s="36">
        <v>0.88</v>
      </c>
      <c r="F185" s="36">
        <v>2.0299999999999998</v>
      </c>
      <c r="G185" s="36"/>
      <c r="H185" s="36">
        <v>0.79</v>
      </c>
      <c r="I185" s="36">
        <v>0.62</v>
      </c>
    </row>
    <row r="186" spans="1:10" s="18" customFormat="1">
      <c r="A186" s="35"/>
      <c r="B186" s="36">
        <v>23467</v>
      </c>
      <c r="C186" s="36">
        <v>-7.34</v>
      </c>
      <c r="D186" s="36">
        <v>-6.67</v>
      </c>
      <c r="E186" s="36">
        <v>0.68</v>
      </c>
      <c r="F186" s="36">
        <v>2.42</v>
      </c>
      <c r="G186" s="36"/>
      <c r="H186" s="36">
        <v>0.67</v>
      </c>
      <c r="I186" s="36">
        <v>0.44</v>
      </c>
    </row>
    <row r="187" spans="1:10" s="18" customFormat="1">
      <c r="A187" s="35"/>
      <c r="B187" s="36">
        <v>23468</v>
      </c>
      <c r="C187" s="36">
        <v>-7.75</v>
      </c>
      <c r="D187" s="36">
        <v>-7.11</v>
      </c>
      <c r="E187" s="36">
        <v>0.77</v>
      </c>
      <c r="F187" s="36">
        <v>1.98</v>
      </c>
      <c r="G187" s="36"/>
      <c r="H187" s="36">
        <v>0.64</v>
      </c>
      <c r="I187" s="36">
        <v>0.4</v>
      </c>
    </row>
    <row r="188" spans="1:10" s="18" customFormat="1">
      <c r="A188" s="35"/>
      <c r="B188" s="36">
        <v>23469</v>
      </c>
      <c r="C188" s="36">
        <v>-7.72</v>
      </c>
      <c r="D188" s="36">
        <v>-7.22</v>
      </c>
      <c r="E188" s="36">
        <v>0.78</v>
      </c>
      <c r="F188" s="36">
        <v>1.87</v>
      </c>
      <c r="G188" s="36"/>
      <c r="H188" s="36">
        <v>0.5</v>
      </c>
      <c r="I188" s="36">
        <v>0.25</v>
      </c>
    </row>
    <row r="189" spans="1:10" s="18" customFormat="1">
      <c r="A189" s="35"/>
      <c r="B189" s="36">
        <v>23470</v>
      </c>
      <c r="C189" s="36">
        <v>-7.72</v>
      </c>
      <c r="D189" s="36">
        <v>-8.06</v>
      </c>
      <c r="E189" s="36">
        <v>0.89</v>
      </c>
      <c r="F189" s="36">
        <v>1.03</v>
      </c>
      <c r="G189" s="36"/>
      <c r="H189" s="36">
        <v>0.34</v>
      </c>
      <c r="I189" s="36">
        <v>0.12</v>
      </c>
    </row>
    <row r="190" spans="1:10" s="18" customFormat="1">
      <c r="A190" s="35"/>
      <c r="B190" s="36">
        <v>23471</v>
      </c>
      <c r="C190" s="36">
        <v>-7.75</v>
      </c>
      <c r="D190" s="36">
        <v>-7.99</v>
      </c>
      <c r="E190" s="36">
        <v>0.84</v>
      </c>
      <c r="F190" s="36">
        <v>1.1000000000000001</v>
      </c>
      <c r="G190" s="36"/>
      <c r="H190" s="36">
        <v>0.24</v>
      </c>
      <c r="I190" s="36">
        <v>0.06</v>
      </c>
    </row>
    <row r="191" spans="1:10" s="18" customFormat="1">
      <c r="A191" s="35"/>
      <c r="B191" s="36">
        <v>23472</v>
      </c>
      <c r="C191" s="36">
        <v>-8.65</v>
      </c>
      <c r="D191" s="36">
        <v>-8.61</v>
      </c>
      <c r="E191" s="36">
        <v>0.87</v>
      </c>
      <c r="F191" s="36">
        <v>0.48</v>
      </c>
      <c r="G191" s="36"/>
      <c r="H191" s="36">
        <v>0.04</v>
      </c>
      <c r="I191" s="36">
        <v>0</v>
      </c>
    </row>
    <row r="192" spans="1:10" s="18" customFormat="1">
      <c r="A192" s="35"/>
      <c r="B192" s="36">
        <v>23473</v>
      </c>
      <c r="C192" s="36">
        <v>-8.39</v>
      </c>
      <c r="D192" s="36">
        <v>-8.11</v>
      </c>
      <c r="E192" s="36">
        <v>0.92</v>
      </c>
      <c r="F192" s="36">
        <v>0.98</v>
      </c>
      <c r="G192" s="36"/>
      <c r="H192" s="36">
        <v>0.28000000000000003</v>
      </c>
      <c r="I192" s="36">
        <v>0.08</v>
      </c>
    </row>
    <row r="193" spans="1:9" s="18" customFormat="1">
      <c r="A193" s="35"/>
      <c r="B193" s="36">
        <v>23474</v>
      </c>
      <c r="C193" s="36">
        <v>-9.11</v>
      </c>
      <c r="D193" s="36">
        <v>-9.06</v>
      </c>
      <c r="E193" s="36">
        <v>0.91</v>
      </c>
      <c r="F193" s="36">
        <v>0.03</v>
      </c>
      <c r="G193" s="36"/>
      <c r="H193" s="36">
        <v>0.05</v>
      </c>
      <c r="I193" s="36">
        <v>0</v>
      </c>
    </row>
    <row r="194" spans="1:9" s="18" customFormat="1">
      <c r="A194" s="35"/>
      <c r="B194" s="36">
        <v>23475</v>
      </c>
      <c r="C194" s="36">
        <v>-8.7200000000000006</v>
      </c>
      <c r="D194" s="36">
        <v>-8.98</v>
      </c>
      <c r="E194" s="36">
        <v>0.97</v>
      </c>
      <c r="F194" s="36">
        <v>0.11</v>
      </c>
      <c r="G194" s="36"/>
      <c r="H194" s="36">
        <v>0.26</v>
      </c>
      <c r="I194" s="36">
        <v>7.0000000000000007E-2</v>
      </c>
    </row>
    <row r="195" spans="1:9" s="18" customFormat="1">
      <c r="A195" s="35"/>
      <c r="B195" s="36">
        <v>23476</v>
      </c>
      <c r="C195" s="36">
        <v>-9.41</v>
      </c>
      <c r="D195" s="36">
        <v>-9.32</v>
      </c>
      <c r="E195" s="36">
        <v>0.83</v>
      </c>
      <c r="F195" s="36">
        <v>-0.23</v>
      </c>
      <c r="G195" s="36"/>
      <c r="H195" s="36">
        <v>0.09</v>
      </c>
      <c r="I195" s="36">
        <v>0.01</v>
      </c>
    </row>
    <row r="196" spans="1:9" s="18" customFormat="1">
      <c r="A196" s="35"/>
      <c r="B196" s="36">
        <v>23477</v>
      </c>
      <c r="C196" s="36">
        <v>-8.85</v>
      </c>
      <c r="D196" s="36">
        <v>-9.09</v>
      </c>
      <c r="E196" s="36">
        <v>0</v>
      </c>
      <c r="F196" s="36">
        <v>0</v>
      </c>
      <c r="G196" s="36"/>
      <c r="H196" s="36">
        <v>0.24</v>
      </c>
      <c r="I196" s="36">
        <v>0.06</v>
      </c>
    </row>
    <row r="197" spans="1:9" s="18" customFormat="1">
      <c r="A197" s="35"/>
      <c r="B197" s="36">
        <v>23479</v>
      </c>
      <c r="C197" s="36">
        <v>-9.14</v>
      </c>
      <c r="D197" s="36">
        <v>-9.36</v>
      </c>
      <c r="E197" s="36">
        <v>1.21</v>
      </c>
      <c r="F197" s="36">
        <v>-0.27</v>
      </c>
      <c r="G197" s="36"/>
      <c r="H197" s="36">
        <v>0.22</v>
      </c>
      <c r="I197" s="36">
        <v>0.05</v>
      </c>
    </row>
    <row r="198" spans="1:9" s="18" customFormat="1">
      <c r="A198" s="35"/>
      <c r="B198" s="36">
        <v>23480</v>
      </c>
      <c r="C198" s="36">
        <v>-8.7200000000000006</v>
      </c>
      <c r="D198" s="36">
        <v>-9.4</v>
      </c>
      <c r="E198" s="36">
        <v>1.77</v>
      </c>
      <c r="F198" s="36">
        <v>-0.31</v>
      </c>
      <c r="G198" s="36"/>
      <c r="H198" s="36">
        <v>0.68</v>
      </c>
      <c r="I198" s="36">
        <v>0.47</v>
      </c>
    </row>
    <row r="199" spans="1:9" s="18" customFormat="1">
      <c r="A199" s="35"/>
      <c r="B199" s="36">
        <v>23482</v>
      </c>
      <c r="C199" s="36">
        <v>-10.01</v>
      </c>
      <c r="D199" s="36">
        <v>-9.8000000000000007</v>
      </c>
      <c r="E199" s="36">
        <v>1.39</v>
      </c>
      <c r="F199" s="36">
        <v>-0.71</v>
      </c>
      <c r="G199" s="36"/>
      <c r="H199" s="36">
        <v>0.21</v>
      </c>
      <c r="I199" s="36">
        <v>0.04</v>
      </c>
    </row>
    <row r="200" spans="1:9" s="18" customFormat="1">
      <c r="A200" s="35"/>
      <c r="B200" s="36">
        <v>23483</v>
      </c>
      <c r="C200" s="36">
        <v>-9.8699999999999992</v>
      </c>
      <c r="D200" s="36">
        <v>-10.83</v>
      </c>
      <c r="E200" s="36">
        <v>0.9</v>
      </c>
      <c r="F200" s="36">
        <v>-1.74</v>
      </c>
      <c r="G200" s="36"/>
      <c r="H200" s="36">
        <v>0.96</v>
      </c>
      <c r="I200" s="36">
        <v>0.93</v>
      </c>
    </row>
    <row r="201" spans="1:9" s="18" customFormat="1">
      <c r="A201" s="35"/>
      <c r="B201" s="36">
        <v>23484</v>
      </c>
      <c r="C201" s="36">
        <v>-7.75</v>
      </c>
      <c r="D201" s="36">
        <v>-10.02</v>
      </c>
      <c r="E201" s="36">
        <v>1.65</v>
      </c>
      <c r="F201" s="36">
        <v>-0.93</v>
      </c>
      <c r="G201" s="36"/>
      <c r="H201" s="36">
        <v>2.27</v>
      </c>
      <c r="I201" s="36">
        <v>5.17</v>
      </c>
    </row>
    <row r="202" spans="1:9" s="18" customFormat="1">
      <c r="A202" s="35"/>
      <c r="B202" s="36">
        <v>23485</v>
      </c>
      <c r="C202" s="36">
        <v>-11.01</v>
      </c>
      <c r="D202" s="36">
        <v>-9.73</v>
      </c>
      <c r="E202" s="36">
        <v>1.83</v>
      </c>
      <c r="F202" s="36">
        <v>-0.64</v>
      </c>
      <c r="G202" s="36"/>
      <c r="H202" s="36">
        <v>1.28</v>
      </c>
      <c r="I202" s="36">
        <v>1.63</v>
      </c>
    </row>
    <row r="203" spans="1:9" s="18" customFormat="1">
      <c r="A203" s="35"/>
      <c r="B203" s="36">
        <v>23486</v>
      </c>
      <c r="C203" s="36">
        <v>-12.47</v>
      </c>
      <c r="D203" s="36">
        <v>-10.99</v>
      </c>
      <c r="E203" s="36">
        <v>1.75</v>
      </c>
      <c r="F203" s="36">
        <v>-1.9</v>
      </c>
      <c r="G203" s="36"/>
      <c r="H203" s="36">
        <v>1.48</v>
      </c>
      <c r="I203" s="36">
        <v>2.1800000000000002</v>
      </c>
    </row>
    <row r="204" spans="1:9" s="18" customFormat="1">
      <c r="A204" s="35"/>
      <c r="B204" s="36" t="s">
        <v>153</v>
      </c>
      <c r="C204" s="36">
        <v>-11.42</v>
      </c>
      <c r="D204" s="36">
        <v>-10.62</v>
      </c>
      <c r="E204" s="36">
        <v>1.68</v>
      </c>
      <c r="F204" s="36">
        <v>-1.53</v>
      </c>
      <c r="G204" s="36"/>
      <c r="H204" s="36">
        <v>0.8</v>
      </c>
      <c r="I204" s="36">
        <v>0.63</v>
      </c>
    </row>
    <row r="205" spans="1:9" s="18" customFormat="1">
      <c r="A205" s="35"/>
      <c r="B205" s="36" t="s">
        <v>152</v>
      </c>
      <c r="C205" s="36">
        <v>-8.61</v>
      </c>
      <c r="D205" s="36">
        <v>-8.43</v>
      </c>
      <c r="E205" s="36">
        <v>0.86</v>
      </c>
      <c r="F205" s="36">
        <v>0.66</v>
      </c>
      <c r="G205" s="36"/>
      <c r="H205" s="36">
        <v>0.18</v>
      </c>
      <c r="I205" s="36">
        <v>0.03</v>
      </c>
    </row>
    <row r="206" spans="1:9" s="18" customFormat="1">
      <c r="A206" s="35"/>
      <c r="B206" s="36" t="s">
        <v>154</v>
      </c>
      <c r="C206" s="36">
        <v>-9.08</v>
      </c>
      <c r="D206" s="36">
        <v>-9.9499999999999993</v>
      </c>
      <c r="E206" s="36">
        <v>1.06</v>
      </c>
      <c r="F206" s="36">
        <v>-0.86</v>
      </c>
      <c r="G206" s="36"/>
      <c r="H206" s="36">
        <v>0.87</v>
      </c>
      <c r="I206" s="36">
        <v>0.76</v>
      </c>
    </row>
    <row r="207" spans="1:9" s="18" customFormat="1">
      <c r="A207" s="35"/>
      <c r="B207" s="36" t="s">
        <v>155</v>
      </c>
      <c r="C207" s="36">
        <v>-10.130000000000001</v>
      </c>
      <c r="D207" s="36">
        <v>-10.97</v>
      </c>
      <c r="E207" s="36">
        <v>1</v>
      </c>
      <c r="F207" s="36">
        <v>-1.88</v>
      </c>
      <c r="G207" s="36"/>
      <c r="H207" s="36">
        <v>0.84</v>
      </c>
      <c r="I207" s="36">
        <v>0.71</v>
      </c>
    </row>
  </sheetData>
  <conditionalFormatting sqref="H2:H37">
    <cfRule type="cellIs" dxfId="1" priority="2" operator="greaterThan">
      <formula>2</formula>
    </cfRule>
    <cfRule type="colorScale" priority="3">
      <colorScale>
        <cfvo type="formula" val="&quot;&gt;2&quot;"/>
        <cfvo type="max"/>
        <color rgb="FFFF7128"/>
        <color rgb="FFFFEF9C"/>
      </colorScale>
    </cfRule>
    <cfRule type="colorScale" priority="4">
      <colorScale>
        <cfvo type="formula" val="&quot;&gt;2.0&quot;"/>
        <cfvo type="max"/>
        <color rgb="FFFF7128"/>
        <color rgb="FFFFEF9C"/>
      </colorScale>
    </cfRule>
    <cfRule type="colorScale" priority="5">
      <colorScale>
        <cfvo type="formula" val="&quot;&gt;2.0&quot;"/>
        <cfvo type="max"/>
        <color rgb="FFFF0000"/>
        <color rgb="FFFFEF9C"/>
      </colorScale>
    </cfRule>
    <cfRule type="colorScale" priority="6">
      <colorScale>
        <cfvo type="formula" val="&quot;&gt;2.0&quot;"/>
        <cfvo type="max"/>
        <color rgb="FFFF7128"/>
        <color rgb="FFFFEF9C"/>
      </colorScale>
    </cfRule>
  </conditionalFormatting>
  <conditionalFormatting sqref="H2:H38 H55:H207">
    <cfRule type="cellIs" dxfId="0" priority="1" operator="greaterThan">
      <formula>1.999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2"/>
  <sheetViews>
    <sheetView workbookViewId="0">
      <selection sqref="A1:O331"/>
    </sheetView>
  </sheetViews>
  <sheetFormatPr baseColWidth="10" defaultRowHeight="15" x14ac:dyDescent="0"/>
  <cols>
    <col min="1" max="1" width="10.83203125" style="22"/>
    <col min="2" max="2" width="19.33203125" style="22" customWidth="1"/>
    <col min="3" max="3" width="15.5" style="22" customWidth="1"/>
    <col min="4" max="15" width="10.83203125" style="22"/>
  </cols>
  <sheetData>
    <row r="1" spans="1:15" ht="26">
      <c r="A1" s="22" t="s">
        <v>183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1" t="s">
        <v>150</v>
      </c>
      <c r="H1" s="21" t="s">
        <v>151</v>
      </c>
      <c r="J1" s="21" t="s">
        <v>178</v>
      </c>
      <c r="K1" s="21" t="s">
        <v>185</v>
      </c>
      <c r="M1" s="21" t="s">
        <v>179</v>
      </c>
      <c r="N1" s="21" t="s">
        <v>184</v>
      </c>
    </row>
    <row r="2" spans="1:15" s="4" customFormat="1">
      <c r="A2" s="23" t="s">
        <v>9</v>
      </c>
      <c r="B2" s="24" t="s">
        <v>33</v>
      </c>
      <c r="C2" s="24" t="s">
        <v>51</v>
      </c>
      <c r="D2" s="24">
        <v>-0.62</v>
      </c>
      <c r="E2" s="24">
        <v>0.36</v>
      </c>
      <c r="F2" s="24">
        <v>0.11</v>
      </c>
      <c r="G2" s="24">
        <v>-0.18</v>
      </c>
      <c r="H2" s="24">
        <v>1.2</v>
      </c>
      <c r="I2" s="23"/>
      <c r="J2" s="23">
        <f>D2-E2</f>
        <v>-0.98</v>
      </c>
      <c r="K2" s="23">
        <f>ABS(J2)</f>
        <v>0.98</v>
      </c>
      <c r="L2" s="23">
        <f>J2*J2</f>
        <v>0.96039999999999992</v>
      </c>
      <c r="M2" s="23">
        <f>D2-G2</f>
        <v>-0.44</v>
      </c>
      <c r="N2" s="23">
        <f>ABS(M2)</f>
        <v>0.44</v>
      </c>
      <c r="O2" s="23">
        <f>M2*M2</f>
        <v>0.19359999999999999</v>
      </c>
    </row>
    <row r="3" spans="1:15" s="4" customFormat="1">
      <c r="A3" s="23"/>
      <c r="B3" s="24" t="s">
        <v>36</v>
      </c>
      <c r="C3" s="24" t="s">
        <v>51</v>
      </c>
      <c r="D3" s="24">
        <v>-0.9</v>
      </c>
      <c r="E3" s="24">
        <v>-0.02</v>
      </c>
      <c r="F3" s="24">
        <v>0.1</v>
      </c>
      <c r="G3" s="24">
        <v>-0.26</v>
      </c>
      <c r="H3" s="24">
        <v>0.92</v>
      </c>
      <c r="I3" s="23"/>
      <c r="J3" s="23">
        <f t="shared" ref="J3:J66" si="0">D3-E3</f>
        <v>-0.88</v>
      </c>
      <c r="K3" s="23">
        <f t="shared" ref="K3:K66" si="1">ABS(J3)</f>
        <v>0.88</v>
      </c>
      <c r="L3" s="23">
        <f t="shared" ref="L3:L66" si="2">J3*J3</f>
        <v>0.77439999999999998</v>
      </c>
      <c r="M3" s="23">
        <f t="shared" ref="M3:M66" si="3">D3-G3</f>
        <v>-0.64</v>
      </c>
      <c r="N3" s="23">
        <f t="shared" ref="N3:N66" si="4">ABS(M3)</f>
        <v>0.64</v>
      </c>
      <c r="O3" s="23">
        <f t="shared" ref="O3:O66" si="5">M3*M3</f>
        <v>0.40960000000000002</v>
      </c>
    </row>
    <row r="4" spans="1:15" s="4" customFormat="1">
      <c r="A4" s="23"/>
      <c r="B4" s="24" t="s">
        <v>23</v>
      </c>
      <c r="C4" s="24" t="s">
        <v>51</v>
      </c>
      <c r="D4" s="24">
        <v>0.22</v>
      </c>
      <c r="E4" s="24">
        <v>1.5</v>
      </c>
      <c r="F4" s="24">
        <v>0.11</v>
      </c>
      <c r="G4" s="24">
        <v>1.4</v>
      </c>
      <c r="H4" s="24">
        <v>0.81</v>
      </c>
      <c r="I4" s="23"/>
      <c r="J4" s="23">
        <f t="shared" si="0"/>
        <v>-1.28</v>
      </c>
      <c r="K4" s="23">
        <f t="shared" si="1"/>
        <v>1.28</v>
      </c>
      <c r="L4" s="23">
        <f t="shared" si="2"/>
        <v>1.6384000000000001</v>
      </c>
      <c r="M4" s="23">
        <f t="shared" si="3"/>
        <v>-1.18</v>
      </c>
      <c r="N4" s="23">
        <f t="shared" si="4"/>
        <v>1.18</v>
      </c>
      <c r="O4" s="23">
        <f t="shared" si="5"/>
        <v>1.3923999999999999</v>
      </c>
    </row>
    <row r="5" spans="1:15" s="4" customFormat="1">
      <c r="A5" s="23"/>
      <c r="B5" s="24" t="s">
        <v>26</v>
      </c>
      <c r="C5" s="24" t="s">
        <v>52</v>
      </c>
      <c r="D5" s="24">
        <v>1.3</v>
      </c>
      <c r="E5" s="24">
        <v>0.78</v>
      </c>
      <c r="F5" s="24">
        <v>0.1</v>
      </c>
      <c r="G5" s="24">
        <v>0.98</v>
      </c>
      <c r="H5" s="24">
        <v>0.46</v>
      </c>
      <c r="I5" s="23"/>
      <c r="J5" s="23">
        <f t="shared" si="0"/>
        <v>0.52</v>
      </c>
      <c r="K5" s="23">
        <f t="shared" si="1"/>
        <v>0.52</v>
      </c>
      <c r="L5" s="23">
        <f t="shared" si="2"/>
        <v>0.27040000000000003</v>
      </c>
      <c r="M5" s="23">
        <f t="shared" si="3"/>
        <v>0.32000000000000006</v>
      </c>
      <c r="N5" s="23">
        <f t="shared" si="4"/>
        <v>0.32000000000000006</v>
      </c>
      <c r="O5" s="23">
        <f t="shared" si="5"/>
        <v>0.10240000000000005</v>
      </c>
    </row>
    <row r="6" spans="1:15" s="4" customFormat="1">
      <c r="A6" s="23"/>
      <c r="B6" s="24" t="s">
        <v>25</v>
      </c>
      <c r="C6" s="24" t="s">
        <v>48</v>
      </c>
      <c r="D6" s="24">
        <v>0.59</v>
      </c>
      <c r="E6" s="24">
        <v>-0.59</v>
      </c>
      <c r="F6" s="24">
        <v>0.11</v>
      </c>
      <c r="G6" s="24">
        <v>-0.76</v>
      </c>
      <c r="H6" s="24">
        <v>0.51</v>
      </c>
      <c r="I6" s="23"/>
      <c r="J6" s="23">
        <f t="shared" si="0"/>
        <v>1.18</v>
      </c>
      <c r="K6" s="23">
        <f t="shared" si="1"/>
        <v>1.18</v>
      </c>
      <c r="L6" s="23">
        <f t="shared" si="2"/>
        <v>1.3923999999999999</v>
      </c>
      <c r="M6" s="23">
        <f t="shared" si="3"/>
        <v>1.35</v>
      </c>
      <c r="N6" s="23">
        <f t="shared" si="4"/>
        <v>1.35</v>
      </c>
      <c r="O6" s="23">
        <f t="shared" si="5"/>
        <v>1.8225000000000002</v>
      </c>
    </row>
    <row r="7" spans="1:15" s="4" customFormat="1">
      <c r="A7" s="23"/>
      <c r="B7" s="24" t="s">
        <v>40</v>
      </c>
      <c r="C7" s="24" t="s">
        <v>32</v>
      </c>
      <c r="D7" s="24">
        <v>1.33</v>
      </c>
      <c r="E7" s="24">
        <v>1.98</v>
      </c>
      <c r="F7" s="24">
        <v>0.08</v>
      </c>
      <c r="G7" s="24">
        <v>1.87</v>
      </c>
      <c r="H7" s="24">
        <v>0.36</v>
      </c>
      <c r="I7" s="23"/>
      <c r="J7" s="23">
        <f t="shared" si="0"/>
        <v>-0.64999999999999991</v>
      </c>
      <c r="K7" s="23">
        <f t="shared" si="1"/>
        <v>0.64999999999999991</v>
      </c>
      <c r="L7" s="23">
        <f t="shared" si="2"/>
        <v>0.42249999999999988</v>
      </c>
      <c r="M7" s="23">
        <f t="shared" si="3"/>
        <v>-0.54</v>
      </c>
      <c r="N7" s="23">
        <f t="shared" si="4"/>
        <v>0.54</v>
      </c>
      <c r="O7" s="23">
        <f t="shared" si="5"/>
        <v>0.29160000000000003</v>
      </c>
    </row>
    <row r="8" spans="1:15" s="4" customFormat="1">
      <c r="A8" s="23"/>
      <c r="B8" s="24" t="s">
        <v>31</v>
      </c>
      <c r="C8" s="24" t="s">
        <v>51</v>
      </c>
      <c r="D8" s="24">
        <v>-0.65</v>
      </c>
      <c r="E8" s="24">
        <v>0.86</v>
      </c>
      <c r="F8" s="24">
        <v>0.15</v>
      </c>
      <c r="G8" s="24">
        <v>0.98</v>
      </c>
      <c r="H8" s="24">
        <v>0.64</v>
      </c>
      <c r="I8" s="23"/>
      <c r="J8" s="23">
        <f t="shared" si="0"/>
        <v>-1.51</v>
      </c>
      <c r="K8" s="23">
        <f t="shared" si="1"/>
        <v>1.51</v>
      </c>
      <c r="L8" s="23">
        <f t="shared" si="2"/>
        <v>2.2801</v>
      </c>
      <c r="M8" s="23">
        <f t="shared" si="3"/>
        <v>-1.63</v>
      </c>
      <c r="N8" s="23">
        <f t="shared" si="4"/>
        <v>1.63</v>
      </c>
      <c r="O8" s="23">
        <f t="shared" si="5"/>
        <v>2.6568999999999998</v>
      </c>
    </row>
    <row r="9" spans="1:15" s="4" customFormat="1">
      <c r="A9" s="23"/>
      <c r="B9" s="24" t="s">
        <v>47</v>
      </c>
      <c r="C9" s="24" t="s">
        <v>46</v>
      </c>
      <c r="D9" s="24">
        <v>0.84</v>
      </c>
      <c r="E9" s="24">
        <v>1.46</v>
      </c>
      <c r="F9" s="24">
        <v>0.1</v>
      </c>
      <c r="G9" s="24">
        <v>1.24</v>
      </c>
      <c r="H9" s="24">
        <v>0.92</v>
      </c>
      <c r="I9" s="23"/>
      <c r="J9" s="23">
        <f t="shared" si="0"/>
        <v>-0.62</v>
      </c>
      <c r="K9" s="23">
        <f t="shared" si="1"/>
        <v>0.62</v>
      </c>
      <c r="L9" s="23">
        <f t="shared" si="2"/>
        <v>0.38440000000000002</v>
      </c>
      <c r="M9" s="23">
        <f t="shared" si="3"/>
        <v>-0.4</v>
      </c>
      <c r="N9" s="23">
        <f t="shared" si="4"/>
        <v>0.4</v>
      </c>
      <c r="O9" s="23">
        <f t="shared" si="5"/>
        <v>0.16000000000000003</v>
      </c>
    </row>
    <row r="10" spans="1:15" s="4" customFormat="1">
      <c r="A10" s="23"/>
      <c r="B10" s="24" t="s">
        <v>36</v>
      </c>
      <c r="C10" s="24" t="s">
        <v>49</v>
      </c>
      <c r="D10" s="24">
        <v>-0.63</v>
      </c>
      <c r="E10" s="24">
        <v>-0.76</v>
      </c>
      <c r="F10" s="24">
        <v>0.11</v>
      </c>
      <c r="G10" s="24">
        <v>-0.52</v>
      </c>
      <c r="H10" s="24">
        <v>0.92</v>
      </c>
      <c r="I10" s="23"/>
      <c r="J10" s="23">
        <f t="shared" si="0"/>
        <v>0.13</v>
      </c>
      <c r="K10" s="23">
        <f t="shared" si="1"/>
        <v>0.13</v>
      </c>
      <c r="L10" s="23">
        <f t="shared" si="2"/>
        <v>1.6900000000000002E-2</v>
      </c>
      <c r="M10" s="23">
        <f t="shared" si="3"/>
        <v>-0.10999999999999999</v>
      </c>
      <c r="N10" s="23">
        <f t="shared" si="4"/>
        <v>0.10999999999999999</v>
      </c>
      <c r="O10" s="23">
        <f t="shared" si="5"/>
        <v>1.2099999999999998E-2</v>
      </c>
    </row>
    <row r="11" spans="1:15" s="4" customFormat="1">
      <c r="A11" s="23"/>
      <c r="B11" s="24" t="s">
        <v>26</v>
      </c>
      <c r="C11" s="24" t="s">
        <v>54</v>
      </c>
      <c r="D11" s="24">
        <v>0.42</v>
      </c>
      <c r="E11" s="24">
        <v>-0.01</v>
      </c>
      <c r="F11" s="24">
        <v>0.12</v>
      </c>
      <c r="G11" s="24">
        <v>-0.24</v>
      </c>
      <c r="H11" s="24">
        <v>0.59</v>
      </c>
      <c r="I11" s="23"/>
      <c r="J11" s="23">
        <f t="shared" si="0"/>
        <v>0.43</v>
      </c>
      <c r="K11" s="23">
        <f t="shared" si="1"/>
        <v>0.43</v>
      </c>
      <c r="L11" s="23">
        <f t="shared" si="2"/>
        <v>0.18489999999999998</v>
      </c>
      <c r="M11" s="23">
        <f t="shared" si="3"/>
        <v>0.65999999999999992</v>
      </c>
      <c r="N11" s="23">
        <f t="shared" si="4"/>
        <v>0.65999999999999992</v>
      </c>
      <c r="O11" s="23">
        <f t="shared" si="5"/>
        <v>0.43559999999999988</v>
      </c>
    </row>
    <row r="12" spans="1:15" s="4" customFormat="1">
      <c r="A12" s="23"/>
      <c r="B12" s="24" t="s">
        <v>36</v>
      </c>
      <c r="C12" s="24" t="s">
        <v>41</v>
      </c>
      <c r="D12" s="24">
        <v>0.08</v>
      </c>
      <c r="E12" s="24">
        <v>-0.95</v>
      </c>
      <c r="F12" s="24">
        <v>0.13</v>
      </c>
      <c r="G12" s="24">
        <v>-1.28</v>
      </c>
      <c r="H12" s="24">
        <v>0.71</v>
      </c>
      <c r="I12" s="23"/>
      <c r="J12" s="23">
        <f t="shared" si="0"/>
        <v>1.03</v>
      </c>
      <c r="K12" s="23">
        <f t="shared" si="1"/>
        <v>1.03</v>
      </c>
      <c r="L12" s="23">
        <f t="shared" si="2"/>
        <v>1.0609</v>
      </c>
      <c r="M12" s="23">
        <f t="shared" si="3"/>
        <v>1.36</v>
      </c>
      <c r="N12" s="23">
        <f t="shared" si="4"/>
        <v>1.36</v>
      </c>
      <c r="O12" s="23">
        <f t="shared" si="5"/>
        <v>1.8496000000000004</v>
      </c>
    </row>
    <row r="13" spans="1:15" s="4" customFormat="1">
      <c r="A13" s="23"/>
      <c r="B13" s="24" t="s">
        <v>30</v>
      </c>
      <c r="C13" s="24" t="s">
        <v>25</v>
      </c>
      <c r="D13" s="24">
        <v>-0.36</v>
      </c>
      <c r="E13" s="24">
        <v>-2.27</v>
      </c>
      <c r="F13" s="24">
        <v>0.12</v>
      </c>
      <c r="G13" s="24">
        <v>-2.11</v>
      </c>
      <c r="H13" s="24">
        <v>0.59</v>
      </c>
      <c r="I13" s="23"/>
      <c r="J13" s="23">
        <f t="shared" si="0"/>
        <v>1.9100000000000001</v>
      </c>
      <c r="K13" s="23">
        <f t="shared" si="1"/>
        <v>1.9100000000000001</v>
      </c>
      <c r="L13" s="23">
        <f t="shared" si="2"/>
        <v>3.6481000000000003</v>
      </c>
      <c r="M13" s="23">
        <f t="shared" si="3"/>
        <v>1.75</v>
      </c>
      <c r="N13" s="23">
        <f t="shared" si="4"/>
        <v>1.75</v>
      </c>
      <c r="O13" s="23">
        <f t="shared" si="5"/>
        <v>3.0625</v>
      </c>
    </row>
    <row r="14" spans="1:15" s="4" customFormat="1">
      <c r="A14" s="23"/>
      <c r="B14" s="24" t="s">
        <v>56</v>
      </c>
      <c r="C14" s="24" t="s">
        <v>49</v>
      </c>
      <c r="D14" s="24">
        <v>-0.93</v>
      </c>
      <c r="E14" s="24">
        <v>-1.08</v>
      </c>
      <c r="F14" s="24">
        <v>0.12</v>
      </c>
      <c r="G14" s="24">
        <v>-1.01</v>
      </c>
      <c r="H14" s="24">
        <v>0.28999999999999998</v>
      </c>
      <c r="I14" s="23"/>
      <c r="J14" s="23">
        <f t="shared" si="0"/>
        <v>0.15000000000000002</v>
      </c>
      <c r="K14" s="23">
        <f t="shared" si="1"/>
        <v>0.15000000000000002</v>
      </c>
      <c r="L14" s="23">
        <f t="shared" si="2"/>
        <v>2.2500000000000006E-2</v>
      </c>
      <c r="M14" s="23">
        <f t="shared" si="3"/>
        <v>7.999999999999996E-2</v>
      </c>
      <c r="N14" s="23">
        <f t="shared" si="4"/>
        <v>7.999999999999996E-2</v>
      </c>
      <c r="O14" s="23">
        <f t="shared" si="5"/>
        <v>6.3999999999999934E-3</v>
      </c>
    </row>
    <row r="15" spans="1:15" s="4" customFormat="1">
      <c r="A15" s="23"/>
      <c r="B15" s="24" t="s">
        <v>52</v>
      </c>
      <c r="C15" s="24" t="s">
        <v>22</v>
      </c>
      <c r="D15" s="24">
        <v>-1.53</v>
      </c>
      <c r="E15" s="24">
        <v>-1.35</v>
      </c>
      <c r="F15" s="24">
        <v>0.09</v>
      </c>
      <c r="G15" s="24">
        <v>-1.1499999999999999</v>
      </c>
      <c r="H15" s="24">
        <v>0.46</v>
      </c>
      <c r="I15" s="23"/>
      <c r="J15" s="23">
        <f t="shared" si="0"/>
        <v>-0.17999999999999994</v>
      </c>
      <c r="K15" s="23">
        <f t="shared" si="1"/>
        <v>0.17999999999999994</v>
      </c>
      <c r="L15" s="23">
        <f t="shared" si="2"/>
        <v>3.2399999999999977E-2</v>
      </c>
      <c r="M15" s="23">
        <f t="shared" si="3"/>
        <v>-0.38000000000000012</v>
      </c>
      <c r="N15" s="23">
        <f t="shared" si="4"/>
        <v>0.38000000000000012</v>
      </c>
      <c r="O15" s="23">
        <f t="shared" si="5"/>
        <v>0.14440000000000008</v>
      </c>
    </row>
    <row r="16" spans="1:15" s="4" customFormat="1">
      <c r="A16" s="23"/>
      <c r="B16" s="24" t="s">
        <v>43</v>
      </c>
      <c r="C16" s="24" t="s">
        <v>22</v>
      </c>
      <c r="D16" s="24">
        <v>-0.36</v>
      </c>
      <c r="E16" s="24">
        <v>-0.57999999999999996</v>
      </c>
      <c r="F16" s="24">
        <v>0.06</v>
      </c>
      <c r="G16" s="24">
        <v>-0.73</v>
      </c>
      <c r="H16" s="24">
        <v>0.53</v>
      </c>
      <c r="I16" s="23"/>
      <c r="J16" s="23">
        <f t="shared" si="0"/>
        <v>0.21999999999999997</v>
      </c>
      <c r="K16" s="23">
        <f t="shared" si="1"/>
        <v>0.21999999999999997</v>
      </c>
      <c r="L16" s="23">
        <f t="shared" si="2"/>
        <v>4.8399999999999992E-2</v>
      </c>
      <c r="M16" s="23">
        <f t="shared" si="3"/>
        <v>0.37</v>
      </c>
      <c r="N16" s="23">
        <f t="shared" si="4"/>
        <v>0.37</v>
      </c>
      <c r="O16" s="23">
        <f t="shared" si="5"/>
        <v>0.13689999999999999</v>
      </c>
    </row>
    <row r="17" spans="1:15" s="4" customFormat="1">
      <c r="A17" s="23"/>
      <c r="B17" s="24" t="s">
        <v>42</v>
      </c>
      <c r="C17" s="24" t="s">
        <v>41</v>
      </c>
      <c r="D17" s="24">
        <v>-0.5</v>
      </c>
      <c r="E17" s="24">
        <v>-3.07</v>
      </c>
      <c r="F17" s="24">
        <v>0.12</v>
      </c>
      <c r="G17" s="24">
        <v>-3.09</v>
      </c>
      <c r="H17" s="24">
        <v>0.46</v>
      </c>
      <c r="I17" s="23"/>
      <c r="J17" s="23">
        <f t="shared" si="0"/>
        <v>2.57</v>
      </c>
      <c r="K17" s="23">
        <f t="shared" si="1"/>
        <v>2.57</v>
      </c>
      <c r="L17" s="23">
        <f t="shared" si="2"/>
        <v>6.6048999999999989</v>
      </c>
      <c r="M17" s="23">
        <f t="shared" si="3"/>
        <v>2.59</v>
      </c>
      <c r="N17" s="23">
        <f t="shared" si="4"/>
        <v>2.59</v>
      </c>
      <c r="O17" s="23">
        <f t="shared" si="5"/>
        <v>6.7080999999999991</v>
      </c>
    </row>
    <row r="18" spans="1:15" s="4" customFormat="1">
      <c r="A18" s="23"/>
      <c r="B18" s="24" t="s">
        <v>40</v>
      </c>
      <c r="C18" s="24" t="s">
        <v>49</v>
      </c>
      <c r="D18" s="24">
        <v>1.88</v>
      </c>
      <c r="E18" s="24">
        <v>2.89</v>
      </c>
      <c r="F18" s="24">
        <v>7.0000000000000007E-2</v>
      </c>
      <c r="G18" s="24">
        <v>3</v>
      </c>
      <c r="H18" s="24">
        <v>0.36</v>
      </c>
      <c r="I18" s="23"/>
      <c r="J18" s="23">
        <f t="shared" si="0"/>
        <v>-1.0100000000000002</v>
      </c>
      <c r="K18" s="23">
        <f t="shared" si="1"/>
        <v>1.0100000000000002</v>
      </c>
      <c r="L18" s="23">
        <f t="shared" si="2"/>
        <v>1.0201000000000005</v>
      </c>
      <c r="M18" s="23">
        <f t="shared" si="3"/>
        <v>-1.1200000000000001</v>
      </c>
      <c r="N18" s="23">
        <f t="shared" si="4"/>
        <v>1.1200000000000001</v>
      </c>
      <c r="O18" s="23">
        <f t="shared" si="5"/>
        <v>1.2544000000000002</v>
      </c>
    </row>
    <row r="19" spans="1:15" s="4" customFormat="1">
      <c r="A19" s="23"/>
      <c r="B19" s="24" t="s">
        <v>54</v>
      </c>
      <c r="C19" s="24" t="s">
        <v>22</v>
      </c>
      <c r="D19" s="24">
        <v>-0.65</v>
      </c>
      <c r="E19" s="24">
        <v>0.28999999999999998</v>
      </c>
      <c r="F19" s="24">
        <v>0.1</v>
      </c>
      <c r="G19" s="24">
        <v>0.06</v>
      </c>
      <c r="H19" s="24">
        <v>0.59</v>
      </c>
      <c r="I19" s="23"/>
      <c r="J19" s="23">
        <f t="shared" si="0"/>
        <v>-0.94</v>
      </c>
      <c r="K19" s="23">
        <f t="shared" si="1"/>
        <v>0.94</v>
      </c>
      <c r="L19" s="23">
        <f t="shared" si="2"/>
        <v>0.88359999999999994</v>
      </c>
      <c r="M19" s="23">
        <f t="shared" si="3"/>
        <v>-0.71</v>
      </c>
      <c r="N19" s="23">
        <f t="shared" si="4"/>
        <v>0.71</v>
      </c>
      <c r="O19" s="23">
        <f t="shared" si="5"/>
        <v>0.50409999999999999</v>
      </c>
    </row>
    <row r="20" spans="1:15" s="4" customFormat="1">
      <c r="A20" s="23"/>
      <c r="B20" s="24" t="s">
        <v>57</v>
      </c>
      <c r="C20" s="24" t="s">
        <v>25</v>
      </c>
      <c r="D20" s="24">
        <v>-0.61</v>
      </c>
      <c r="E20" s="24">
        <v>0.08</v>
      </c>
      <c r="F20" s="24">
        <v>0.1</v>
      </c>
      <c r="G20" s="24">
        <v>-0.11</v>
      </c>
      <c r="H20" s="24">
        <v>0.71</v>
      </c>
      <c r="I20" s="23"/>
      <c r="J20" s="23">
        <f t="shared" si="0"/>
        <v>-0.69</v>
      </c>
      <c r="K20" s="23">
        <f t="shared" si="1"/>
        <v>0.69</v>
      </c>
      <c r="L20" s="23">
        <f t="shared" si="2"/>
        <v>0.47609999999999991</v>
      </c>
      <c r="M20" s="23">
        <f t="shared" si="3"/>
        <v>-0.5</v>
      </c>
      <c r="N20" s="23">
        <f t="shared" si="4"/>
        <v>0.5</v>
      </c>
      <c r="O20" s="23">
        <f t="shared" si="5"/>
        <v>0.25</v>
      </c>
    </row>
    <row r="21" spans="1:15" s="4" customFormat="1">
      <c r="A21" s="23"/>
      <c r="B21" s="24" t="s">
        <v>22</v>
      </c>
      <c r="C21" s="24" t="s">
        <v>27</v>
      </c>
      <c r="D21" s="24">
        <v>-0.25</v>
      </c>
      <c r="E21" s="24">
        <v>-1.21</v>
      </c>
      <c r="F21" s="24">
        <v>0.11</v>
      </c>
      <c r="G21" s="24">
        <v>-1.55</v>
      </c>
      <c r="H21" s="24">
        <v>0.59</v>
      </c>
      <c r="I21" s="23"/>
      <c r="J21" s="23">
        <f t="shared" si="0"/>
        <v>0.96</v>
      </c>
      <c r="K21" s="23">
        <f t="shared" si="1"/>
        <v>0.96</v>
      </c>
      <c r="L21" s="23">
        <f t="shared" si="2"/>
        <v>0.92159999999999997</v>
      </c>
      <c r="M21" s="23">
        <f t="shared" si="3"/>
        <v>1.3</v>
      </c>
      <c r="N21" s="23">
        <f t="shared" si="4"/>
        <v>1.3</v>
      </c>
      <c r="O21" s="23">
        <f t="shared" si="5"/>
        <v>1.6900000000000002</v>
      </c>
    </row>
    <row r="22" spans="1:15" s="4" customFormat="1">
      <c r="A22" s="23"/>
      <c r="B22" s="24" t="s">
        <v>49</v>
      </c>
      <c r="C22" s="24" t="s">
        <v>44</v>
      </c>
      <c r="D22" s="24">
        <v>0.38</v>
      </c>
      <c r="E22" s="24">
        <v>-0.77</v>
      </c>
      <c r="F22" s="24">
        <v>0.13</v>
      </c>
      <c r="G22" s="24">
        <v>-0.9</v>
      </c>
      <c r="H22" s="24">
        <v>0.77</v>
      </c>
      <c r="I22" s="23"/>
      <c r="J22" s="23">
        <f t="shared" si="0"/>
        <v>1.1499999999999999</v>
      </c>
      <c r="K22" s="23">
        <f t="shared" si="1"/>
        <v>1.1499999999999999</v>
      </c>
      <c r="L22" s="23">
        <f t="shared" si="2"/>
        <v>1.3224999999999998</v>
      </c>
      <c r="M22" s="23">
        <f t="shared" si="3"/>
        <v>1.28</v>
      </c>
      <c r="N22" s="23">
        <f t="shared" si="4"/>
        <v>1.28</v>
      </c>
      <c r="O22" s="23">
        <f t="shared" si="5"/>
        <v>1.6384000000000001</v>
      </c>
    </row>
    <row r="23" spans="1:15" s="4" customFormat="1">
      <c r="A23" s="23"/>
      <c r="B23" s="24" t="s">
        <v>39</v>
      </c>
      <c r="C23" s="24" t="s">
        <v>32</v>
      </c>
      <c r="D23" s="24">
        <v>-0.16</v>
      </c>
      <c r="E23" s="24">
        <v>0.38</v>
      </c>
      <c r="F23" s="24">
        <v>0.11</v>
      </c>
      <c r="G23" s="24">
        <v>0.43</v>
      </c>
      <c r="H23" s="24">
        <v>0.54</v>
      </c>
      <c r="I23" s="23"/>
      <c r="J23" s="23">
        <f t="shared" si="0"/>
        <v>-0.54</v>
      </c>
      <c r="K23" s="23">
        <f t="shared" si="1"/>
        <v>0.54</v>
      </c>
      <c r="L23" s="23">
        <f t="shared" si="2"/>
        <v>0.29160000000000003</v>
      </c>
      <c r="M23" s="23">
        <f t="shared" si="3"/>
        <v>-0.59</v>
      </c>
      <c r="N23" s="23">
        <f t="shared" si="4"/>
        <v>0.59</v>
      </c>
      <c r="O23" s="23">
        <f t="shared" si="5"/>
        <v>0.34809999999999997</v>
      </c>
    </row>
    <row r="24" spans="1:15" s="4" customFormat="1">
      <c r="A24" s="23"/>
      <c r="B24" s="24" t="s">
        <v>25</v>
      </c>
      <c r="C24" s="24" t="s">
        <v>27</v>
      </c>
      <c r="D24" s="24">
        <v>7.0000000000000007E-2</v>
      </c>
      <c r="E24" s="24">
        <v>-1.1599999999999999</v>
      </c>
      <c r="F24" s="24">
        <v>0.1</v>
      </c>
      <c r="G24" s="24">
        <v>-0.82</v>
      </c>
      <c r="H24" s="24">
        <v>0.59</v>
      </c>
      <c r="I24" s="23"/>
      <c r="J24" s="23">
        <f t="shared" si="0"/>
        <v>1.23</v>
      </c>
      <c r="K24" s="23">
        <f t="shared" si="1"/>
        <v>1.23</v>
      </c>
      <c r="L24" s="23">
        <f t="shared" si="2"/>
        <v>1.5128999999999999</v>
      </c>
      <c r="M24" s="23">
        <f t="shared" si="3"/>
        <v>0.8899999999999999</v>
      </c>
      <c r="N24" s="23">
        <f t="shared" si="4"/>
        <v>0.8899999999999999</v>
      </c>
      <c r="O24" s="23">
        <f t="shared" si="5"/>
        <v>0.7920999999999998</v>
      </c>
    </row>
    <row r="25" spans="1:15" s="4" customFormat="1">
      <c r="A25" s="23"/>
      <c r="B25" s="24" t="s">
        <v>26</v>
      </c>
      <c r="C25" s="24" t="s">
        <v>43</v>
      </c>
      <c r="D25" s="24">
        <v>0.13</v>
      </c>
      <c r="E25" s="24">
        <v>0.71</v>
      </c>
      <c r="F25" s="24">
        <v>7.0000000000000007E-2</v>
      </c>
      <c r="G25" s="24">
        <v>0.56000000000000005</v>
      </c>
      <c r="H25" s="24">
        <v>0.53</v>
      </c>
      <c r="I25" s="23"/>
      <c r="J25" s="23">
        <f t="shared" si="0"/>
        <v>-0.57999999999999996</v>
      </c>
      <c r="K25" s="23">
        <f t="shared" si="1"/>
        <v>0.57999999999999996</v>
      </c>
      <c r="L25" s="23">
        <f t="shared" si="2"/>
        <v>0.33639999999999998</v>
      </c>
      <c r="M25" s="23">
        <f t="shared" si="3"/>
        <v>-0.43000000000000005</v>
      </c>
      <c r="N25" s="23">
        <f t="shared" si="4"/>
        <v>0.43000000000000005</v>
      </c>
      <c r="O25" s="23">
        <f t="shared" si="5"/>
        <v>0.18490000000000004</v>
      </c>
    </row>
    <row r="26" spans="1:15" s="4" customFormat="1">
      <c r="A26" s="23"/>
      <c r="B26" s="24" t="s">
        <v>45</v>
      </c>
      <c r="C26" s="24" t="s">
        <v>25</v>
      </c>
      <c r="D26" s="24">
        <v>-1.1599999999999999</v>
      </c>
      <c r="E26" s="24">
        <v>-2.98</v>
      </c>
      <c r="F26" s="24">
        <v>0.14000000000000001</v>
      </c>
      <c r="G26" s="24">
        <v>-2.63</v>
      </c>
      <c r="H26" s="24">
        <v>0.71</v>
      </c>
      <c r="I26" s="23"/>
      <c r="J26" s="23">
        <f t="shared" si="0"/>
        <v>1.82</v>
      </c>
      <c r="K26" s="23">
        <f t="shared" si="1"/>
        <v>1.82</v>
      </c>
      <c r="L26" s="23">
        <f t="shared" si="2"/>
        <v>3.3124000000000002</v>
      </c>
      <c r="M26" s="23">
        <f t="shared" si="3"/>
        <v>1.47</v>
      </c>
      <c r="N26" s="23">
        <f t="shared" si="4"/>
        <v>1.47</v>
      </c>
      <c r="O26" s="23">
        <f t="shared" si="5"/>
        <v>2.1608999999999998</v>
      </c>
    </row>
    <row r="27" spans="1:15" s="4" customFormat="1">
      <c r="A27" s="23"/>
      <c r="B27" s="24" t="s">
        <v>47</v>
      </c>
      <c r="C27" s="24" t="s">
        <v>53</v>
      </c>
      <c r="D27" s="24">
        <v>0.14000000000000001</v>
      </c>
      <c r="E27" s="24">
        <v>0.05</v>
      </c>
      <c r="F27" s="24">
        <v>7.0000000000000007E-2</v>
      </c>
      <c r="G27" s="24">
        <v>0.12</v>
      </c>
      <c r="H27" s="24">
        <v>0.28999999999999998</v>
      </c>
      <c r="I27" s="23"/>
      <c r="J27" s="23">
        <f t="shared" si="0"/>
        <v>9.0000000000000011E-2</v>
      </c>
      <c r="K27" s="23">
        <f t="shared" si="1"/>
        <v>9.0000000000000011E-2</v>
      </c>
      <c r="L27" s="23">
        <f t="shared" si="2"/>
        <v>8.1000000000000013E-3</v>
      </c>
      <c r="M27" s="23">
        <f t="shared" si="3"/>
        <v>2.0000000000000018E-2</v>
      </c>
      <c r="N27" s="23">
        <f t="shared" si="4"/>
        <v>2.0000000000000018E-2</v>
      </c>
      <c r="O27" s="23">
        <f t="shared" si="5"/>
        <v>4.0000000000000072E-4</v>
      </c>
    </row>
    <row r="28" spans="1:15" s="4" customFormat="1">
      <c r="A28" s="23"/>
      <c r="B28" s="24" t="s">
        <v>24</v>
      </c>
      <c r="C28" s="24" t="s">
        <v>47</v>
      </c>
      <c r="D28" s="24">
        <v>-0.45</v>
      </c>
      <c r="E28" s="24">
        <v>0.46</v>
      </c>
      <c r="F28" s="24">
        <v>0.09</v>
      </c>
      <c r="G28" s="24">
        <v>0.41</v>
      </c>
      <c r="H28" s="24">
        <v>0.54</v>
      </c>
      <c r="I28" s="23"/>
      <c r="J28" s="23">
        <f t="shared" si="0"/>
        <v>-0.91</v>
      </c>
      <c r="K28" s="23">
        <f t="shared" si="1"/>
        <v>0.91</v>
      </c>
      <c r="L28" s="23">
        <f t="shared" si="2"/>
        <v>0.82810000000000006</v>
      </c>
      <c r="M28" s="23">
        <f t="shared" si="3"/>
        <v>-0.86</v>
      </c>
      <c r="N28" s="23">
        <f t="shared" si="4"/>
        <v>0.86</v>
      </c>
      <c r="O28" s="23">
        <f t="shared" si="5"/>
        <v>0.73959999999999992</v>
      </c>
    </row>
    <row r="29" spans="1:15" s="4" customFormat="1">
      <c r="A29" s="23"/>
      <c r="B29" s="24" t="s">
        <v>26</v>
      </c>
      <c r="C29" s="24" t="s">
        <v>57</v>
      </c>
      <c r="D29" s="24">
        <v>0.06</v>
      </c>
      <c r="E29" s="24">
        <v>-0.59</v>
      </c>
      <c r="F29" s="24">
        <v>7.0000000000000007E-2</v>
      </c>
      <c r="G29" s="24">
        <v>-0.78</v>
      </c>
      <c r="H29" s="24">
        <v>0.71</v>
      </c>
      <c r="I29" s="23"/>
      <c r="J29" s="23">
        <f t="shared" si="0"/>
        <v>0.64999999999999991</v>
      </c>
      <c r="K29" s="23">
        <f t="shared" si="1"/>
        <v>0.64999999999999991</v>
      </c>
      <c r="L29" s="23">
        <f t="shared" si="2"/>
        <v>0.42249999999999988</v>
      </c>
      <c r="M29" s="23">
        <f t="shared" si="3"/>
        <v>0.84000000000000008</v>
      </c>
      <c r="N29" s="23">
        <f t="shared" si="4"/>
        <v>0.84000000000000008</v>
      </c>
      <c r="O29" s="23">
        <f t="shared" si="5"/>
        <v>0.70560000000000012</v>
      </c>
    </row>
    <row r="30" spans="1:15" s="4" customFormat="1">
      <c r="A30" s="23"/>
      <c r="B30" s="24" t="s">
        <v>26</v>
      </c>
      <c r="C30" s="24" t="s">
        <v>25</v>
      </c>
      <c r="D30" s="24">
        <v>-0.55000000000000004</v>
      </c>
      <c r="E30" s="24">
        <v>-1</v>
      </c>
      <c r="F30" s="24">
        <v>0.09</v>
      </c>
      <c r="G30" s="24">
        <v>-0.9</v>
      </c>
      <c r="H30" s="24">
        <v>0.56000000000000005</v>
      </c>
      <c r="I30" s="23"/>
      <c r="J30" s="23">
        <f t="shared" si="0"/>
        <v>0.44999999999999996</v>
      </c>
      <c r="K30" s="23">
        <f t="shared" si="1"/>
        <v>0.44999999999999996</v>
      </c>
      <c r="L30" s="23">
        <f t="shared" si="2"/>
        <v>0.20249999999999996</v>
      </c>
      <c r="M30" s="23">
        <f t="shared" si="3"/>
        <v>0.35</v>
      </c>
      <c r="N30" s="23">
        <f t="shared" si="4"/>
        <v>0.35</v>
      </c>
      <c r="O30" s="23">
        <f t="shared" si="5"/>
        <v>0.12249999999999998</v>
      </c>
    </row>
    <row r="31" spans="1:15" s="4" customFormat="1">
      <c r="A31" s="23"/>
      <c r="B31" s="24" t="s">
        <v>55</v>
      </c>
      <c r="C31" s="24" t="s">
        <v>49</v>
      </c>
      <c r="D31" s="24">
        <v>-0.15</v>
      </c>
      <c r="E31" s="24">
        <v>0.26</v>
      </c>
      <c r="F31" s="24">
        <v>0.11</v>
      </c>
      <c r="G31" s="24">
        <v>-0.02</v>
      </c>
      <c r="H31" s="24">
        <v>0.77</v>
      </c>
      <c r="I31" s="23"/>
      <c r="J31" s="23">
        <f t="shared" si="0"/>
        <v>-0.41000000000000003</v>
      </c>
      <c r="K31" s="23">
        <f t="shared" si="1"/>
        <v>0.41000000000000003</v>
      </c>
      <c r="L31" s="23">
        <f t="shared" si="2"/>
        <v>0.16810000000000003</v>
      </c>
      <c r="M31" s="23">
        <f t="shared" si="3"/>
        <v>-0.13</v>
      </c>
      <c r="N31" s="23">
        <f t="shared" si="4"/>
        <v>0.13</v>
      </c>
      <c r="O31" s="23">
        <f t="shared" si="5"/>
        <v>1.6900000000000002E-2</v>
      </c>
    </row>
    <row r="32" spans="1:15" s="4" customFormat="1">
      <c r="A32" s="23"/>
      <c r="B32" s="24" t="s">
        <v>34</v>
      </c>
      <c r="C32" s="24" t="s">
        <v>22</v>
      </c>
      <c r="D32" s="24">
        <v>-1.45</v>
      </c>
      <c r="E32" s="24">
        <v>-0.78</v>
      </c>
      <c r="F32" s="24">
        <v>7.0000000000000007E-2</v>
      </c>
      <c r="G32" s="24">
        <v>-0.71</v>
      </c>
      <c r="H32" s="24">
        <v>0.37</v>
      </c>
      <c r="I32" s="23"/>
      <c r="J32" s="23">
        <f t="shared" si="0"/>
        <v>-0.66999999999999993</v>
      </c>
      <c r="K32" s="23">
        <f t="shared" si="1"/>
        <v>0.66999999999999993</v>
      </c>
      <c r="L32" s="23">
        <f t="shared" si="2"/>
        <v>0.44889999999999991</v>
      </c>
      <c r="M32" s="23">
        <f t="shared" si="3"/>
        <v>-0.74</v>
      </c>
      <c r="N32" s="23">
        <f t="shared" si="4"/>
        <v>0.74</v>
      </c>
      <c r="O32" s="23">
        <f t="shared" si="5"/>
        <v>0.54759999999999998</v>
      </c>
    </row>
    <row r="33" spans="1:15" s="4" customFormat="1">
      <c r="A33" s="23"/>
      <c r="B33" s="24" t="s">
        <v>46</v>
      </c>
      <c r="C33" s="24" t="s">
        <v>49</v>
      </c>
      <c r="D33" s="24">
        <v>0.16</v>
      </c>
      <c r="E33" s="24">
        <v>0.14000000000000001</v>
      </c>
      <c r="F33" s="24">
        <v>0.09</v>
      </c>
      <c r="G33" s="24">
        <v>-0.08</v>
      </c>
      <c r="H33" s="24">
        <v>0.92</v>
      </c>
      <c r="I33" s="23"/>
      <c r="J33" s="23">
        <f t="shared" si="0"/>
        <v>1.999999999999999E-2</v>
      </c>
      <c r="K33" s="23">
        <f t="shared" si="1"/>
        <v>1.999999999999999E-2</v>
      </c>
      <c r="L33" s="23">
        <f t="shared" si="2"/>
        <v>3.9999999999999959E-4</v>
      </c>
      <c r="M33" s="23">
        <f t="shared" si="3"/>
        <v>0.24</v>
      </c>
      <c r="N33" s="23">
        <f t="shared" si="4"/>
        <v>0.24</v>
      </c>
      <c r="O33" s="23">
        <f t="shared" si="5"/>
        <v>5.7599999999999998E-2</v>
      </c>
    </row>
    <row r="34" spans="1:15" s="4" customFormat="1">
      <c r="A34" s="23"/>
      <c r="B34" s="24" t="s">
        <v>22</v>
      </c>
      <c r="C34" s="24" t="s">
        <v>48</v>
      </c>
      <c r="D34" s="24">
        <v>0.27</v>
      </c>
      <c r="E34" s="24">
        <v>-1.66</v>
      </c>
      <c r="F34" s="24">
        <v>0.11</v>
      </c>
      <c r="G34" s="24">
        <v>-1.49</v>
      </c>
      <c r="H34" s="24">
        <v>0.51</v>
      </c>
      <c r="I34" s="23"/>
      <c r="J34" s="23">
        <f t="shared" si="0"/>
        <v>1.93</v>
      </c>
      <c r="K34" s="23">
        <f t="shared" si="1"/>
        <v>1.93</v>
      </c>
      <c r="L34" s="23">
        <f t="shared" si="2"/>
        <v>3.7248999999999999</v>
      </c>
      <c r="M34" s="23">
        <f t="shared" si="3"/>
        <v>1.76</v>
      </c>
      <c r="N34" s="23">
        <f t="shared" si="4"/>
        <v>1.76</v>
      </c>
      <c r="O34" s="23">
        <f t="shared" si="5"/>
        <v>3.0975999999999999</v>
      </c>
    </row>
    <row r="35" spans="1:15" s="4" customFormat="1">
      <c r="A35" s="23"/>
      <c r="B35" s="24" t="s">
        <v>51</v>
      </c>
      <c r="C35" s="24" t="s">
        <v>39</v>
      </c>
      <c r="D35" s="24">
        <v>-0.12</v>
      </c>
      <c r="E35" s="24">
        <v>-1.86</v>
      </c>
      <c r="F35" s="24">
        <v>0.08</v>
      </c>
      <c r="G35" s="24">
        <v>-1.81</v>
      </c>
      <c r="H35" s="24">
        <v>0.54</v>
      </c>
      <c r="I35" s="23"/>
      <c r="J35" s="23">
        <f t="shared" si="0"/>
        <v>1.7400000000000002</v>
      </c>
      <c r="K35" s="23">
        <f t="shared" si="1"/>
        <v>1.7400000000000002</v>
      </c>
      <c r="L35" s="23">
        <f t="shared" si="2"/>
        <v>3.027600000000001</v>
      </c>
      <c r="M35" s="23">
        <f t="shared" si="3"/>
        <v>1.69</v>
      </c>
      <c r="N35" s="23">
        <f t="shared" si="4"/>
        <v>1.69</v>
      </c>
      <c r="O35" s="23">
        <f t="shared" si="5"/>
        <v>2.8560999999999996</v>
      </c>
    </row>
    <row r="36" spans="1:15" s="4" customFormat="1">
      <c r="A36" s="23"/>
      <c r="B36" s="24" t="s">
        <v>34</v>
      </c>
      <c r="C36" s="24" t="s">
        <v>25</v>
      </c>
      <c r="D36" s="24">
        <v>-1.77</v>
      </c>
      <c r="E36" s="24">
        <v>-1.37</v>
      </c>
      <c r="F36" s="24">
        <v>0.09</v>
      </c>
      <c r="G36" s="24">
        <v>-1.44</v>
      </c>
      <c r="H36" s="24">
        <v>0.37</v>
      </c>
      <c r="I36" s="23"/>
      <c r="J36" s="23">
        <f t="shared" si="0"/>
        <v>-0.39999999999999991</v>
      </c>
      <c r="K36" s="23">
        <f t="shared" si="1"/>
        <v>0.39999999999999991</v>
      </c>
      <c r="L36" s="23">
        <f t="shared" si="2"/>
        <v>0.15999999999999992</v>
      </c>
      <c r="M36" s="23">
        <f t="shared" si="3"/>
        <v>-0.33000000000000007</v>
      </c>
      <c r="N36" s="23">
        <f t="shared" si="4"/>
        <v>0.33000000000000007</v>
      </c>
      <c r="O36" s="23">
        <f t="shared" si="5"/>
        <v>0.10890000000000005</v>
      </c>
    </row>
    <row r="37" spans="1:15" s="4" customFormat="1">
      <c r="A37" s="23"/>
      <c r="B37" s="24" t="s">
        <v>47</v>
      </c>
      <c r="C37" s="24" t="s">
        <v>37</v>
      </c>
      <c r="D37" s="24">
        <v>1.05</v>
      </c>
      <c r="E37" s="24">
        <v>2.71</v>
      </c>
      <c r="F37" s="24">
        <v>0.09</v>
      </c>
      <c r="G37" s="24">
        <v>2.57</v>
      </c>
      <c r="H37" s="24">
        <v>0.8</v>
      </c>
      <c r="I37" s="23"/>
      <c r="J37" s="23">
        <f t="shared" si="0"/>
        <v>-1.66</v>
      </c>
      <c r="K37" s="23">
        <f t="shared" si="1"/>
        <v>1.66</v>
      </c>
      <c r="L37" s="23">
        <f t="shared" si="2"/>
        <v>2.7555999999999998</v>
      </c>
      <c r="M37" s="23">
        <f t="shared" si="3"/>
        <v>-1.5199999999999998</v>
      </c>
      <c r="N37" s="23">
        <f t="shared" si="4"/>
        <v>1.5199999999999998</v>
      </c>
      <c r="O37" s="23">
        <f t="shared" si="5"/>
        <v>2.3103999999999996</v>
      </c>
    </row>
    <row r="38" spans="1:15" s="4" customFormat="1">
      <c r="A38" s="23"/>
      <c r="B38" s="24" t="s">
        <v>51</v>
      </c>
      <c r="C38" s="24" t="s">
        <v>29</v>
      </c>
      <c r="D38" s="24">
        <v>0.32</v>
      </c>
      <c r="E38" s="24">
        <v>-1.36</v>
      </c>
      <c r="F38" s="24">
        <v>0.08</v>
      </c>
      <c r="G38" s="24">
        <v>-1.36</v>
      </c>
      <c r="H38" s="24">
        <v>0.5</v>
      </c>
      <c r="I38" s="23"/>
      <c r="J38" s="23">
        <f t="shared" si="0"/>
        <v>1.6800000000000002</v>
      </c>
      <c r="K38" s="23">
        <f t="shared" si="1"/>
        <v>1.6800000000000002</v>
      </c>
      <c r="L38" s="23">
        <f t="shared" si="2"/>
        <v>2.8224000000000005</v>
      </c>
      <c r="M38" s="23">
        <f t="shared" si="3"/>
        <v>1.6800000000000002</v>
      </c>
      <c r="N38" s="23">
        <f t="shared" si="4"/>
        <v>1.6800000000000002</v>
      </c>
      <c r="O38" s="23">
        <f t="shared" si="5"/>
        <v>2.8224000000000005</v>
      </c>
    </row>
    <row r="39" spans="1:15" s="4" customFormat="1">
      <c r="A39" s="23"/>
      <c r="B39" s="24" t="s">
        <v>23</v>
      </c>
      <c r="C39" s="24" t="s">
        <v>49</v>
      </c>
      <c r="D39" s="24">
        <v>0.49</v>
      </c>
      <c r="E39" s="24">
        <v>1.04</v>
      </c>
      <c r="F39" s="24">
        <v>0.11</v>
      </c>
      <c r="G39" s="24">
        <v>1.1399999999999999</v>
      </c>
      <c r="H39" s="24">
        <v>0.81</v>
      </c>
      <c r="I39" s="23"/>
      <c r="J39" s="23">
        <f t="shared" si="0"/>
        <v>-0.55000000000000004</v>
      </c>
      <c r="K39" s="23">
        <f t="shared" si="1"/>
        <v>0.55000000000000004</v>
      </c>
      <c r="L39" s="23">
        <f t="shared" si="2"/>
        <v>0.30250000000000005</v>
      </c>
      <c r="M39" s="23">
        <f t="shared" si="3"/>
        <v>-0.64999999999999991</v>
      </c>
      <c r="N39" s="23">
        <f t="shared" si="4"/>
        <v>0.64999999999999991</v>
      </c>
      <c r="O39" s="23">
        <f t="shared" si="5"/>
        <v>0.42249999999999988</v>
      </c>
    </row>
    <row r="40" spans="1:15" s="4" customFormat="1">
      <c r="A40" s="23"/>
      <c r="B40" s="24" t="s">
        <v>47</v>
      </c>
      <c r="C40" s="24" t="s">
        <v>33</v>
      </c>
      <c r="D40" s="24">
        <v>1.35</v>
      </c>
      <c r="E40" s="24">
        <v>2.12</v>
      </c>
      <c r="F40" s="24">
        <v>0.12</v>
      </c>
      <c r="G40" s="24">
        <v>1.58</v>
      </c>
      <c r="H40" s="24">
        <v>1.2</v>
      </c>
      <c r="I40" s="23"/>
      <c r="J40" s="23">
        <f t="shared" si="0"/>
        <v>-0.77</v>
      </c>
      <c r="K40" s="23">
        <f t="shared" si="1"/>
        <v>0.77</v>
      </c>
      <c r="L40" s="23">
        <f t="shared" si="2"/>
        <v>0.59289999999999998</v>
      </c>
      <c r="M40" s="23">
        <f t="shared" si="3"/>
        <v>-0.22999999999999998</v>
      </c>
      <c r="N40" s="23">
        <f t="shared" si="4"/>
        <v>0.22999999999999998</v>
      </c>
      <c r="O40" s="23">
        <f t="shared" si="5"/>
        <v>5.2899999999999989E-2</v>
      </c>
    </row>
    <row r="41" spans="1:15" s="4" customFormat="1">
      <c r="A41" s="23"/>
      <c r="B41" s="24" t="s">
        <v>51</v>
      </c>
      <c r="C41" s="24" t="s">
        <v>38</v>
      </c>
      <c r="D41" s="24">
        <v>0.47</v>
      </c>
      <c r="E41" s="24">
        <v>-0.67</v>
      </c>
      <c r="F41" s="24">
        <v>0.12</v>
      </c>
      <c r="G41" s="24">
        <v>-1.33</v>
      </c>
      <c r="H41" s="24">
        <v>1.2</v>
      </c>
      <c r="I41" s="23"/>
      <c r="J41" s="23">
        <f t="shared" si="0"/>
        <v>1.1400000000000001</v>
      </c>
      <c r="K41" s="23">
        <f t="shared" si="1"/>
        <v>1.1400000000000001</v>
      </c>
      <c r="L41" s="23">
        <f t="shared" si="2"/>
        <v>1.2996000000000003</v>
      </c>
      <c r="M41" s="23">
        <f t="shared" si="3"/>
        <v>1.8</v>
      </c>
      <c r="N41" s="23">
        <f t="shared" si="4"/>
        <v>1.8</v>
      </c>
      <c r="O41" s="23">
        <f t="shared" si="5"/>
        <v>3.24</v>
      </c>
    </row>
    <row r="42" spans="1:15" s="4" customFormat="1">
      <c r="A42" s="23"/>
      <c r="B42" s="24" t="s">
        <v>26</v>
      </c>
      <c r="C42" s="24" t="s">
        <v>41</v>
      </c>
      <c r="D42" s="24">
        <v>0.39</v>
      </c>
      <c r="E42" s="24">
        <v>-1.96</v>
      </c>
      <c r="F42" s="24">
        <v>0.12</v>
      </c>
      <c r="G42" s="24">
        <v>-1.61</v>
      </c>
      <c r="H42" s="24">
        <v>0.71</v>
      </c>
      <c r="I42" s="23"/>
      <c r="J42" s="23">
        <f t="shared" si="0"/>
        <v>2.35</v>
      </c>
      <c r="K42" s="23">
        <f t="shared" si="1"/>
        <v>2.35</v>
      </c>
      <c r="L42" s="23">
        <f t="shared" si="2"/>
        <v>5.5225000000000009</v>
      </c>
      <c r="M42" s="23">
        <f t="shared" si="3"/>
        <v>2</v>
      </c>
      <c r="N42" s="23">
        <f t="shared" si="4"/>
        <v>2</v>
      </c>
      <c r="O42" s="23">
        <f t="shared" si="5"/>
        <v>4</v>
      </c>
    </row>
    <row r="43" spans="1:15" s="4" customFormat="1">
      <c r="A43" s="23"/>
      <c r="B43" s="24" t="s">
        <v>51</v>
      </c>
      <c r="C43" s="24" t="s">
        <v>55</v>
      </c>
      <c r="D43" s="24">
        <v>0.42</v>
      </c>
      <c r="E43" s="24">
        <v>0.05</v>
      </c>
      <c r="F43" s="24">
        <v>0.11</v>
      </c>
      <c r="G43" s="24">
        <v>-0.23</v>
      </c>
      <c r="H43" s="24">
        <v>0.77</v>
      </c>
      <c r="I43" s="23"/>
      <c r="J43" s="23">
        <f t="shared" si="0"/>
        <v>0.37</v>
      </c>
      <c r="K43" s="23">
        <f t="shared" si="1"/>
        <v>0.37</v>
      </c>
      <c r="L43" s="23">
        <f t="shared" si="2"/>
        <v>0.13689999999999999</v>
      </c>
      <c r="M43" s="23">
        <f t="shared" si="3"/>
        <v>0.65</v>
      </c>
      <c r="N43" s="23">
        <f t="shared" si="4"/>
        <v>0.65</v>
      </c>
      <c r="O43" s="23">
        <f t="shared" si="5"/>
        <v>0.42250000000000004</v>
      </c>
    </row>
    <row r="44" spans="1:15" s="4" customFormat="1">
      <c r="A44" s="23"/>
      <c r="B44" s="24" t="s">
        <v>49</v>
      </c>
      <c r="C44" s="24" t="s">
        <v>50</v>
      </c>
      <c r="D44" s="24">
        <v>-1.26</v>
      </c>
      <c r="E44" s="24">
        <v>-1.96</v>
      </c>
      <c r="F44" s="24">
        <v>0.08</v>
      </c>
      <c r="G44" s="24">
        <v>-1.95</v>
      </c>
      <c r="H44" s="24">
        <v>0.75</v>
      </c>
      <c r="I44" s="23"/>
      <c r="J44" s="23">
        <f t="shared" si="0"/>
        <v>0.7</v>
      </c>
      <c r="K44" s="23">
        <f t="shared" si="1"/>
        <v>0.7</v>
      </c>
      <c r="L44" s="23">
        <f t="shared" si="2"/>
        <v>0.48999999999999994</v>
      </c>
      <c r="M44" s="23">
        <f t="shared" si="3"/>
        <v>0.69</v>
      </c>
      <c r="N44" s="23">
        <f t="shared" si="4"/>
        <v>0.69</v>
      </c>
      <c r="O44" s="23">
        <f t="shared" si="5"/>
        <v>0.47609999999999991</v>
      </c>
    </row>
    <row r="45" spans="1:15" s="4" customFormat="1">
      <c r="A45" s="23"/>
      <c r="B45" s="24" t="s">
        <v>47</v>
      </c>
      <c r="C45" s="24" t="s">
        <v>44</v>
      </c>
      <c r="D45" s="24">
        <v>1.38</v>
      </c>
      <c r="E45" s="24">
        <v>0.13</v>
      </c>
      <c r="F45" s="24">
        <v>0.13</v>
      </c>
      <c r="G45" s="24">
        <v>0.26</v>
      </c>
      <c r="H45" s="24">
        <v>0.77</v>
      </c>
      <c r="I45" s="23"/>
      <c r="J45" s="23">
        <f t="shared" si="0"/>
        <v>1.25</v>
      </c>
      <c r="K45" s="23">
        <f t="shared" si="1"/>
        <v>1.25</v>
      </c>
      <c r="L45" s="23">
        <f t="shared" si="2"/>
        <v>1.5625</v>
      </c>
      <c r="M45" s="23">
        <f t="shared" si="3"/>
        <v>1.1199999999999999</v>
      </c>
      <c r="N45" s="23">
        <f t="shared" si="4"/>
        <v>1.1199999999999999</v>
      </c>
      <c r="O45" s="23">
        <f t="shared" si="5"/>
        <v>1.2543999999999997</v>
      </c>
    </row>
    <row r="46" spans="1:15" s="4" customFormat="1">
      <c r="A46" s="23"/>
      <c r="B46" s="24" t="s">
        <v>29</v>
      </c>
      <c r="C46" s="24" t="s">
        <v>32</v>
      </c>
      <c r="D46" s="24">
        <v>-0.6</v>
      </c>
      <c r="E46" s="24">
        <v>-0.03</v>
      </c>
      <c r="F46" s="24">
        <v>7.0000000000000007E-2</v>
      </c>
      <c r="G46" s="24">
        <v>-0.03</v>
      </c>
      <c r="H46" s="24">
        <v>0.5</v>
      </c>
      <c r="I46" s="23"/>
      <c r="J46" s="23">
        <f t="shared" si="0"/>
        <v>-0.56999999999999995</v>
      </c>
      <c r="K46" s="23">
        <f t="shared" si="1"/>
        <v>0.56999999999999995</v>
      </c>
      <c r="L46" s="23">
        <f t="shared" si="2"/>
        <v>0.32489999999999997</v>
      </c>
      <c r="M46" s="23">
        <f t="shared" si="3"/>
        <v>-0.56999999999999995</v>
      </c>
      <c r="N46" s="23">
        <f t="shared" si="4"/>
        <v>0.56999999999999995</v>
      </c>
      <c r="O46" s="23">
        <f t="shared" si="5"/>
        <v>0.32489999999999997</v>
      </c>
    </row>
    <row r="47" spans="1:15" s="4" customFormat="1">
      <c r="A47" s="23"/>
      <c r="B47" s="24" t="s">
        <v>47</v>
      </c>
      <c r="C47" s="24" t="s">
        <v>50</v>
      </c>
      <c r="D47" s="24">
        <v>-0.26</v>
      </c>
      <c r="E47" s="24">
        <v>-0.78</v>
      </c>
      <c r="F47" s="24">
        <v>7.0000000000000007E-2</v>
      </c>
      <c r="G47" s="24">
        <v>-0.79</v>
      </c>
      <c r="H47" s="24">
        <v>0.75</v>
      </c>
      <c r="I47" s="23"/>
      <c r="J47" s="23">
        <f t="shared" si="0"/>
        <v>0.52</v>
      </c>
      <c r="K47" s="23">
        <f t="shared" si="1"/>
        <v>0.52</v>
      </c>
      <c r="L47" s="23">
        <f t="shared" si="2"/>
        <v>0.27040000000000003</v>
      </c>
      <c r="M47" s="23">
        <f t="shared" si="3"/>
        <v>0.53</v>
      </c>
      <c r="N47" s="23">
        <f t="shared" si="4"/>
        <v>0.53</v>
      </c>
      <c r="O47" s="23">
        <f t="shared" si="5"/>
        <v>0.28090000000000004</v>
      </c>
    </row>
    <row r="48" spans="1:15" s="4" customFormat="1">
      <c r="A48" s="23"/>
      <c r="B48" s="24" t="s">
        <v>51</v>
      </c>
      <c r="C48" s="24" t="s">
        <v>37</v>
      </c>
      <c r="D48" s="24">
        <v>0.32</v>
      </c>
      <c r="E48" s="24">
        <v>1.03</v>
      </c>
      <c r="F48" s="24">
        <v>0.06</v>
      </c>
      <c r="G48" s="24">
        <v>1.17</v>
      </c>
      <c r="H48" s="24">
        <v>0.8</v>
      </c>
      <c r="I48" s="23"/>
      <c r="J48" s="23">
        <f t="shared" si="0"/>
        <v>-0.71</v>
      </c>
      <c r="K48" s="23">
        <f t="shared" si="1"/>
        <v>0.71</v>
      </c>
      <c r="L48" s="23">
        <f t="shared" si="2"/>
        <v>0.50409999999999999</v>
      </c>
      <c r="M48" s="23">
        <f t="shared" si="3"/>
        <v>-0.84999999999999987</v>
      </c>
      <c r="N48" s="23">
        <f t="shared" si="4"/>
        <v>0.84999999999999987</v>
      </c>
      <c r="O48" s="23">
        <f t="shared" si="5"/>
        <v>0.72249999999999981</v>
      </c>
    </row>
    <row r="49" spans="1:17" s="4" customFormat="1">
      <c r="A49" s="23"/>
      <c r="B49" s="24" t="s">
        <v>45</v>
      </c>
      <c r="C49" s="24" t="s">
        <v>36</v>
      </c>
      <c r="D49" s="24">
        <v>-0.3</v>
      </c>
      <c r="E49" s="24">
        <v>-1.73</v>
      </c>
      <c r="F49" s="24">
        <v>0.12</v>
      </c>
      <c r="G49" s="24">
        <v>-2.06</v>
      </c>
      <c r="H49" s="24">
        <v>0.71</v>
      </c>
      <c r="I49" s="23"/>
      <c r="J49" s="23">
        <f t="shared" si="0"/>
        <v>1.43</v>
      </c>
      <c r="K49" s="23">
        <f t="shared" si="1"/>
        <v>1.43</v>
      </c>
      <c r="L49" s="23">
        <f t="shared" si="2"/>
        <v>2.0448999999999997</v>
      </c>
      <c r="M49" s="23">
        <f t="shared" si="3"/>
        <v>1.76</v>
      </c>
      <c r="N49" s="23">
        <f t="shared" si="4"/>
        <v>1.76</v>
      </c>
      <c r="O49" s="23">
        <f t="shared" si="5"/>
        <v>3.0975999999999999</v>
      </c>
    </row>
    <row r="50" spans="1:17" s="4" customFormat="1">
      <c r="A50" s="23"/>
      <c r="B50" s="24" t="s">
        <v>56</v>
      </c>
      <c r="C50" s="24" t="s">
        <v>53</v>
      </c>
      <c r="D50" s="24">
        <v>-1.79</v>
      </c>
      <c r="E50" s="24">
        <v>-1.98</v>
      </c>
      <c r="F50" s="24">
        <v>0.1</v>
      </c>
      <c r="G50" s="24">
        <v>-2.0499999999999998</v>
      </c>
      <c r="H50" s="24">
        <v>0.28999999999999998</v>
      </c>
      <c r="I50" s="23"/>
      <c r="J50" s="23">
        <f t="shared" si="0"/>
        <v>0.18999999999999995</v>
      </c>
      <c r="K50" s="23">
        <f t="shared" si="1"/>
        <v>0.18999999999999995</v>
      </c>
      <c r="L50" s="23">
        <f t="shared" si="2"/>
        <v>3.6099999999999979E-2</v>
      </c>
      <c r="M50" s="23">
        <f t="shared" si="3"/>
        <v>0.25999999999999979</v>
      </c>
      <c r="N50" s="23">
        <f t="shared" si="4"/>
        <v>0.25999999999999979</v>
      </c>
      <c r="O50" s="23">
        <f t="shared" si="5"/>
        <v>6.7599999999999882E-2</v>
      </c>
    </row>
    <row r="51" spans="1:17" s="4" customFormat="1">
      <c r="A51" s="23"/>
      <c r="B51" s="24" t="s">
        <v>24</v>
      </c>
      <c r="C51" s="24" t="s">
        <v>32</v>
      </c>
      <c r="D51" s="24">
        <v>0</v>
      </c>
      <c r="E51" s="24">
        <v>0.38</v>
      </c>
      <c r="F51" s="24">
        <v>0.08</v>
      </c>
      <c r="G51" s="24">
        <v>0.43</v>
      </c>
      <c r="H51" s="24">
        <v>0.54</v>
      </c>
      <c r="I51" s="23"/>
      <c r="J51" s="23">
        <f t="shared" si="0"/>
        <v>-0.38</v>
      </c>
      <c r="K51" s="23">
        <f t="shared" si="1"/>
        <v>0.38</v>
      </c>
      <c r="L51" s="23">
        <f t="shared" si="2"/>
        <v>0.1444</v>
      </c>
      <c r="M51" s="23">
        <f t="shared" si="3"/>
        <v>-0.43</v>
      </c>
      <c r="N51" s="23">
        <f t="shared" si="4"/>
        <v>0.43</v>
      </c>
      <c r="O51" s="23">
        <f t="shared" si="5"/>
        <v>0.18489999999999998</v>
      </c>
    </row>
    <row r="52" spans="1:17" s="4" customFormat="1">
      <c r="A52" s="23"/>
      <c r="B52" s="24" t="s">
        <v>35</v>
      </c>
      <c r="C52" s="24" t="s">
        <v>22</v>
      </c>
      <c r="D52" s="24">
        <v>-1.53</v>
      </c>
      <c r="E52" s="24">
        <v>-1.21</v>
      </c>
      <c r="F52" s="24">
        <v>0.08</v>
      </c>
      <c r="G52" s="24">
        <v>-1.26</v>
      </c>
      <c r="H52" s="24">
        <v>0.45</v>
      </c>
      <c r="I52" s="23"/>
      <c r="J52" s="23">
        <f t="shared" si="0"/>
        <v>-0.32000000000000006</v>
      </c>
      <c r="K52" s="23">
        <f t="shared" si="1"/>
        <v>0.32000000000000006</v>
      </c>
      <c r="L52" s="23">
        <f t="shared" si="2"/>
        <v>0.10240000000000005</v>
      </c>
      <c r="M52" s="23">
        <f t="shared" si="3"/>
        <v>-0.27</v>
      </c>
      <c r="N52" s="23">
        <f t="shared" si="4"/>
        <v>0.27</v>
      </c>
      <c r="O52" s="23">
        <f t="shared" si="5"/>
        <v>7.2900000000000006E-2</v>
      </c>
    </row>
    <row r="53" spans="1:17" s="4" customFormat="1">
      <c r="A53" s="23"/>
      <c r="B53" s="24" t="s">
        <v>26</v>
      </c>
      <c r="C53" s="24" t="s">
        <v>30</v>
      </c>
      <c r="D53" s="24">
        <v>-0.19</v>
      </c>
      <c r="E53" s="24">
        <v>1.05</v>
      </c>
      <c r="F53" s="24">
        <v>0.11</v>
      </c>
      <c r="G53" s="24">
        <v>1.21</v>
      </c>
      <c r="H53" s="24">
        <v>0.59</v>
      </c>
      <c r="I53" s="23"/>
      <c r="J53" s="23">
        <f t="shared" si="0"/>
        <v>-1.24</v>
      </c>
      <c r="K53" s="23">
        <f t="shared" si="1"/>
        <v>1.24</v>
      </c>
      <c r="L53" s="23">
        <f t="shared" si="2"/>
        <v>1.5376000000000001</v>
      </c>
      <c r="M53" s="23">
        <f t="shared" si="3"/>
        <v>-1.4</v>
      </c>
      <c r="N53" s="23">
        <f t="shared" si="4"/>
        <v>1.4</v>
      </c>
      <c r="O53" s="23">
        <f t="shared" si="5"/>
        <v>1.9599999999999997</v>
      </c>
    </row>
    <row r="54" spans="1:17" s="4" customFormat="1">
      <c r="A54" s="23"/>
      <c r="B54" s="24" t="s">
        <v>26</v>
      </c>
      <c r="C54" s="24" t="s">
        <v>35</v>
      </c>
      <c r="D54" s="24">
        <v>1.3</v>
      </c>
      <c r="E54" s="24">
        <v>1.1399999999999999</v>
      </c>
      <c r="F54" s="24">
        <v>0.08</v>
      </c>
      <c r="G54" s="24">
        <v>1.0900000000000001</v>
      </c>
      <c r="H54" s="24">
        <v>0.45</v>
      </c>
      <c r="I54" s="23"/>
      <c r="J54" s="23">
        <f t="shared" si="0"/>
        <v>0.16000000000000014</v>
      </c>
      <c r="K54" s="23">
        <f t="shared" si="1"/>
        <v>0.16000000000000014</v>
      </c>
      <c r="L54" s="23">
        <f t="shared" si="2"/>
        <v>2.5600000000000046E-2</v>
      </c>
      <c r="M54" s="23">
        <f t="shared" si="3"/>
        <v>0.20999999999999996</v>
      </c>
      <c r="N54" s="23">
        <f t="shared" si="4"/>
        <v>0.20999999999999996</v>
      </c>
      <c r="O54" s="23">
        <f t="shared" si="5"/>
        <v>4.4099999999999986E-2</v>
      </c>
    </row>
    <row r="55" spans="1:17" s="4" customFormat="1">
      <c r="A55" s="23"/>
      <c r="B55" s="24" t="s">
        <v>45</v>
      </c>
      <c r="C55" s="24" t="s">
        <v>42</v>
      </c>
      <c r="D55" s="24">
        <v>0.28000000000000003</v>
      </c>
      <c r="E55" s="24">
        <v>-0.23</v>
      </c>
      <c r="F55" s="24">
        <v>0.12</v>
      </c>
      <c r="G55" s="24">
        <v>-0.25</v>
      </c>
      <c r="H55" s="24">
        <v>0.46</v>
      </c>
      <c r="I55" s="23"/>
      <c r="J55" s="23">
        <f t="shared" si="0"/>
        <v>0.51</v>
      </c>
      <c r="K55" s="23">
        <f t="shared" si="1"/>
        <v>0.51</v>
      </c>
      <c r="L55" s="23">
        <f t="shared" si="2"/>
        <v>0.2601</v>
      </c>
      <c r="M55" s="23">
        <f t="shared" si="3"/>
        <v>0.53</v>
      </c>
      <c r="N55" s="23">
        <f t="shared" si="4"/>
        <v>0.53</v>
      </c>
      <c r="O55" s="23">
        <f t="shared" si="5"/>
        <v>0.28090000000000004</v>
      </c>
    </row>
    <row r="56" spans="1:17" s="4" customFormat="1">
      <c r="A56" s="23"/>
      <c r="B56" s="24" t="s">
        <v>31</v>
      </c>
      <c r="C56" s="24" t="s">
        <v>49</v>
      </c>
      <c r="D56" s="24">
        <v>-0.38</v>
      </c>
      <c r="E56" s="24">
        <v>0.84</v>
      </c>
      <c r="F56" s="24">
        <v>0.13</v>
      </c>
      <c r="G56" s="24">
        <v>0.72</v>
      </c>
      <c r="H56" s="24">
        <v>0.64</v>
      </c>
      <c r="I56" s="23"/>
      <c r="J56" s="23">
        <f t="shared" si="0"/>
        <v>-1.22</v>
      </c>
      <c r="K56" s="23">
        <f t="shared" si="1"/>
        <v>1.22</v>
      </c>
      <c r="L56" s="23">
        <f t="shared" si="2"/>
        <v>1.4883999999999999</v>
      </c>
      <c r="M56" s="23">
        <f t="shared" si="3"/>
        <v>-1.1000000000000001</v>
      </c>
      <c r="N56" s="23">
        <f t="shared" si="4"/>
        <v>1.1000000000000001</v>
      </c>
      <c r="O56" s="23">
        <f t="shared" si="5"/>
        <v>1.2100000000000002</v>
      </c>
    </row>
    <row r="57" spans="1:17" s="4" customFormat="1">
      <c r="A57" s="23"/>
      <c r="B57" s="24" t="s">
        <v>28</v>
      </c>
      <c r="C57" s="24" t="s">
        <v>25</v>
      </c>
      <c r="D57" s="24">
        <v>0.38</v>
      </c>
      <c r="E57" s="24">
        <v>0.59</v>
      </c>
      <c r="F57" s="24">
        <v>0.08</v>
      </c>
      <c r="G57" s="24">
        <v>0.4</v>
      </c>
      <c r="H57" s="24">
        <v>0.71</v>
      </c>
      <c r="I57" s="23"/>
      <c r="J57" s="23">
        <f t="shared" si="0"/>
        <v>-0.20999999999999996</v>
      </c>
      <c r="K57" s="23">
        <f t="shared" si="1"/>
        <v>0.20999999999999996</v>
      </c>
      <c r="L57" s="23">
        <f t="shared" si="2"/>
        <v>4.4099999999999986E-2</v>
      </c>
      <c r="M57" s="23">
        <f t="shared" si="3"/>
        <v>-2.0000000000000018E-2</v>
      </c>
      <c r="N57" s="23">
        <f t="shared" si="4"/>
        <v>2.0000000000000018E-2</v>
      </c>
      <c r="O57" s="23">
        <f t="shared" si="5"/>
        <v>4.0000000000000072E-4</v>
      </c>
    </row>
    <row r="58" spans="1:17" s="4" customFormat="1">
      <c r="A58" s="23"/>
      <c r="B58" s="24" t="s">
        <v>26</v>
      </c>
      <c r="C58" s="24" t="s">
        <v>28</v>
      </c>
      <c r="D58" s="24">
        <v>-0.93</v>
      </c>
      <c r="E58" s="24">
        <v>-1.1000000000000001</v>
      </c>
      <c r="F58" s="24">
        <v>0.06</v>
      </c>
      <c r="G58" s="24">
        <v>-1.29</v>
      </c>
      <c r="H58" s="24">
        <v>0.71</v>
      </c>
      <c r="I58" s="23"/>
      <c r="J58" s="23">
        <f t="shared" si="0"/>
        <v>0.17000000000000004</v>
      </c>
      <c r="K58" s="23">
        <f t="shared" si="1"/>
        <v>0.17000000000000004</v>
      </c>
      <c r="L58" s="23">
        <f t="shared" si="2"/>
        <v>2.8900000000000012E-2</v>
      </c>
      <c r="M58" s="23">
        <f t="shared" si="3"/>
        <v>0.36</v>
      </c>
      <c r="N58" s="23">
        <f t="shared" si="4"/>
        <v>0.36</v>
      </c>
      <c r="O58" s="23">
        <f t="shared" si="5"/>
        <v>0.12959999999999999</v>
      </c>
    </row>
    <row r="59" spans="1:17" s="4" customFormat="1">
      <c r="A59" s="23"/>
      <c r="B59" s="24" t="s">
        <v>47</v>
      </c>
      <c r="C59" s="24" t="s">
        <v>38</v>
      </c>
      <c r="D59" s="24">
        <v>1.2</v>
      </c>
      <c r="E59" s="24">
        <v>-0.59</v>
      </c>
      <c r="F59" s="24">
        <v>0.13</v>
      </c>
      <c r="G59" s="24">
        <v>7.0000000000000007E-2</v>
      </c>
      <c r="H59" s="24">
        <v>1.2</v>
      </c>
      <c r="I59" s="23"/>
      <c r="J59" s="23">
        <f t="shared" si="0"/>
        <v>1.79</v>
      </c>
      <c r="K59" s="23">
        <f t="shared" si="1"/>
        <v>1.79</v>
      </c>
      <c r="L59" s="23">
        <f t="shared" si="2"/>
        <v>3.2040999999999999</v>
      </c>
      <c r="M59" s="23">
        <f t="shared" si="3"/>
        <v>1.1299999999999999</v>
      </c>
      <c r="N59" s="23">
        <f t="shared" si="4"/>
        <v>1.1299999999999999</v>
      </c>
      <c r="O59" s="23">
        <f t="shared" si="5"/>
        <v>1.2768999999999997</v>
      </c>
      <c r="P59" s="4">
        <f>AVERAGE(N2:N59)</f>
        <v>0.84155172413793111</v>
      </c>
      <c r="Q59" s="4">
        <f>SQRT(AVERAGE(O2:O59))</f>
        <v>1.0264997438567294</v>
      </c>
    </row>
    <row r="60" spans="1:17" s="8" customFormat="1">
      <c r="A60" s="25" t="s">
        <v>10</v>
      </c>
      <c r="B60" s="26">
        <v>22</v>
      </c>
      <c r="C60" s="26" t="s">
        <v>59</v>
      </c>
      <c r="D60" s="26">
        <v>0.193</v>
      </c>
      <c r="E60" s="26">
        <v>0.3</v>
      </c>
      <c r="F60" s="26">
        <v>0.09</v>
      </c>
      <c r="G60" s="26">
        <v>0.14000000000000001</v>
      </c>
      <c r="H60" s="26">
        <v>0.4</v>
      </c>
      <c r="I60" s="25"/>
      <c r="J60" s="25">
        <f t="shared" si="0"/>
        <v>-0.10699999999999998</v>
      </c>
      <c r="K60" s="25">
        <f t="shared" si="1"/>
        <v>0.10699999999999998</v>
      </c>
      <c r="L60" s="25">
        <f t="shared" si="2"/>
        <v>1.1448999999999997E-2</v>
      </c>
      <c r="M60" s="25">
        <f t="shared" si="3"/>
        <v>5.2999999999999992E-2</v>
      </c>
      <c r="N60" s="25">
        <f t="shared" si="4"/>
        <v>5.2999999999999992E-2</v>
      </c>
      <c r="O60" s="25">
        <f t="shared" si="5"/>
        <v>2.808999999999999E-3</v>
      </c>
    </row>
    <row r="61" spans="1:17" s="8" customFormat="1">
      <c r="A61" s="25"/>
      <c r="B61" s="26" t="s">
        <v>60</v>
      </c>
      <c r="C61" s="26" t="s">
        <v>63</v>
      </c>
      <c r="D61" s="26">
        <v>1.4610000000000001</v>
      </c>
      <c r="E61" s="26">
        <v>0.8</v>
      </c>
      <c r="F61" s="26">
        <v>0.21</v>
      </c>
      <c r="G61" s="26">
        <v>1.02</v>
      </c>
      <c r="H61" s="26">
        <v>0.69</v>
      </c>
      <c r="I61" s="25"/>
      <c r="J61" s="25">
        <f t="shared" si="0"/>
        <v>0.66100000000000003</v>
      </c>
      <c r="K61" s="25">
        <f t="shared" si="1"/>
        <v>0.66100000000000003</v>
      </c>
      <c r="L61" s="25">
        <f t="shared" si="2"/>
        <v>0.43692100000000006</v>
      </c>
      <c r="M61" s="25">
        <f t="shared" si="3"/>
        <v>0.44100000000000006</v>
      </c>
      <c r="N61" s="25">
        <f t="shared" si="4"/>
        <v>0.44100000000000006</v>
      </c>
      <c r="O61" s="25">
        <f t="shared" si="5"/>
        <v>0.19448100000000004</v>
      </c>
    </row>
    <row r="62" spans="1:17" s="8" customFormat="1">
      <c r="A62" s="25"/>
      <c r="B62" s="26" t="s">
        <v>62</v>
      </c>
      <c r="C62" s="26">
        <v>26</v>
      </c>
      <c r="D62" s="26">
        <v>0.65200000000000002</v>
      </c>
      <c r="E62" s="26">
        <v>1.92</v>
      </c>
      <c r="F62" s="26">
        <v>0.17</v>
      </c>
      <c r="G62" s="26">
        <v>2.02</v>
      </c>
      <c r="H62" s="26">
        <v>0.43</v>
      </c>
      <c r="I62" s="25"/>
      <c r="J62" s="25">
        <f t="shared" si="0"/>
        <v>-1.2679999999999998</v>
      </c>
      <c r="K62" s="25">
        <f t="shared" si="1"/>
        <v>1.2679999999999998</v>
      </c>
      <c r="L62" s="25">
        <f t="shared" si="2"/>
        <v>1.6078239999999995</v>
      </c>
      <c r="M62" s="25">
        <f t="shared" si="3"/>
        <v>-1.3679999999999999</v>
      </c>
      <c r="N62" s="25">
        <f t="shared" si="4"/>
        <v>1.3679999999999999</v>
      </c>
      <c r="O62" s="25">
        <f t="shared" si="5"/>
        <v>1.8714239999999998</v>
      </c>
    </row>
    <row r="63" spans="1:17" s="8" customFormat="1">
      <c r="A63" s="25"/>
      <c r="B63" s="26">
        <v>26</v>
      </c>
      <c r="C63" s="26" t="s">
        <v>58</v>
      </c>
      <c r="D63" s="26">
        <v>0.252</v>
      </c>
      <c r="E63" s="26">
        <v>0.66</v>
      </c>
      <c r="F63" s="26">
        <v>0.09</v>
      </c>
      <c r="G63" s="26">
        <v>0.64</v>
      </c>
      <c r="H63" s="26">
        <v>0.48</v>
      </c>
      <c r="I63" s="25"/>
      <c r="J63" s="25">
        <f t="shared" si="0"/>
        <v>-0.40800000000000003</v>
      </c>
      <c r="K63" s="25">
        <f t="shared" si="1"/>
        <v>0.40800000000000003</v>
      </c>
      <c r="L63" s="25">
        <f t="shared" si="2"/>
        <v>0.16646400000000003</v>
      </c>
      <c r="M63" s="25">
        <f t="shared" si="3"/>
        <v>-0.38800000000000001</v>
      </c>
      <c r="N63" s="25">
        <f t="shared" si="4"/>
        <v>0.38800000000000001</v>
      </c>
      <c r="O63" s="25">
        <f t="shared" si="5"/>
        <v>0.15054400000000001</v>
      </c>
    </row>
    <row r="64" spans="1:17" s="8" customFormat="1">
      <c r="A64" s="25"/>
      <c r="B64" s="26">
        <v>17</v>
      </c>
      <c r="C64" s="26" t="s">
        <v>58</v>
      </c>
      <c r="D64" s="26">
        <v>-1.1379999999999999</v>
      </c>
      <c r="E64" s="26">
        <v>0.78</v>
      </c>
      <c r="F64" s="26">
        <v>0.08</v>
      </c>
      <c r="G64" s="26">
        <v>0.91</v>
      </c>
      <c r="H64" s="26">
        <v>0.4</v>
      </c>
      <c r="I64" s="25"/>
      <c r="J64" s="25">
        <f t="shared" si="0"/>
        <v>-1.9179999999999999</v>
      </c>
      <c r="K64" s="25">
        <f t="shared" si="1"/>
        <v>1.9179999999999999</v>
      </c>
      <c r="L64" s="25">
        <f t="shared" si="2"/>
        <v>3.6787239999999999</v>
      </c>
      <c r="M64" s="25">
        <f t="shared" si="3"/>
        <v>-2.048</v>
      </c>
      <c r="N64" s="25">
        <f t="shared" si="4"/>
        <v>2.048</v>
      </c>
      <c r="O64" s="25">
        <f t="shared" si="5"/>
        <v>4.1943039999999998</v>
      </c>
    </row>
    <row r="65" spans="1:15" s="8" customFormat="1">
      <c r="A65" s="25"/>
      <c r="B65" s="26" t="s">
        <v>63</v>
      </c>
      <c r="C65" s="26" t="s">
        <v>61</v>
      </c>
      <c r="D65" s="26">
        <v>4.3999999999999997E-2</v>
      </c>
      <c r="E65" s="26">
        <v>0.43</v>
      </c>
      <c r="F65" s="26">
        <v>0.11</v>
      </c>
      <c r="G65" s="26">
        <v>0.1</v>
      </c>
      <c r="H65" s="26">
        <v>0.8</v>
      </c>
      <c r="I65" s="25"/>
      <c r="J65" s="25">
        <f t="shared" si="0"/>
        <v>-0.38600000000000001</v>
      </c>
      <c r="K65" s="25">
        <f t="shared" si="1"/>
        <v>0.38600000000000001</v>
      </c>
      <c r="L65" s="25">
        <f t="shared" si="2"/>
        <v>0.14899600000000002</v>
      </c>
      <c r="M65" s="25">
        <f t="shared" si="3"/>
        <v>-5.6000000000000008E-2</v>
      </c>
      <c r="N65" s="25">
        <f t="shared" si="4"/>
        <v>5.6000000000000008E-2</v>
      </c>
      <c r="O65" s="25">
        <f t="shared" si="5"/>
        <v>3.1360000000000008E-3</v>
      </c>
    </row>
    <row r="66" spans="1:15" s="8" customFormat="1">
      <c r="A66" s="25"/>
      <c r="B66" s="26">
        <v>29</v>
      </c>
      <c r="C66" s="26">
        <v>26</v>
      </c>
      <c r="D66" s="26">
        <v>1.4510000000000001</v>
      </c>
      <c r="E66" s="26">
        <v>0.01</v>
      </c>
      <c r="F66" s="26">
        <v>0.13</v>
      </c>
      <c r="G66" s="26">
        <v>0.32</v>
      </c>
      <c r="H66" s="26">
        <v>0.67</v>
      </c>
      <c r="I66" s="25"/>
      <c r="J66" s="25">
        <f t="shared" si="0"/>
        <v>1.4410000000000001</v>
      </c>
      <c r="K66" s="25">
        <f t="shared" si="1"/>
        <v>1.4410000000000001</v>
      </c>
      <c r="L66" s="25">
        <f t="shared" si="2"/>
        <v>2.0764810000000002</v>
      </c>
      <c r="M66" s="25">
        <f t="shared" si="3"/>
        <v>1.131</v>
      </c>
      <c r="N66" s="25">
        <f t="shared" si="4"/>
        <v>1.131</v>
      </c>
      <c r="O66" s="25">
        <f t="shared" si="5"/>
        <v>1.279161</v>
      </c>
    </row>
    <row r="67" spans="1:15" s="8" customFormat="1">
      <c r="A67" s="25"/>
      <c r="B67" s="26" t="s">
        <v>60</v>
      </c>
      <c r="C67" s="26">
        <v>26</v>
      </c>
      <c r="D67" s="26">
        <v>2.8149999999999999</v>
      </c>
      <c r="E67" s="26">
        <v>1.2</v>
      </c>
      <c r="F67" s="26">
        <v>0.16</v>
      </c>
      <c r="G67" s="26">
        <v>0.98</v>
      </c>
      <c r="H67" s="26">
        <v>0.69</v>
      </c>
      <c r="I67" s="25"/>
      <c r="J67" s="25">
        <f t="shared" ref="J67:J130" si="6">D67-E67</f>
        <v>1.615</v>
      </c>
      <c r="K67" s="25">
        <f t="shared" ref="K67:K130" si="7">ABS(J67)</f>
        <v>1.615</v>
      </c>
      <c r="L67" s="25">
        <f t="shared" ref="L67:L130" si="8">J67*J67</f>
        <v>2.608225</v>
      </c>
      <c r="M67" s="25">
        <f t="shared" ref="M67:M130" si="9">D67-G67</f>
        <v>1.835</v>
      </c>
      <c r="N67" s="25">
        <f t="shared" ref="N67:N130" si="10">ABS(M67)</f>
        <v>1.835</v>
      </c>
      <c r="O67" s="25">
        <f t="shared" ref="O67:O130" si="11">M67*M67</f>
        <v>3.3672249999999999</v>
      </c>
    </row>
    <row r="68" spans="1:15" s="8" customFormat="1">
      <c r="A68" s="25"/>
      <c r="B68" s="26">
        <v>28</v>
      </c>
      <c r="C68" s="26">
        <v>26</v>
      </c>
      <c r="D68" s="26">
        <v>2.681</v>
      </c>
      <c r="E68" s="26">
        <v>1.48</v>
      </c>
      <c r="F68" s="26">
        <v>0.12</v>
      </c>
      <c r="G68" s="26">
        <v>1.5</v>
      </c>
      <c r="H68" s="26">
        <v>0.68</v>
      </c>
      <c r="I68" s="25"/>
      <c r="J68" s="25">
        <f t="shared" si="6"/>
        <v>1.2010000000000001</v>
      </c>
      <c r="K68" s="25">
        <f t="shared" si="7"/>
        <v>1.2010000000000001</v>
      </c>
      <c r="L68" s="25">
        <f t="shared" si="8"/>
        <v>1.4424010000000003</v>
      </c>
      <c r="M68" s="25">
        <f t="shared" si="9"/>
        <v>1.181</v>
      </c>
      <c r="N68" s="25">
        <f t="shared" si="10"/>
        <v>1.181</v>
      </c>
      <c r="O68" s="25">
        <f t="shared" si="11"/>
        <v>1.3947610000000001</v>
      </c>
    </row>
    <row r="69" spans="1:15" s="8" customFormat="1">
      <c r="A69" s="25"/>
      <c r="B69" s="26">
        <v>17</v>
      </c>
      <c r="C69" s="26">
        <v>21</v>
      </c>
      <c r="D69" s="26">
        <v>-0.78700000000000003</v>
      </c>
      <c r="E69" s="26">
        <v>0.56999999999999995</v>
      </c>
      <c r="F69" s="26">
        <v>0.09</v>
      </c>
      <c r="G69" s="26">
        <v>0.6</v>
      </c>
      <c r="H69" s="26">
        <v>0.25</v>
      </c>
      <c r="I69" s="25"/>
      <c r="J69" s="25">
        <f t="shared" si="6"/>
        <v>-1.357</v>
      </c>
      <c r="K69" s="25">
        <f t="shared" si="7"/>
        <v>1.357</v>
      </c>
      <c r="L69" s="25">
        <f t="shared" si="8"/>
        <v>1.8414489999999999</v>
      </c>
      <c r="M69" s="25">
        <f t="shared" si="9"/>
        <v>-1.387</v>
      </c>
      <c r="N69" s="25">
        <f t="shared" si="10"/>
        <v>1.387</v>
      </c>
      <c r="O69" s="25">
        <f t="shared" si="11"/>
        <v>1.9237690000000001</v>
      </c>
    </row>
    <row r="70" spans="1:15" s="8" customFormat="1">
      <c r="A70" s="25"/>
      <c r="B70" s="26">
        <v>28</v>
      </c>
      <c r="C70" s="26">
        <v>31</v>
      </c>
      <c r="D70" s="26">
        <v>1.573</v>
      </c>
      <c r="E70" s="26">
        <v>1.3</v>
      </c>
      <c r="F70" s="26">
        <v>0.13</v>
      </c>
      <c r="G70" s="26">
        <v>1.28</v>
      </c>
      <c r="H70" s="26">
        <v>0.68</v>
      </c>
      <c r="I70" s="25"/>
      <c r="J70" s="25">
        <f t="shared" si="6"/>
        <v>0.27299999999999991</v>
      </c>
      <c r="K70" s="25">
        <f t="shared" si="7"/>
        <v>0.27299999999999991</v>
      </c>
      <c r="L70" s="25">
        <f t="shared" si="8"/>
        <v>7.4528999999999956E-2</v>
      </c>
      <c r="M70" s="25">
        <f t="shared" si="9"/>
        <v>0.29299999999999993</v>
      </c>
      <c r="N70" s="25">
        <f t="shared" si="10"/>
        <v>0.29299999999999993</v>
      </c>
      <c r="O70" s="25">
        <f t="shared" si="11"/>
        <v>8.5848999999999953E-2</v>
      </c>
    </row>
    <row r="71" spans="1:15" s="8" customFormat="1">
      <c r="A71" s="25"/>
      <c r="B71" s="26" t="s">
        <v>59</v>
      </c>
      <c r="C71" s="26" t="s">
        <v>61</v>
      </c>
      <c r="D71" s="26">
        <v>-2.0720000000000001</v>
      </c>
      <c r="E71" s="26">
        <v>0.32</v>
      </c>
      <c r="F71" s="26">
        <v>0.1</v>
      </c>
      <c r="G71" s="26">
        <v>0.19</v>
      </c>
      <c r="H71" s="26">
        <v>0.4</v>
      </c>
      <c r="I71" s="25"/>
      <c r="J71" s="25">
        <f t="shared" si="6"/>
        <v>-2.3919999999999999</v>
      </c>
      <c r="K71" s="25">
        <f t="shared" si="7"/>
        <v>2.3919999999999999</v>
      </c>
      <c r="L71" s="25">
        <f t="shared" si="8"/>
        <v>5.7216639999999996</v>
      </c>
      <c r="M71" s="25">
        <f t="shared" si="9"/>
        <v>-2.262</v>
      </c>
      <c r="N71" s="25">
        <f t="shared" si="10"/>
        <v>2.262</v>
      </c>
      <c r="O71" s="25">
        <f t="shared" si="11"/>
        <v>5.116644</v>
      </c>
    </row>
    <row r="72" spans="1:15" s="8" customFormat="1">
      <c r="A72" s="25"/>
      <c r="B72" s="26" t="s">
        <v>59</v>
      </c>
      <c r="C72" s="26">
        <v>21</v>
      </c>
      <c r="D72" s="26">
        <v>-0.159</v>
      </c>
      <c r="E72" s="26">
        <v>0.41</v>
      </c>
      <c r="F72" s="26">
        <v>0.09</v>
      </c>
      <c r="G72" s="26">
        <v>0.38</v>
      </c>
      <c r="H72" s="26">
        <v>0.25</v>
      </c>
      <c r="I72" s="25"/>
      <c r="J72" s="25">
        <f t="shared" si="6"/>
        <v>-0.56899999999999995</v>
      </c>
      <c r="K72" s="25">
        <f t="shared" si="7"/>
        <v>0.56899999999999995</v>
      </c>
      <c r="L72" s="25">
        <f t="shared" si="8"/>
        <v>0.32376099999999997</v>
      </c>
      <c r="M72" s="25">
        <f t="shared" si="9"/>
        <v>-0.53900000000000003</v>
      </c>
      <c r="N72" s="25">
        <f t="shared" si="10"/>
        <v>0.53900000000000003</v>
      </c>
      <c r="O72" s="25">
        <f t="shared" si="11"/>
        <v>0.29052100000000003</v>
      </c>
    </row>
    <row r="73" spans="1:15" s="8" customFormat="1">
      <c r="A73" s="25"/>
      <c r="B73" s="26">
        <v>30</v>
      </c>
      <c r="C73" s="26">
        <v>26</v>
      </c>
      <c r="D73" s="26">
        <v>1.381</v>
      </c>
      <c r="E73" s="26">
        <v>-0.15</v>
      </c>
      <c r="F73" s="26">
        <v>0.23</v>
      </c>
      <c r="G73" s="26">
        <v>0.02</v>
      </c>
      <c r="H73" s="26">
        <v>0.8</v>
      </c>
      <c r="I73" s="25"/>
      <c r="J73" s="25">
        <f t="shared" si="6"/>
        <v>1.5309999999999999</v>
      </c>
      <c r="K73" s="25">
        <f t="shared" si="7"/>
        <v>1.5309999999999999</v>
      </c>
      <c r="L73" s="25">
        <f t="shared" si="8"/>
        <v>2.3439609999999997</v>
      </c>
      <c r="M73" s="25">
        <f t="shared" si="9"/>
        <v>1.361</v>
      </c>
      <c r="N73" s="25">
        <f t="shared" si="10"/>
        <v>1.361</v>
      </c>
      <c r="O73" s="25">
        <f t="shared" si="11"/>
        <v>1.8523209999999999</v>
      </c>
    </row>
    <row r="74" spans="1:15" s="8" customFormat="1">
      <c r="A74" s="25"/>
      <c r="B74" s="26" t="s">
        <v>63</v>
      </c>
      <c r="C74" s="26">
        <v>32</v>
      </c>
      <c r="D74" s="26">
        <v>3.5000000000000003E-2</v>
      </c>
      <c r="E74" s="26">
        <v>-1.1599999999999999</v>
      </c>
      <c r="F74" s="26">
        <v>0.22</v>
      </c>
      <c r="G74" s="26">
        <v>-0.7</v>
      </c>
      <c r="H74" s="26">
        <v>0.8</v>
      </c>
      <c r="I74" s="25"/>
      <c r="J74" s="25">
        <f t="shared" si="6"/>
        <v>1.1949999999999998</v>
      </c>
      <c r="K74" s="25">
        <f t="shared" si="7"/>
        <v>1.1949999999999998</v>
      </c>
      <c r="L74" s="25">
        <f t="shared" si="8"/>
        <v>1.4280249999999997</v>
      </c>
      <c r="M74" s="25">
        <f t="shared" si="9"/>
        <v>0.73499999999999999</v>
      </c>
      <c r="N74" s="25">
        <f t="shared" si="10"/>
        <v>0.73499999999999999</v>
      </c>
      <c r="O74" s="25">
        <f t="shared" si="11"/>
        <v>0.54022499999999996</v>
      </c>
    </row>
    <row r="75" spans="1:15" s="8" customFormat="1">
      <c r="A75" s="25"/>
      <c r="B75" s="26">
        <v>17</v>
      </c>
      <c r="C75" s="26">
        <v>22</v>
      </c>
      <c r="D75" s="26">
        <v>-0.82099999999999995</v>
      </c>
      <c r="E75" s="26">
        <v>0.23</v>
      </c>
      <c r="F75" s="26">
        <v>0.08</v>
      </c>
      <c r="G75" s="26">
        <v>7.0000000000000007E-2</v>
      </c>
      <c r="H75" s="26">
        <v>0.4</v>
      </c>
      <c r="I75" s="25"/>
      <c r="J75" s="25">
        <f t="shared" si="6"/>
        <v>-1.0509999999999999</v>
      </c>
      <c r="K75" s="25">
        <f t="shared" si="7"/>
        <v>1.0509999999999999</v>
      </c>
      <c r="L75" s="25">
        <f t="shared" si="8"/>
        <v>1.1046009999999999</v>
      </c>
      <c r="M75" s="25">
        <f t="shared" si="9"/>
        <v>-0.89100000000000001</v>
      </c>
      <c r="N75" s="25">
        <f t="shared" si="10"/>
        <v>0.89100000000000001</v>
      </c>
      <c r="O75" s="25">
        <f t="shared" si="11"/>
        <v>0.79388100000000006</v>
      </c>
    </row>
    <row r="76" spans="1:15" s="8" customFormat="1">
      <c r="A76" s="25"/>
      <c r="B76" s="26">
        <v>26</v>
      </c>
      <c r="C76" s="26" t="s">
        <v>61</v>
      </c>
      <c r="D76" s="26">
        <v>-1.31</v>
      </c>
      <c r="E76" s="26">
        <v>-0.25</v>
      </c>
      <c r="F76" s="26">
        <v>0.1</v>
      </c>
      <c r="G76" s="26">
        <v>0.14000000000000001</v>
      </c>
      <c r="H76" s="26">
        <v>0.8</v>
      </c>
      <c r="I76" s="25"/>
      <c r="J76" s="25">
        <f t="shared" si="6"/>
        <v>-1.06</v>
      </c>
      <c r="K76" s="25">
        <f t="shared" si="7"/>
        <v>1.06</v>
      </c>
      <c r="L76" s="25">
        <f t="shared" si="8"/>
        <v>1.1236000000000002</v>
      </c>
      <c r="M76" s="25">
        <f t="shared" si="9"/>
        <v>-1.4500000000000002</v>
      </c>
      <c r="N76" s="25">
        <f t="shared" si="10"/>
        <v>1.4500000000000002</v>
      </c>
      <c r="O76" s="25">
        <f t="shared" si="11"/>
        <v>2.1025000000000005</v>
      </c>
    </row>
    <row r="77" spans="1:15" s="8" customFormat="1">
      <c r="A77" s="25"/>
      <c r="B77" s="26" t="s">
        <v>63</v>
      </c>
      <c r="C77" s="26">
        <v>29</v>
      </c>
      <c r="D77" s="26">
        <v>-9.7000000000000003E-2</v>
      </c>
      <c r="E77" s="26">
        <v>-0.67</v>
      </c>
      <c r="F77" s="26">
        <v>0.28999999999999998</v>
      </c>
      <c r="G77" s="26">
        <v>-0.36</v>
      </c>
      <c r="H77" s="26">
        <v>0.67</v>
      </c>
      <c r="I77" s="25"/>
      <c r="J77" s="25">
        <f t="shared" si="6"/>
        <v>0.57300000000000006</v>
      </c>
      <c r="K77" s="25">
        <f t="shared" si="7"/>
        <v>0.57300000000000006</v>
      </c>
      <c r="L77" s="25">
        <f t="shared" si="8"/>
        <v>0.32832900000000009</v>
      </c>
      <c r="M77" s="25">
        <f t="shared" si="9"/>
        <v>0.26300000000000001</v>
      </c>
      <c r="N77" s="25">
        <f t="shared" si="10"/>
        <v>0.26300000000000001</v>
      </c>
      <c r="O77" s="25">
        <f t="shared" si="11"/>
        <v>6.9169000000000008E-2</v>
      </c>
    </row>
    <row r="78" spans="1:15" s="8" customFormat="1">
      <c r="A78" s="25"/>
      <c r="B78" s="26" t="s">
        <v>63</v>
      </c>
      <c r="C78" s="26">
        <v>31</v>
      </c>
      <c r="D78" s="26">
        <v>0.246</v>
      </c>
      <c r="E78" s="26">
        <v>0.01</v>
      </c>
      <c r="F78" s="26">
        <v>0.24</v>
      </c>
      <c r="G78" s="26">
        <v>-0.26</v>
      </c>
      <c r="H78" s="26">
        <v>0.68</v>
      </c>
      <c r="I78" s="25"/>
      <c r="J78" s="25">
        <f t="shared" si="6"/>
        <v>0.23599999999999999</v>
      </c>
      <c r="K78" s="25">
        <f t="shared" si="7"/>
        <v>0.23599999999999999</v>
      </c>
      <c r="L78" s="25">
        <f t="shared" si="8"/>
        <v>5.5695999999999996E-2</v>
      </c>
      <c r="M78" s="25">
        <f t="shared" si="9"/>
        <v>0.50600000000000001</v>
      </c>
      <c r="N78" s="25">
        <f t="shared" si="10"/>
        <v>0.50600000000000001</v>
      </c>
      <c r="O78" s="25">
        <f t="shared" si="11"/>
        <v>0.25603599999999999</v>
      </c>
    </row>
    <row r="79" spans="1:15" s="8" customFormat="1">
      <c r="A79" s="25"/>
      <c r="B79" s="26">
        <v>31</v>
      </c>
      <c r="C79" s="26">
        <v>32</v>
      </c>
      <c r="D79" s="26">
        <v>-0.21099999999999999</v>
      </c>
      <c r="E79" s="26">
        <v>0.01</v>
      </c>
      <c r="F79" s="26">
        <v>0.16</v>
      </c>
      <c r="G79" s="26">
        <v>-0.45</v>
      </c>
      <c r="H79" s="26">
        <v>0.8</v>
      </c>
      <c r="I79" s="25"/>
      <c r="J79" s="25">
        <f t="shared" si="6"/>
        <v>-0.221</v>
      </c>
      <c r="K79" s="25">
        <f t="shared" si="7"/>
        <v>0.221</v>
      </c>
      <c r="L79" s="25">
        <f t="shared" si="8"/>
        <v>4.8841000000000002E-2</v>
      </c>
      <c r="M79" s="25">
        <f t="shared" si="9"/>
        <v>0.23900000000000002</v>
      </c>
      <c r="N79" s="25">
        <f t="shared" si="10"/>
        <v>0.23900000000000002</v>
      </c>
      <c r="O79" s="25">
        <f t="shared" si="11"/>
        <v>5.7121000000000012E-2</v>
      </c>
    </row>
    <row r="80" spans="1:15" s="8" customFormat="1">
      <c r="A80" s="25"/>
      <c r="B80" s="26" t="s">
        <v>61</v>
      </c>
      <c r="C80" s="26">
        <v>20</v>
      </c>
      <c r="D80" s="26">
        <v>1.0229999999999999</v>
      </c>
      <c r="E80" s="26">
        <v>0.02</v>
      </c>
      <c r="F80" s="26">
        <v>0.11</v>
      </c>
      <c r="G80" s="26">
        <v>-0.05</v>
      </c>
      <c r="H80" s="26">
        <v>0.43</v>
      </c>
      <c r="I80" s="25"/>
      <c r="J80" s="25">
        <f t="shared" si="6"/>
        <v>1.0029999999999999</v>
      </c>
      <c r="K80" s="25">
        <f t="shared" si="7"/>
        <v>1.0029999999999999</v>
      </c>
      <c r="L80" s="25">
        <f t="shared" si="8"/>
        <v>1.0060089999999997</v>
      </c>
      <c r="M80" s="25">
        <f t="shared" si="9"/>
        <v>1.073</v>
      </c>
      <c r="N80" s="25">
        <f t="shared" si="10"/>
        <v>1.073</v>
      </c>
      <c r="O80" s="25">
        <f t="shared" si="11"/>
        <v>1.1513289999999998</v>
      </c>
    </row>
    <row r="81" spans="1:17" s="8" customFormat="1">
      <c r="A81" s="25"/>
      <c r="B81" s="26">
        <v>20</v>
      </c>
      <c r="C81" s="26" t="s">
        <v>58</v>
      </c>
      <c r="D81" s="26">
        <v>0.53900000000000003</v>
      </c>
      <c r="E81" s="26">
        <v>0.61</v>
      </c>
      <c r="F81" s="26">
        <v>0.09</v>
      </c>
      <c r="G81" s="26">
        <v>0.54</v>
      </c>
      <c r="H81" s="26">
        <v>0.43</v>
      </c>
      <c r="I81" s="25"/>
      <c r="J81" s="25">
        <f t="shared" si="6"/>
        <v>-7.0999999999999952E-2</v>
      </c>
      <c r="K81" s="25">
        <f t="shared" si="7"/>
        <v>7.0999999999999952E-2</v>
      </c>
      <c r="L81" s="25">
        <f t="shared" si="8"/>
        <v>5.0409999999999934E-3</v>
      </c>
      <c r="M81" s="25">
        <f t="shared" si="9"/>
        <v>-1.0000000000000009E-3</v>
      </c>
      <c r="N81" s="25">
        <f t="shared" si="10"/>
        <v>1.0000000000000009E-3</v>
      </c>
      <c r="O81" s="25">
        <f t="shared" si="11"/>
        <v>1.0000000000000019E-6</v>
      </c>
    </row>
    <row r="82" spans="1:17" s="8" customFormat="1">
      <c r="A82" s="25"/>
      <c r="B82" s="26" t="s">
        <v>63</v>
      </c>
      <c r="C82" s="26" t="s">
        <v>58</v>
      </c>
      <c r="D82" s="26">
        <v>1.6060000000000001</v>
      </c>
      <c r="E82" s="26">
        <v>0.54</v>
      </c>
      <c r="F82" s="26">
        <v>0.11</v>
      </c>
      <c r="G82" s="26">
        <v>0.6</v>
      </c>
      <c r="H82" s="26">
        <v>0.48</v>
      </c>
      <c r="I82" s="25"/>
      <c r="J82" s="25">
        <f t="shared" si="6"/>
        <v>1.0660000000000001</v>
      </c>
      <c r="K82" s="25">
        <f t="shared" si="7"/>
        <v>1.0660000000000001</v>
      </c>
      <c r="L82" s="25">
        <f t="shared" si="8"/>
        <v>1.1363560000000001</v>
      </c>
      <c r="M82" s="25">
        <f t="shared" si="9"/>
        <v>1.0060000000000002</v>
      </c>
      <c r="N82" s="25">
        <f t="shared" si="10"/>
        <v>1.0060000000000002</v>
      </c>
      <c r="O82" s="25">
        <f t="shared" si="11"/>
        <v>1.0120360000000004</v>
      </c>
    </row>
    <row r="83" spans="1:17" s="8" customFormat="1">
      <c r="A83" s="25"/>
      <c r="B83" s="26" t="s">
        <v>62</v>
      </c>
      <c r="C83" s="26" t="s">
        <v>58</v>
      </c>
      <c r="D83" s="26">
        <v>0.90400000000000003</v>
      </c>
      <c r="E83" s="26">
        <v>2.75</v>
      </c>
      <c r="F83" s="26">
        <v>0.12</v>
      </c>
      <c r="G83" s="26">
        <v>2.65</v>
      </c>
      <c r="H83" s="26">
        <v>0.43</v>
      </c>
      <c r="I83" s="25"/>
      <c r="J83" s="25">
        <f t="shared" si="6"/>
        <v>-1.8460000000000001</v>
      </c>
      <c r="K83" s="25">
        <f t="shared" si="7"/>
        <v>1.8460000000000001</v>
      </c>
      <c r="L83" s="25">
        <f t="shared" si="8"/>
        <v>3.4077160000000002</v>
      </c>
      <c r="M83" s="25">
        <f t="shared" si="9"/>
        <v>-1.746</v>
      </c>
      <c r="N83" s="25">
        <f t="shared" si="10"/>
        <v>1.746</v>
      </c>
      <c r="O83" s="25">
        <f t="shared" si="11"/>
        <v>3.0485159999999998</v>
      </c>
    </row>
    <row r="84" spans="1:17" s="8" customFormat="1">
      <c r="A84" s="25"/>
      <c r="B84" s="26">
        <v>30</v>
      </c>
      <c r="C84" s="26">
        <v>31</v>
      </c>
      <c r="D84" s="26">
        <v>0.27300000000000002</v>
      </c>
      <c r="E84" s="26">
        <v>-0.03</v>
      </c>
      <c r="F84" s="26">
        <v>0.13</v>
      </c>
      <c r="G84" s="26">
        <v>-0.2</v>
      </c>
      <c r="H84" s="26">
        <v>0.8</v>
      </c>
      <c r="I84" s="25"/>
      <c r="J84" s="25">
        <f t="shared" si="6"/>
        <v>0.30300000000000005</v>
      </c>
      <c r="K84" s="25">
        <f t="shared" si="7"/>
        <v>0.30300000000000005</v>
      </c>
      <c r="L84" s="25">
        <f t="shared" si="8"/>
        <v>9.1809000000000029E-2</v>
      </c>
      <c r="M84" s="25">
        <f t="shared" si="9"/>
        <v>0.47300000000000003</v>
      </c>
      <c r="N84" s="25">
        <f t="shared" si="10"/>
        <v>0.47300000000000003</v>
      </c>
      <c r="O84" s="25">
        <f t="shared" si="11"/>
        <v>0.22372900000000004</v>
      </c>
      <c r="P84" s="8">
        <f>AVERAGE(N60:N84)</f>
        <v>0.90904000000000007</v>
      </c>
      <c r="Q84" s="8">
        <f>SQRT(AVERAGE(O60:O84))</f>
        <v>1.1132204094428022</v>
      </c>
    </row>
    <row r="85" spans="1:17" s="2" customFormat="1">
      <c r="A85" s="37" t="s">
        <v>181</v>
      </c>
      <c r="B85" s="38" t="s">
        <v>72</v>
      </c>
      <c r="C85" s="38" t="s">
        <v>76</v>
      </c>
      <c r="D85" s="38">
        <v>-0.32</v>
      </c>
      <c r="E85" s="38">
        <v>0.47</v>
      </c>
      <c r="F85" s="38">
        <v>0.08</v>
      </c>
      <c r="G85" s="38">
        <v>0.64</v>
      </c>
      <c r="H85" s="38">
        <v>0.45</v>
      </c>
      <c r="I85" s="37"/>
      <c r="J85" s="37">
        <f t="shared" si="6"/>
        <v>-0.79</v>
      </c>
      <c r="K85" s="37">
        <f t="shared" si="7"/>
        <v>0.79</v>
      </c>
      <c r="L85" s="37">
        <f t="shared" si="8"/>
        <v>0.6241000000000001</v>
      </c>
      <c r="M85" s="37">
        <f t="shared" si="9"/>
        <v>-0.96</v>
      </c>
      <c r="N85" s="37">
        <f t="shared" si="10"/>
        <v>0.96</v>
      </c>
      <c r="O85" s="37">
        <f t="shared" si="11"/>
        <v>0.92159999999999997</v>
      </c>
    </row>
    <row r="86" spans="1:17" s="2" customFormat="1">
      <c r="A86" s="37"/>
      <c r="B86" s="38" t="s">
        <v>84</v>
      </c>
      <c r="C86" s="38" t="s">
        <v>65</v>
      </c>
      <c r="D86" s="38">
        <v>0.38</v>
      </c>
      <c r="E86" s="38">
        <v>0.76</v>
      </c>
      <c r="F86" s="38">
        <v>0.08</v>
      </c>
      <c r="G86" s="38">
        <v>0.73</v>
      </c>
      <c r="H86" s="38">
        <v>0.3</v>
      </c>
      <c r="I86" s="37"/>
      <c r="J86" s="37">
        <f t="shared" si="6"/>
        <v>-0.38</v>
      </c>
      <c r="K86" s="37">
        <f t="shared" si="7"/>
        <v>0.38</v>
      </c>
      <c r="L86" s="37">
        <f t="shared" si="8"/>
        <v>0.1444</v>
      </c>
      <c r="M86" s="37">
        <f t="shared" si="9"/>
        <v>-0.35</v>
      </c>
      <c r="N86" s="37">
        <f t="shared" si="10"/>
        <v>0.35</v>
      </c>
      <c r="O86" s="37">
        <f t="shared" si="11"/>
        <v>0.12249999999999998</v>
      </c>
    </row>
    <row r="87" spans="1:17" s="2" customFormat="1">
      <c r="A87" s="37"/>
      <c r="B87" s="38" t="s">
        <v>70</v>
      </c>
      <c r="C87" s="38" t="s">
        <v>82</v>
      </c>
      <c r="D87" s="38">
        <v>-0.59</v>
      </c>
      <c r="E87" s="38">
        <v>-0.3</v>
      </c>
      <c r="F87" s="38">
        <v>0.09</v>
      </c>
      <c r="G87" s="38">
        <v>-0.22</v>
      </c>
      <c r="H87" s="38">
        <v>0.3</v>
      </c>
      <c r="I87" s="37"/>
      <c r="J87" s="37">
        <f t="shared" si="6"/>
        <v>-0.28999999999999998</v>
      </c>
      <c r="K87" s="37">
        <f t="shared" si="7"/>
        <v>0.28999999999999998</v>
      </c>
      <c r="L87" s="37">
        <f t="shared" si="8"/>
        <v>8.4099999999999994E-2</v>
      </c>
      <c r="M87" s="37">
        <f t="shared" si="9"/>
        <v>-0.37</v>
      </c>
      <c r="N87" s="37">
        <f t="shared" si="10"/>
        <v>0.37</v>
      </c>
      <c r="O87" s="37">
        <f t="shared" si="11"/>
        <v>0.13689999999999999</v>
      </c>
    </row>
    <row r="88" spans="1:17" s="2" customFormat="1">
      <c r="A88" s="37"/>
      <c r="B88" s="38" t="s">
        <v>69</v>
      </c>
      <c r="C88" s="38" t="s">
        <v>65</v>
      </c>
      <c r="D88" s="38">
        <v>0.59</v>
      </c>
      <c r="E88" s="38">
        <v>0.6</v>
      </c>
      <c r="F88" s="38">
        <v>0.09</v>
      </c>
      <c r="G88" s="38">
        <v>0.54</v>
      </c>
      <c r="H88" s="38">
        <v>0.31</v>
      </c>
      <c r="I88" s="37"/>
      <c r="J88" s="37">
        <f t="shared" si="6"/>
        <v>-1.0000000000000009E-2</v>
      </c>
      <c r="K88" s="37">
        <f t="shared" si="7"/>
        <v>1.0000000000000009E-2</v>
      </c>
      <c r="L88" s="37">
        <f t="shared" si="8"/>
        <v>1.0000000000000018E-4</v>
      </c>
      <c r="M88" s="37">
        <f t="shared" si="9"/>
        <v>4.9999999999999933E-2</v>
      </c>
      <c r="N88" s="37">
        <f t="shared" si="10"/>
        <v>4.9999999999999933E-2</v>
      </c>
      <c r="O88" s="37">
        <f t="shared" si="11"/>
        <v>2.4999999999999935E-3</v>
      </c>
    </row>
    <row r="89" spans="1:17" s="2" customFormat="1">
      <c r="A89" s="37"/>
      <c r="B89" s="38" t="s">
        <v>73</v>
      </c>
      <c r="C89" s="38" t="s">
        <v>82</v>
      </c>
      <c r="D89" s="38">
        <v>-0.82</v>
      </c>
      <c r="E89" s="38">
        <v>0.97</v>
      </c>
      <c r="F89" s="38">
        <v>7.0000000000000007E-2</v>
      </c>
      <c r="G89" s="38">
        <v>0.92</v>
      </c>
      <c r="H89" s="38">
        <v>0.19</v>
      </c>
      <c r="I89" s="37"/>
      <c r="J89" s="37">
        <f t="shared" si="6"/>
        <v>-1.79</v>
      </c>
      <c r="K89" s="37">
        <f t="shared" si="7"/>
        <v>1.79</v>
      </c>
      <c r="L89" s="37">
        <f t="shared" si="8"/>
        <v>3.2040999999999999</v>
      </c>
      <c r="M89" s="37">
        <f t="shared" si="9"/>
        <v>-1.74</v>
      </c>
      <c r="N89" s="37">
        <f t="shared" si="10"/>
        <v>1.74</v>
      </c>
      <c r="O89" s="37">
        <f t="shared" si="11"/>
        <v>3.0276000000000001</v>
      </c>
    </row>
    <row r="90" spans="1:17" s="2" customFormat="1">
      <c r="A90" s="37"/>
      <c r="B90" s="38" t="s">
        <v>84</v>
      </c>
      <c r="C90" s="38" t="s">
        <v>80</v>
      </c>
      <c r="D90" s="38">
        <v>-0.83</v>
      </c>
      <c r="E90" s="38">
        <v>-1.66</v>
      </c>
      <c r="F90" s="38">
        <v>0.14000000000000001</v>
      </c>
      <c r="G90" s="38">
        <v>-1.93</v>
      </c>
      <c r="H90" s="38">
        <v>0.44</v>
      </c>
      <c r="I90" s="37"/>
      <c r="J90" s="37">
        <f t="shared" si="6"/>
        <v>0.83</v>
      </c>
      <c r="K90" s="37">
        <f t="shared" si="7"/>
        <v>0.83</v>
      </c>
      <c r="L90" s="37">
        <f t="shared" si="8"/>
        <v>0.68889999999999996</v>
      </c>
      <c r="M90" s="37">
        <f t="shared" si="9"/>
        <v>1.1000000000000001</v>
      </c>
      <c r="N90" s="37">
        <f t="shared" si="10"/>
        <v>1.1000000000000001</v>
      </c>
      <c r="O90" s="37">
        <f t="shared" si="11"/>
        <v>1.2100000000000002</v>
      </c>
    </row>
    <row r="91" spans="1:17" s="2" customFormat="1">
      <c r="A91" s="37"/>
      <c r="B91" s="38" t="s">
        <v>66</v>
      </c>
      <c r="C91" s="38" t="s">
        <v>80</v>
      </c>
      <c r="D91" s="38">
        <v>0.04</v>
      </c>
      <c r="E91" s="38">
        <v>0.51</v>
      </c>
      <c r="F91" s="38">
        <v>0.13</v>
      </c>
      <c r="G91" s="38">
        <v>0.71</v>
      </c>
      <c r="H91" s="38">
        <v>0.44</v>
      </c>
      <c r="I91" s="37"/>
      <c r="J91" s="37">
        <f t="shared" si="6"/>
        <v>-0.47000000000000003</v>
      </c>
      <c r="K91" s="37">
        <f t="shared" si="7"/>
        <v>0.47000000000000003</v>
      </c>
      <c r="L91" s="37">
        <f t="shared" si="8"/>
        <v>0.22090000000000004</v>
      </c>
      <c r="M91" s="37">
        <f t="shared" si="9"/>
        <v>-0.66999999999999993</v>
      </c>
      <c r="N91" s="37">
        <f t="shared" si="10"/>
        <v>0.66999999999999993</v>
      </c>
      <c r="O91" s="37">
        <f t="shared" si="11"/>
        <v>0.44889999999999991</v>
      </c>
    </row>
    <row r="92" spans="1:17" s="2" customFormat="1">
      <c r="A92" s="37"/>
      <c r="B92" s="38" t="s">
        <v>84</v>
      </c>
      <c r="C92" s="38" t="s">
        <v>82</v>
      </c>
      <c r="D92" s="38">
        <v>0.77</v>
      </c>
      <c r="E92" s="38">
        <v>1.68</v>
      </c>
      <c r="F92" s="38">
        <v>0.08</v>
      </c>
      <c r="G92" s="38">
        <v>1.65</v>
      </c>
      <c r="H92" s="38">
        <v>0.3</v>
      </c>
      <c r="I92" s="37"/>
      <c r="J92" s="37">
        <f t="shared" si="6"/>
        <v>-0.90999999999999992</v>
      </c>
      <c r="K92" s="37">
        <f t="shared" si="7"/>
        <v>0.90999999999999992</v>
      </c>
      <c r="L92" s="37">
        <f t="shared" si="8"/>
        <v>0.82809999999999984</v>
      </c>
      <c r="M92" s="37">
        <f t="shared" si="9"/>
        <v>-0.87999999999999989</v>
      </c>
      <c r="N92" s="37">
        <f t="shared" si="10"/>
        <v>0.87999999999999989</v>
      </c>
      <c r="O92" s="37">
        <f t="shared" si="11"/>
        <v>0.77439999999999987</v>
      </c>
    </row>
    <row r="93" spans="1:17" s="2" customFormat="1">
      <c r="A93" s="37"/>
      <c r="B93" s="38" t="s">
        <v>81</v>
      </c>
      <c r="C93" s="38" t="s">
        <v>80</v>
      </c>
      <c r="D93" s="38">
        <v>0.39</v>
      </c>
      <c r="E93" s="38">
        <v>0.79</v>
      </c>
      <c r="F93" s="38">
        <v>0.13</v>
      </c>
      <c r="G93" s="38">
        <v>0.86</v>
      </c>
      <c r="H93" s="38">
        <v>0.33</v>
      </c>
      <c r="I93" s="37"/>
      <c r="J93" s="37">
        <f t="shared" si="6"/>
        <v>-0.4</v>
      </c>
      <c r="K93" s="37">
        <f t="shared" si="7"/>
        <v>0.4</v>
      </c>
      <c r="L93" s="37">
        <f t="shared" si="8"/>
        <v>0.16000000000000003</v>
      </c>
      <c r="M93" s="37">
        <f t="shared" si="9"/>
        <v>-0.47</v>
      </c>
      <c r="N93" s="37">
        <f t="shared" si="10"/>
        <v>0.47</v>
      </c>
      <c r="O93" s="37">
        <f t="shared" si="11"/>
        <v>0.22089999999999999</v>
      </c>
    </row>
    <row r="94" spans="1:17" s="2" customFormat="1">
      <c r="A94" s="37"/>
      <c r="B94" s="38" t="s">
        <v>64</v>
      </c>
      <c r="C94" s="38" t="s">
        <v>65</v>
      </c>
      <c r="D94" s="38">
        <v>0.21</v>
      </c>
      <c r="E94" s="38">
        <v>-0.33</v>
      </c>
      <c r="F94" s="38">
        <v>7.0000000000000007E-2</v>
      </c>
      <c r="G94" s="38">
        <v>-0.09</v>
      </c>
      <c r="H94" s="38">
        <v>0.45</v>
      </c>
      <c r="I94" s="37"/>
      <c r="J94" s="37">
        <f t="shared" si="6"/>
        <v>0.54</v>
      </c>
      <c r="K94" s="37">
        <f t="shared" si="7"/>
        <v>0.54</v>
      </c>
      <c r="L94" s="37">
        <f t="shared" si="8"/>
        <v>0.29160000000000003</v>
      </c>
      <c r="M94" s="37">
        <f t="shared" si="9"/>
        <v>0.3</v>
      </c>
      <c r="N94" s="37">
        <f t="shared" si="10"/>
        <v>0.3</v>
      </c>
      <c r="O94" s="37">
        <f t="shared" si="11"/>
        <v>0.09</v>
      </c>
    </row>
    <row r="95" spans="1:17" s="2" customFormat="1">
      <c r="A95" s="37"/>
      <c r="B95" s="38" t="s">
        <v>78</v>
      </c>
      <c r="C95" s="38" t="s">
        <v>67</v>
      </c>
      <c r="D95" s="38">
        <v>0.71</v>
      </c>
      <c r="E95" s="38">
        <v>-0.56999999999999995</v>
      </c>
      <c r="F95" s="38">
        <v>0.11</v>
      </c>
      <c r="G95" s="38">
        <v>-0.74</v>
      </c>
      <c r="H95" s="38">
        <v>0.38</v>
      </c>
      <c r="I95" s="37"/>
      <c r="J95" s="37">
        <f t="shared" si="6"/>
        <v>1.2799999999999998</v>
      </c>
      <c r="K95" s="37">
        <f t="shared" si="7"/>
        <v>1.2799999999999998</v>
      </c>
      <c r="L95" s="37">
        <f t="shared" si="8"/>
        <v>1.6383999999999994</v>
      </c>
      <c r="M95" s="37">
        <f t="shared" si="9"/>
        <v>1.45</v>
      </c>
      <c r="N95" s="37">
        <f t="shared" si="10"/>
        <v>1.45</v>
      </c>
      <c r="O95" s="37">
        <f t="shared" si="11"/>
        <v>2.1025</v>
      </c>
    </row>
    <row r="96" spans="1:17" s="2" customFormat="1">
      <c r="A96" s="37"/>
      <c r="B96" s="38" t="s">
        <v>81</v>
      </c>
      <c r="C96" s="38" t="s">
        <v>76</v>
      </c>
      <c r="D96" s="38">
        <v>0.1</v>
      </c>
      <c r="E96" s="38">
        <v>0.28000000000000003</v>
      </c>
      <c r="F96" s="38">
        <v>0.12</v>
      </c>
      <c r="G96" s="38">
        <v>0.21</v>
      </c>
      <c r="H96" s="38">
        <v>0.33</v>
      </c>
      <c r="I96" s="37"/>
      <c r="J96" s="37">
        <f t="shared" si="6"/>
        <v>-0.18000000000000002</v>
      </c>
      <c r="K96" s="37">
        <f t="shared" si="7"/>
        <v>0.18000000000000002</v>
      </c>
      <c r="L96" s="37">
        <f t="shared" si="8"/>
        <v>3.2400000000000005E-2</v>
      </c>
      <c r="M96" s="37">
        <f t="shared" si="9"/>
        <v>-0.10999999999999999</v>
      </c>
      <c r="N96" s="37">
        <f t="shared" si="10"/>
        <v>0.10999999999999999</v>
      </c>
      <c r="O96" s="37">
        <f t="shared" si="11"/>
        <v>1.2099999999999998E-2</v>
      </c>
    </row>
    <row r="97" spans="1:15" s="2" customFormat="1">
      <c r="A97" s="37"/>
      <c r="B97" s="38" t="s">
        <v>84</v>
      </c>
      <c r="C97" s="38" t="s">
        <v>69</v>
      </c>
      <c r="D97" s="38">
        <v>-0.21</v>
      </c>
      <c r="E97" s="38">
        <v>0.25</v>
      </c>
      <c r="F97" s="38">
        <v>0.08</v>
      </c>
      <c r="G97" s="38">
        <v>0.19</v>
      </c>
      <c r="H97" s="38">
        <v>0.31</v>
      </c>
      <c r="I97" s="37"/>
      <c r="J97" s="37">
        <f t="shared" si="6"/>
        <v>-0.45999999999999996</v>
      </c>
      <c r="K97" s="37">
        <f t="shared" si="7"/>
        <v>0.45999999999999996</v>
      </c>
      <c r="L97" s="37">
        <f t="shared" si="8"/>
        <v>0.21159999999999995</v>
      </c>
      <c r="M97" s="37">
        <f t="shared" si="9"/>
        <v>-0.4</v>
      </c>
      <c r="N97" s="37">
        <f t="shared" si="10"/>
        <v>0.4</v>
      </c>
      <c r="O97" s="37">
        <f t="shared" si="11"/>
        <v>0.16000000000000003</v>
      </c>
    </row>
    <row r="98" spans="1:15" s="2" customFormat="1">
      <c r="A98" s="37"/>
      <c r="B98" s="38" t="s">
        <v>84</v>
      </c>
      <c r="C98" s="38" t="s">
        <v>68</v>
      </c>
      <c r="D98" s="38">
        <v>-0.27</v>
      </c>
      <c r="E98" s="38">
        <v>0.55000000000000004</v>
      </c>
      <c r="F98" s="38">
        <v>0.06</v>
      </c>
      <c r="G98" s="38">
        <v>0.54</v>
      </c>
      <c r="H98" s="38">
        <v>0.02</v>
      </c>
      <c r="I98" s="37"/>
      <c r="J98" s="37">
        <f t="shared" si="6"/>
        <v>-0.82000000000000006</v>
      </c>
      <c r="K98" s="37">
        <f t="shared" si="7"/>
        <v>0.82000000000000006</v>
      </c>
      <c r="L98" s="37">
        <f t="shared" si="8"/>
        <v>0.67240000000000011</v>
      </c>
      <c r="M98" s="37">
        <f t="shared" si="9"/>
        <v>-0.81</v>
      </c>
      <c r="N98" s="37">
        <f t="shared" si="10"/>
        <v>0.81</v>
      </c>
      <c r="O98" s="37">
        <f t="shared" si="11"/>
        <v>0.65610000000000013</v>
      </c>
    </row>
    <row r="99" spans="1:15" s="2" customFormat="1">
      <c r="A99" s="37"/>
      <c r="B99" s="38" t="s">
        <v>78</v>
      </c>
      <c r="C99" s="38" t="s">
        <v>65</v>
      </c>
      <c r="D99" s="38">
        <v>0.92</v>
      </c>
      <c r="E99" s="38">
        <v>2.68</v>
      </c>
      <c r="F99" s="38">
        <v>0.1</v>
      </c>
      <c r="G99" s="38">
        <v>2.56</v>
      </c>
      <c r="H99" s="38">
        <v>0.45</v>
      </c>
      <c r="I99" s="37"/>
      <c r="J99" s="37">
        <f t="shared" si="6"/>
        <v>-1.7600000000000002</v>
      </c>
      <c r="K99" s="37">
        <f t="shared" si="7"/>
        <v>1.7600000000000002</v>
      </c>
      <c r="L99" s="37">
        <f t="shared" si="8"/>
        <v>3.0976000000000008</v>
      </c>
      <c r="M99" s="37">
        <f t="shared" si="9"/>
        <v>-1.6400000000000001</v>
      </c>
      <c r="N99" s="37">
        <f t="shared" si="10"/>
        <v>1.6400000000000001</v>
      </c>
      <c r="O99" s="37">
        <f t="shared" si="11"/>
        <v>2.6896000000000004</v>
      </c>
    </row>
    <row r="100" spans="1:15" s="2" customFormat="1">
      <c r="A100" s="37"/>
      <c r="B100" s="38" t="s">
        <v>77</v>
      </c>
      <c r="C100" s="38" t="s">
        <v>74</v>
      </c>
      <c r="D100" s="38">
        <v>0.19</v>
      </c>
      <c r="E100" s="38">
        <v>-0.41</v>
      </c>
      <c r="F100" s="38">
        <v>0.09</v>
      </c>
      <c r="G100" s="38">
        <v>-0.41</v>
      </c>
      <c r="H100" s="38">
        <v>0</v>
      </c>
      <c r="I100" s="37"/>
      <c r="J100" s="37">
        <f t="shared" si="6"/>
        <v>0.6</v>
      </c>
      <c r="K100" s="37">
        <f t="shared" si="7"/>
        <v>0.6</v>
      </c>
      <c r="L100" s="37">
        <f t="shared" si="8"/>
        <v>0.36</v>
      </c>
      <c r="M100" s="37">
        <f t="shared" si="9"/>
        <v>0.6</v>
      </c>
      <c r="N100" s="37">
        <f t="shared" si="10"/>
        <v>0.6</v>
      </c>
      <c r="O100" s="37">
        <f t="shared" si="11"/>
        <v>0.36</v>
      </c>
    </row>
    <row r="101" spans="1:15" s="2" customFormat="1">
      <c r="A101" s="37"/>
      <c r="B101" s="38" t="s">
        <v>76</v>
      </c>
      <c r="C101" s="38" t="s">
        <v>75</v>
      </c>
      <c r="D101" s="38">
        <v>-0.15</v>
      </c>
      <c r="E101" s="38">
        <v>-0.61</v>
      </c>
      <c r="F101" s="38">
        <v>0.13</v>
      </c>
      <c r="G101" s="38">
        <v>-0.72</v>
      </c>
      <c r="H101" s="38">
        <v>0.4</v>
      </c>
      <c r="I101" s="37"/>
      <c r="J101" s="37">
        <f t="shared" si="6"/>
        <v>0.45999999999999996</v>
      </c>
      <c r="K101" s="37">
        <f t="shared" si="7"/>
        <v>0.45999999999999996</v>
      </c>
      <c r="L101" s="37">
        <f t="shared" si="8"/>
        <v>0.21159999999999995</v>
      </c>
      <c r="M101" s="37">
        <f t="shared" si="9"/>
        <v>0.56999999999999995</v>
      </c>
      <c r="N101" s="37">
        <f t="shared" si="10"/>
        <v>0.56999999999999995</v>
      </c>
      <c r="O101" s="37">
        <f t="shared" si="11"/>
        <v>0.32489999999999997</v>
      </c>
    </row>
    <row r="102" spans="1:15" s="2" customFormat="1">
      <c r="A102" s="37"/>
      <c r="B102" s="38" t="s">
        <v>84</v>
      </c>
      <c r="C102" s="38" t="s">
        <v>74</v>
      </c>
      <c r="D102" s="38">
        <v>0.39</v>
      </c>
      <c r="E102" s="38">
        <v>0.26</v>
      </c>
      <c r="F102" s="38">
        <v>0.09</v>
      </c>
      <c r="G102" s="38">
        <v>0.27</v>
      </c>
      <c r="H102" s="38">
        <v>0.02</v>
      </c>
      <c r="I102" s="37"/>
      <c r="J102" s="37">
        <f t="shared" si="6"/>
        <v>0.13</v>
      </c>
      <c r="K102" s="37">
        <f t="shared" si="7"/>
        <v>0.13</v>
      </c>
      <c r="L102" s="37">
        <f t="shared" si="8"/>
        <v>1.6900000000000002E-2</v>
      </c>
      <c r="M102" s="37">
        <f t="shared" si="9"/>
        <v>0.12</v>
      </c>
      <c r="N102" s="37">
        <f t="shared" si="10"/>
        <v>0.12</v>
      </c>
      <c r="O102" s="37">
        <f t="shared" si="11"/>
        <v>1.44E-2</v>
      </c>
    </row>
    <row r="103" spans="1:15" s="2" customFormat="1">
      <c r="A103" s="37"/>
      <c r="B103" s="38" t="s">
        <v>78</v>
      </c>
      <c r="C103" s="38" t="s">
        <v>71</v>
      </c>
      <c r="D103" s="38">
        <v>-1.27</v>
      </c>
      <c r="E103" s="38">
        <v>-1.63</v>
      </c>
      <c r="F103" s="38">
        <v>0.15</v>
      </c>
      <c r="G103" s="38">
        <v>-1.63</v>
      </c>
      <c r="H103" s="38">
        <v>0</v>
      </c>
      <c r="I103" s="37"/>
      <c r="J103" s="37">
        <f t="shared" si="6"/>
        <v>0.35999999999999988</v>
      </c>
      <c r="K103" s="37">
        <f t="shared" si="7"/>
        <v>0.35999999999999988</v>
      </c>
      <c r="L103" s="37">
        <f t="shared" si="8"/>
        <v>0.12959999999999991</v>
      </c>
      <c r="M103" s="37">
        <f t="shared" si="9"/>
        <v>0.35999999999999988</v>
      </c>
      <c r="N103" s="37">
        <f t="shared" si="10"/>
        <v>0.35999999999999988</v>
      </c>
      <c r="O103" s="37">
        <f t="shared" si="11"/>
        <v>0.12959999999999991</v>
      </c>
    </row>
    <row r="104" spans="1:15" s="2" customFormat="1">
      <c r="A104" s="37"/>
      <c r="B104" s="38" t="s">
        <v>75</v>
      </c>
      <c r="C104" s="38" t="s">
        <v>78</v>
      </c>
      <c r="D104" s="38">
        <v>0.73</v>
      </c>
      <c r="E104" s="38">
        <v>1.58</v>
      </c>
      <c r="F104" s="38">
        <v>0.15</v>
      </c>
      <c r="G104" s="38">
        <v>1.47</v>
      </c>
      <c r="H104" s="38">
        <v>0.4</v>
      </c>
      <c r="I104" s="37"/>
      <c r="J104" s="37">
        <f t="shared" si="6"/>
        <v>-0.85000000000000009</v>
      </c>
      <c r="K104" s="37">
        <f t="shared" si="7"/>
        <v>0.85000000000000009</v>
      </c>
      <c r="L104" s="37">
        <f t="shared" si="8"/>
        <v>0.72250000000000014</v>
      </c>
      <c r="M104" s="37">
        <f t="shared" si="9"/>
        <v>-0.74</v>
      </c>
      <c r="N104" s="37">
        <f t="shared" si="10"/>
        <v>0.74</v>
      </c>
      <c r="O104" s="37">
        <f t="shared" si="11"/>
        <v>0.54759999999999998</v>
      </c>
    </row>
    <row r="105" spans="1:15" s="2" customFormat="1">
      <c r="A105" s="37"/>
      <c r="B105" s="38" t="s">
        <v>84</v>
      </c>
      <c r="C105" s="38" t="s">
        <v>76</v>
      </c>
      <c r="D105" s="38">
        <v>-1.1200000000000001</v>
      </c>
      <c r="E105" s="38">
        <v>-2.4300000000000002</v>
      </c>
      <c r="F105" s="38">
        <v>0.1</v>
      </c>
      <c r="G105" s="38">
        <v>-2.59</v>
      </c>
      <c r="H105" s="38">
        <v>0.45</v>
      </c>
      <c r="I105" s="37"/>
      <c r="J105" s="37">
        <f t="shared" si="6"/>
        <v>1.31</v>
      </c>
      <c r="K105" s="37">
        <f t="shared" si="7"/>
        <v>1.31</v>
      </c>
      <c r="L105" s="37">
        <f t="shared" si="8"/>
        <v>1.7161000000000002</v>
      </c>
      <c r="M105" s="37">
        <f t="shared" si="9"/>
        <v>1.4699999999999998</v>
      </c>
      <c r="N105" s="37">
        <f t="shared" si="10"/>
        <v>1.4699999999999998</v>
      </c>
      <c r="O105" s="37">
        <f t="shared" si="11"/>
        <v>2.1608999999999994</v>
      </c>
    </row>
    <row r="106" spans="1:15" s="2" customFormat="1">
      <c r="A106" s="37"/>
      <c r="B106" s="38" t="s">
        <v>79</v>
      </c>
      <c r="C106" s="38" t="s">
        <v>65</v>
      </c>
      <c r="D106" s="38">
        <v>0.68</v>
      </c>
      <c r="E106" s="38">
        <v>0.78</v>
      </c>
      <c r="F106" s="38">
        <v>0.1</v>
      </c>
      <c r="G106" s="38">
        <v>0.78</v>
      </c>
      <c r="H106" s="38">
        <v>0</v>
      </c>
      <c r="I106" s="37"/>
      <c r="J106" s="37">
        <f t="shared" si="6"/>
        <v>-9.9999999999999978E-2</v>
      </c>
      <c r="K106" s="37">
        <f t="shared" si="7"/>
        <v>9.9999999999999978E-2</v>
      </c>
      <c r="L106" s="37">
        <f t="shared" si="8"/>
        <v>9.999999999999995E-3</v>
      </c>
      <c r="M106" s="37">
        <f t="shared" si="9"/>
        <v>-9.9999999999999978E-2</v>
      </c>
      <c r="N106" s="37">
        <f t="shared" si="10"/>
        <v>9.9999999999999978E-2</v>
      </c>
      <c r="O106" s="37">
        <f t="shared" si="11"/>
        <v>9.999999999999995E-3</v>
      </c>
    </row>
    <row r="107" spans="1:15" s="2" customFormat="1">
      <c r="A107" s="37"/>
      <c r="B107" s="38" t="s">
        <v>72</v>
      </c>
      <c r="C107" s="38" t="s">
        <v>78</v>
      </c>
      <c r="D107" s="38">
        <v>0.26</v>
      </c>
      <c r="E107" s="38">
        <v>1.57</v>
      </c>
      <c r="F107" s="38">
        <v>0.11</v>
      </c>
      <c r="G107" s="38">
        <v>1.4</v>
      </c>
      <c r="H107" s="38">
        <v>0.45</v>
      </c>
      <c r="I107" s="37"/>
      <c r="J107" s="37">
        <f t="shared" si="6"/>
        <v>-1.31</v>
      </c>
      <c r="K107" s="37">
        <f t="shared" si="7"/>
        <v>1.31</v>
      </c>
      <c r="L107" s="37">
        <f t="shared" si="8"/>
        <v>1.7161000000000002</v>
      </c>
      <c r="M107" s="37">
        <f t="shared" si="9"/>
        <v>-1.1399999999999999</v>
      </c>
      <c r="N107" s="37">
        <f t="shared" si="10"/>
        <v>1.1399999999999999</v>
      </c>
      <c r="O107" s="37">
        <f t="shared" si="11"/>
        <v>1.2995999999999999</v>
      </c>
    </row>
    <row r="108" spans="1:15" s="2" customFormat="1">
      <c r="A108" s="37"/>
      <c r="B108" s="38" t="s">
        <v>74</v>
      </c>
      <c r="C108" s="38" t="s">
        <v>68</v>
      </c>
      <c r="D108" s="38">
        <v>-0.66</v>
      </c>
      <c r="E108" s="38">
        <v>0.26</v>
      </c>
      <c r="F108" s="38">
        <v>0.06</v>
      </c>
      <c r="G108" s="38">
        <v>0.27</v>
      </c>
      <c r="H108" s="38">
        <v>0.02</v>
      </c>
      <c r="I108" s="37"/>
      <c r="J108" s="37">
        <f t="shared" si="6"/>
        <v>-0.92</v>
      </c>
      <c r="K108" s="37">
        <f t="shared" si="7"/>
        <v>0.92</v>
      </c>
      <c r="L108" s="37">
        <f t="shared" si="8"/>
        <v>0.84640000000000004</v>
      </c>
      <c r="M108" s="37">
        <f t="shared" si="9"/>
        <v>-0.93</v>
      </c>
      <c r="N108" s="37">
        <f t="shared" si="10"/>
        <v>0.93</v>
      </c>
      <c r="O108" s="37">
        <f t="shared" si="11"/>
        <v>0.86490000000000011</v>
      </c>
    </row>
    <row r="109" spans="1:15" s="2" customFormat="1">
      <c r="A109" s="37"/>
      <c r="B109" s="38" t="s">
        <v>83</v>
      </c>
      <c r="C109" s="38" t="s">
        <v>76</v>
      </c>
      <c r="D109" s="38">
        <v>-0.53</v>
      </c>
      <c r="E109" s="38">
        <v>-0.45</v>
      </c>
      <c r="F109" s="38">
        <v>0.09</v>
      </c>
      <c r="G109" s="38">
        <v>-0.3</v>
      </c>
      <c r="H109" s="38">
        <v>0.44</v>
      </c>
      <c r="I109" s="37"/>
      <c r="J109" s="37">
        <f t="shared" si="6"/>
        <v>-8.0000000000000016E-2</v>
      </c>
      <c r="K109" s="37">
        <f t="shared" si="7"/>
        <v>8.0000000000000016E-2</v>
      </c>
      <c r="L109" s="37">
        <f t="shared" si="8"/>
        <v>6.4000000000000029E-3</v>
      </c>
      <c r="M109" s="37">
        <f t="shared" si="9"/>
        <v>-0.23000000000000004</v>
      </c>
      <c r="N109" s="37">
        <f t="shared" si="10"/>
        <v>0.23000000000000004</v>
      </c>
      <c r="O109" s="37">
        <f t="shared" si="11"/>
        <v>5.2900000000000016E-2</v>
      </c>
    </row>
    <row r="110" spans="1:15" s="2" customFormat="1">
      <c r="A110" s="37"/>
      <c r="B110" s="38" t="s">
        <v>70</v>
      </c>
      <c r="C110" s="38" t="s">
        <v>65</v>
      </c>
      <c r="D110" s="38">
        <v>-0.98</v>
      </c>
      <c r="E110" s="38">
        <v>-1.07</v>
      </c>
      <c r="F110" s="38">
        <v>0.09</v>
      </c>
      <c r="G110" s="38">
        <v>-1.1499999999999999</v>
      </c>
      <c r="H110" s="38">
        <v>0.3</v>
      </c>
      <c r="I110" s="37"/>
      <c r="J110" s="37">
        <f t="shared" si="6"/>
        <v>9.000000000000008E-2</v>
      </c>
      <c r="K110" s="37">
        <f t="shared" si="7"/>
        <v>9.000000000000008E-2</v>
      </c>
      <c r="L110" s="37">
        <f t="shared" si="8"/>
        <v>8.1000000000000152E-3</v>
      </c>
      <c r="M110" s="37">
        <f t="shared" si="9"/>
        <v>0.16999999999999993</v>
      </c>
      <c r="N110" s="37">
        <f t="shared" si="10"/>
        <v>0.16999999999999993</v>
      </c>
      <c r="O110" s="37">
        <f t="shared" si="11"/>
        <v>2.8899999999999974E-2</v>
      </c>
    </row>
    <row r="111" spans="1:15" s="2" customFormat="1">
      <c r="A111" s="37"/>
      <c r="B111" s="38" t="s">
        <v>84</v>
      </c>
      <c r="C111" s="38" t="s">
        <v>64</v>
      </c>
      <c r="D111" s="38">
        <v>0.17</v>
      </c>
      <c r="E111" s="38">
        <v>0.56999999999999995</v>
      </c>
      <c r="F111" s="38">
        <v>0.09</v>
      </c>
      <c r="G111" s="38">
        <v>0.81</v>
      </c>
      <c r="H111" s="38">
        <v>0.45</v>
      </c>
      <c r="I111" s="37"/>
      <c r="J111" s="37">
        <f t="shared" si="6"/>
        <v>-0.39999999999999991</v>
      </c>
      <c r="K111" s="37">
        <f t="shared" si="7"/>
        <v>0.39999999999999991</v>
      </c>
      <c r="L111" s="37">
        <f t="shared" si="8"/>
        <v>0.15999999999999992</v>
      </c>
      <c r="M111" s="37">
        <f t="shared" si="9"/>
        <v>-0.64</v>
      </c>
      <c r="N111" s="37">
        <f t="shared" si="10"/>
        <v>0.64</v>
      </c>
      <c r="O111" s="37">
        <f t="shared" si="11"/>
        <v>0.40960000000000002</v>
      </c>
    </row>
    <row r="112" spans="1:15" s="2" customFormat="1">
      <c r="A112" s="37"/>
      <c r="B112" s="38" t="s">
        <v>84</v>
      </c>
      <c r="C112" s="38" t="s">
        <v>67</v>
      </c>
      <c r="D112" s="38">
        <v>0.17</v>
      </c>
      <c r="E112" s="38">
        <v>-2.74</v>
      </c>
      <c r="F112" s="38">
        <v>0.14000000000000001</v>
      </c>
      <c r="G112" s="38">
        <v>-2.57</v>
      </c>
      <c r="H112" s="38">
        <v>0.38</v>
      </c>
      <c r="I112" s="37"/>
      <c r="J112" s="37">
        <f t="shared" si="6"/>
        <v>2.91</v>
      </c>
      <c r="K112" s="37">
        <f t="shared" si="7"/>
        <v>2.91</v>
      </c>
      <c r="L112" s="37">
        <f t="shared" si="8"/>
        <v>8.4681000000000015</v>
      </c>
      <c r="M112" s="37">
        <f t="shared" si="9"/>
        <v>2.7399999999999998</v>
      </c>
      <c r="N112" s="37">
        <f t="shared" si="10"/>
        <v>2.7399999999999998</v>
      </c>
      <c r="O112" s="37">
        <f t="shared" si="11"/>
        <v>7.5075999999999992</v>
      </c>
    </row>
    <row r="113" spans="1:17" s="2" customFormat="1">
      <c r="A113" s="37"/>
      <c r="B113" s="38" t="s">
        <v>84</v>
      </c>
      <c r="C113" s="38" t="s">
        <v>83</v>
      </c>
      <c r="D113" s="38">
        <v>-0.59</v>
      </c>
      <c r="E113" s="38">
        <v>-2.4500000000000002</v>
      </c>
      <c r="F113" s="38">
        <v>0.14000000000000001</v>
      </c>
      <c r="G113" s="38">
        <v>-2.2999999999999998</v>
      </c>
      <c r="H113" s="38">
        <v>0.44</v>
      </c>
      <c r="I113" s="37"/>
      <c r="J113" s="37">
        <f t="shared" si="6"/>
        <v>1.8600000000000003</v>
      </c>
      <c r="K113" s="37">
        <f t="shared" si="7"/>
        <v>1.8600000000000003</v>
      </c>
      <c r="L113" s="37">
        <f t="shared" si="8"/>
        <v>3.4596000000000013</v>
      </c>
      <c r="M113" s="37">
        <f t="shared" si="9"/>
        <v>1.71</v>
      </c>
      <c r="N113" s="37">
        <f t="shared" si="10"/>
        <v>1.71</v>
      </c>
      <c r="O113" s="37">
        <f t="shared" si="11"/>
        <v>2.9240999999999997</v>
      </c>
    </row>
    <row r="114" spans="1:17" s="2" customFormat="1">
      <c r="A114" s="37"/>
      <c r="B114" s="38" t="s">
        <v>66</v>
      </c>
      <c r="C114" s="38" t="s">
        <v>76</v>
      </c>
      <c r="D114" s="38">
        <v>-0.25</v>
      </c>
      <c r="E114" s="38">
        <v>0.25</v>
      </c>
      <c r="F114" s="38">
        <v>0.09</v>
      </c>
      <c r="G114" s="38">
        <v>0.05</v>
      </c>
      <c r="H114" s="38">
        <v>0.44</v>
      </c>
      <c r="I114" s="37"/>
      <c r="J114" s="37">
        <f t="shared" si="6"/>
        <v>-0.5</v>
      </c>
      <c r="K114" s="37">
        <f t="shared" si="7"/>
        <v>0.5</v>
      </c>
      <c r="L114" s="37">
        <f t="shared" si="8"/>
        <v>0.25</v>
      </c>
      <c r="M114" s="37">
        <f t="shared" si="9"/>
        <v>-0.3</v>
      </c>
      <c r="N114" s="37">
        <f t="shared" si="10"/>
        <v>0.3</v>
      </c>
      <c r="O114" s="37">
        <f t="shared" si="11"/>
        <v>0.09</v>
      </c>
    </row>
    <row r="115" spans="1:17" s="2" customFormat="1">
      <c r="A115" s="37"/>
      <c r="B115" s="38" t="s">
        <v>73</v>
      </c>
      <c r="C115" s="38" t="s">
        <v>65</v>
      </c>
      <c r="D115" s="38">
        <v>-1.21</v>
      </c>
      <c r="E115" s="38">
        <v>-0.05</v>
      </c>
      <c r="F115" s="38">
        <v>0.1</v>
      </c>
      <c r="G115" s="38">
        <v>0</v>
      </c>
      <c r="H115" s="38">
        <v>0.19</v>
      </c>
      <c r="I115" s="37"/>
      <c r="J115" s="37">
        <f t="shared" si="6"/>
        <v>-1.1599999999999999</v>
      </c>
      <c r="K115" s="37">
        <f t="shared" si="7"/>
        <v>1.1599999999999999</v>
      </c>
      <c r="L115" s="37">
        <f t="shared" si="8"/>
        <v>1.3455999999999999</v>
      </c>
      <c r="M115" s="37">
        <f t="shared" si="9"/>
        <v>-1.21</v>
      </c>
      <c r="N115" s="37">
        <f t="shared" si="10"/>
        <v>1.21</v>
      </c>
      <c r="O115" s="37">
        <f t="shared" si="11"/>
        <v>1.4641</v>
      </c>
      <c r="P115" s="2">
        <f>AVERAGE(N85:N115)</f>
        <v>0.78483870967741931</v>
      </c>
      <c r="Q115" s="2">
        <f>SQRT(AVERAGE(O85:O115))</f>
        <v>0.99619760962338944</v>
      </c>
    </row>
    <row r="116" spans="1:17" s="12" customFormat="1">
      <c r="A116" s="39" t="s">
        <v>12</v>
      </c>
      <c r="B116" s="40">
        <v>50</v>
      </c>
      <c r="C116" s="40">
        <v>60</v>
      </c>
      <c r="D116" s="40">
        <v>0.41</v>
      </c>
      <c r="E116" s="40">
        <v>-0.84</v>
      </c>
      <c r="F116" s="40">
        <v>0.13</v>
      </c>
      <c r="G116" s="40">
        <v>-0.62</v>
      </c>
      <c r="H116" s="40">
        <v>0.82</v>
      </c>
      <c r="I116" s="39"/>
      <c r="J116" s="39">
        <f t="shared" si="6"/>
        <v>1.25</v>
      </c>
      <c r="K116" s="39">
        <f t="shared" si="7"/>
        <v>1.25</v>
      </c>
      <c r="L116" s="39">
        <f t="shared" si="8"/>
        <v>1.5625</v>
      </c>
      <c r="M116" s="39">
        <f t="shared" si="9"/>
        <v>1.03</v>
      </c>
      <c r="N116" s="39">
        <f t="shared" si="10"/>
        <v>1.03</v>
      </c>
      <c r="O116" s="39">
        <f t="shared" si="11"/>
        <v>1.0609</v>
      </c>
    </row>
    <row r="117" spans="1:17" s="12" customFormat="1">
      <c r="A117" s="39"/>
      <c r="B117" s="40">
        <v>56</v>
      </c>
      <c r="C117" s="40">
        <v>35</v>
      </c>
      <c r="D117" s="40">
        <v>0.45</v>
      </c>
      <c r="E117" s="40">
        <v>2.93</v>
      </c>
      <c r="F117" s="40">
        <v>0.11</v>
      </c>
      <c r="G117" s="40">
        <v>3.05</v>
      </c>
      <c r="H117" s="40">
        <v>0.46</v>
      </c>
      <c r="I117" s="39"/>
      <c r="J117" s="39">
        <f t="shared" si="6"/>
        <v>-2.48</v>
      </c>
      <c r="K117" s="39">
        <f t="shared" si="7"/>
        <v>2.48</v>
      </c>
      <c r="L117" s="39">
        <f t="shared" si="8"/>
        <v>6.1504000000000003</v>
      </c>
      <c r="M117" s="39">
        <f t="shared" si="9"/>
        <v>-2.5999999999999996</v>
      </c>
      <c r="N117" s="39">
        <f t="shared" si="10"/>
        <v>2.5999999999999996</v>
      </c>
      <c r="O117" s="39">
        <f t="shared" si="11"/>
        <v>6.759999999999998</v>
      </c>
    </row>
    <row r="118" spans="1:17" s="12" customFormat="1">
      <c r="A118" s="39"/>
      <c r="B118" s="40">
        <v>65</v>
      </c>
      <c r="C118" s="40">
        <v>60</v>
      </c>
      <c r="D118" s="40">
        <v>-0.51</v>
      </c>
      <c r="E118" s="40">
        <v>0.9</v>
      </c>
      <c r="F118" s="40">
        <v>0.03</v>
      </c>
      <c r="G118" s="40">
        <v>0.81</v>
      </c>
      <c r="H118" s="40">
        <v>1.07</v>
      </c>
      <c r="I118" s="39"/>
      <c r="J118" s="39">
        <f t="shared" si="6"/>
        <v>-1.4100000000000001</v>
      </c>
      <c r="K118" s="39">
        <f t="shared" si="7"/>
        <v>1.4100000000000001</v>
      </c>
      <c r="L118" s="39">
        <f t="shared" si="8"/>
        <v>1.9881000000000004</v>
      </c>
      <c r="M118" s="39">
        <f t="shared" si="9"/>
        <v>-1.32</v>
      </c>
      <c r="N118" s="39">
        <f t="shared" si="10"/>
        <v>1.32</v>
      </c>
      <c r="O118" s="39">
        <f t="shared" si="11"/>
        <v>1.7424000000000002</v>
      </c>
    </row>
    <row r="119" spans="1:17" s="12" customFormat="1">
      <c r="A119" s="39"/>
      <c r="B119" s="40">
        <v>26</v>
      </c>
      <c r="C119" s="40">
        <v>57</v>
      </c>
      <c r="D119" s="40">
        <v>-0.8</v>
      </c>
      <c r="E119" s="40">
        <v>-0.3</v>
      </c>
      <c r="F119" s="40">
        <v>0.08</v>
      </c>
      <c r="G119" s="40">
        <v>-0.59</v>
      </c>
      <c r="H119" s="40">
        <v>0.63</v>
      </c>
      <c r="I119" s="39"/>
      <c r="J119" s="39">
        <f t="shared" si="6"/>
        <v>-0.5</v>
      </c>
      <c r="K119" s="39">
        <f t="shared" si="7"/>
        <v>0.5</v>
      </c>
      <c r="L119" s="39">
        <f t="shared" si="8"/>
        <v>0.25</v>
      </c>
      <c r="M119" s="39">
        <f t="shared" si="9"/>
        <v>-0.21000000000000008</v>
      </c>
      <c r="N119" s="39">
        <f t="shared" si="10"/>
        <v>0.21000000000000008</v>
      </c>
      <c r="O119" s="39">
        <f t="shared" si="11"/>
        <v>4.4100000000000035E-2</v>
      </c>
    </row>
    <row r="120" spans="1:17" s="12" customFormat="1">
      <c r="A120" s="39"/>
      <c r="B120" s="40">
        <v>58</v>
      </c>
      <c r="C120" s="40">
        <v>60</v>
      </c>
      <c r="D120" s="40">
        <v>0.49</v>
      </c>
      <c r="E120" s="40">
        <v>2.36</v>
      </c>
      <c r="F120" s="40">
        <v>0.13</v>
      </c>
      <c r="G120" s="40">
        <v>2.2000000000000002</v>
      </c>
      <c r="H120" s="40">
        <v>1.1299999999999999</v>
      </c>
      <c r="I120" s="39"/>
      <c r="J120" s="39">
        <f t="shared" si="6"/>
        <v>-1.8699999999999999</v>
      </c>
      <c r="K120" s="39">
        <f t="shared" si="7"/>
        <v>1.8699999999999999</v>
      </c>
      <c r="L120" s="39">
        <f t="shared" si="8"/>
        <v>3.4968999999999997</v>
      </c>
      <c r="M120" s="39">
        <f t="shared" si="9"/>
        <v>-1.7100000000000002</v>
      </c>
      <c r="N120" s="39">
        <f t="shared" si="10"/>
        <v>1.7100000000000002</v>
      </c>
      <c r="O120" s="39">
        <f t="shared" si="11"/>
        <v>2.9241000000000006</v>
      </c>
    </row>
    <row r="121" spans="1:17" s="12" customFormat="1">
      <c r="A121" s="39"/>
      <c r="B121" s="40">
        <v>62</v>
      </c>
      <c r="C121" s="40">
        <v>45</v>
      </c>
      <c r="D121" s="40">
        <v>-1</v>
      </c>
      <c r="E121" s="40">
        <v>-1.67</v>
      </c>
      <c r="F121" s="40">
        <v>0.19</v>
      </c>
      <c r="G121" s="40">
        <v>-1.23</v>
      </c>
      <c r="H121" s="40">
        <v>0.87</v>
      </c>
      <c r="I121" s="39"/>
      <c r="J121" s="39">
        <f t="shared" si="6"/>
        <v>0.66999999999999993</v>
      </c>
      <c r="K121" s="39">
        <f t="shared" si="7"/>
        <v>0.66999999999999993</v>
      </c>
      <c r="L121" s="39">
        <f t="shared" si="8"/>
        <v>0.44889999999999991</v>
      </c>
      <c r="M121" s="39">
        <f t="shared" si="9"/>
        <v>0.22999999999999998</v>
      </c>
      <c r="N121" s="39">
        <f t="shared" si="10"/>
        <v>0.22999999999999998</v>
      </c>
      <c r="O121" s="39">
        <f t="shared" si="11"/>
        <v>5.2899999999999989E-2</v>
      </c>
    </row>
    <row r="122" spans="1:17" s="12" customFormat="1">
      <c r="A122" s="39"/>
      <c r="B122" s="40">
        <v>60</v>
      </c>
      <c r="C122" s="40">
        <v>36</v>
      </c>
      <c r="D122" s="40">
        <v>0.74</v>
      </c>
      <c r="E122" s="40">
        <v>1.43</v>
      </c>
      <c r="F122" s="40">
        <v>0.16</v>
      </c>
      <c r="G122" s="40">
        <v>1.53</v>
      </c>
      <c r="H122" s="40">
        <v>0.44</v>
      </c>
      <c r="I122" s="39"/>
      <c r="J122" s="39">
        <f t="shared" si="6"/>
        <v>-0.69</v>
      </c>
      <c r="K122" s="39">
        <f t="shared" si="7"/>
        <v>0.69</v>
      </c>
      <c r="L122" s="39">
        <f t="shared" si="8"/>
        <v>0.47609999999999991</v>
      </c>
      <c r="M122" s="39">
        <f t="shared" si="9"/>
        <v>-0.79</v>
      </c>
      <c r="N122" s="39">
        <f t="shared" si="10"/>
        <v>0.79</v>
      </c>
      <c r="O122" s="39">
        <f t="shared" si="11"/>
        <v>0.6241000000000001</v>
      </c>
    </row>
    <row r="123" spans="1:17" s="12" customFormat="1">
      <c r="A123" s="39"/>
      <c r="B123" s="40">
        <v>30</v>
      </c>
      <c r="C123" s="40">
        <v>27</v>
      </c>
      <c r="D123" s="40">
        <v>1.74</v>
      </c>
      <c r="E123" s="40">
        <v>0.31</v>
      </c>
      <c r="F123" s="40">
        <v>7.0000000000000007E-2</v>
      </c>
      <c r="G123" s="40">
        <v>7.0000000000000007E-2</v>
      </c>
      <c r="H123" s="40">
        <v>1.22</v>
      </c>
      <c r="I123" s="39"/>
      <c r="J123" s="39">
        <f t="shared" si="6"/>
        <v>1.43</v>
      </c>
      <c r="K123" s="39">
        <f t="shared" si="7"/>
        <v>1.43</v>
      </c>
      <c r="L123" s="39">
        <f t="shared" si="8"/>
        <v>2.0448999999999997</v>
      </c>
      <c r="M123" s="39">
        <f t="shared" si="9"/>
        <v>1.67</v>
      </c>
      <c r="N123" s="39">
        <f t="shared" si="10"/>
        <v>1.67</v>
      </c>
      <c r="O123" s="39">
        <f t="shared" si="11"/>
        <v>2.7888999999999999</v>
      </c>
    </row>
    <row r="124" spans="1:17" s="12" customFormat="1">
      <c r="A124" s="39"/>
      <c r="B124" s="40">
        <v>33</v>
      </c>
      <c r="C124" s="40">
        <v>27</v>
      </c>
      <c r="D124" s="40">
        <v>0.76</v>
      </c>
      <c r="E124" s="40">
        <v>1.18</v>
      </c>
      <c r="F124" s="40">
        <v>0.08</v>
      </c>
      <c r="G124" s="40">
        <v>1.01</v>
      </c>
      <c r="H124" s="40">
        <v>0.8</v>
      </c>
      <c r="I124" s="39"/>
      <c r="J124" s="39">
        <f t="shared" si="6"/>
        <v>-0.41999999999999993</v>
      </c>
      <c r="K124" s="39">
        <f t="shared" si="7"/>
        <v>0.41999999999999993</v>
      </c>
      <c r="L124" s="39">
        <f t="shared" si="8"/>
        <v>0.17639999999999995</v>
      </c>
      <c r="M124" s="39">
        <f t="shared" si="9"/>
        <v>-0.25</v>
      </c>
      <c r="N124" s="39">
        <f t="shared" si="10"/>
        <v>0.25</v>
      </c>
      <c r="O124" s="39">
        <f t="shared" si="11"/>
        <v>6.25E-2</v>
      </c>
    </row>
    <row r="125" spans="1:17" s="12" customFormat="1">
      <c r="A125" s="39"/>
      <c r="B125" s="40">
        <v>43</v>
      </c>
      <c r="C125" s="40">
        <v>27</v>
      </c>
      <c r="D125" s="40">
        <v>0.92</v>
      </c>
      <c r="E125" s="40">
        <v>1.79</v>
      </c>
      <c r="F125" s="40">
        <v>0.13</v>
      </c>
      <c r="G125" s="40">
        <v>1.91</v>
      </c>
      <c r="H125" s="40">
        <v>1.04</v>
      </c>
      <c r="I125" s="39"/>
      <c r="J125" s="39">
        <f t="shared" si="6"/>
        <v>-0.87</v>
      </c>
      <c r="K125" s="39">
        <f t="shared" si="7"/>
        <v>0.87</v>
      </c>
      <c r="L125" s="39">
        <f t="shared" si="8"/>
        <v>0.75690000000000002</v>
      </c>
      <c r="M125" s="39">
        <f t="shared" si="9"/>
        <v>-0.98999999999999988</v>
      </c>
      <c r="N125" s="39">
        <f t="shared" si="10"/>
        <v>0.98999999999999988</v>
      </c>
      <c r="O125" s="39">
        <f t="shared" si="11"/>
        <v>0.98009999999999975</v>
      </c>
    </row>
    <row r="126" spans="1:17" s="12" customFormat="1">
      <c r="A126" s="39"/>
      <c r="B126" s="40">
        <v>67</v>
      </c>
      <c r="C126" s="40">
        <v>58</v>
      </c>
      <c r="D126" s="40">
        <v>-1.83</v>
      </c>
      <c r="E126" s="40">
        <v>-1.94</v>
      </c>
      <c r="F126" s="40">
        <v>7.0000000000000007E-2</v>
      </c>
      <c r="G126" s="40">
        <v>-2.1</v>
      </c>
      <c r="H126" s="40">
        <v>1.1299999999999999</v>
      </c>
      <c r="I126" s="39"/>
      <c r="J126" s="39">
        <f t="shared" si="6"/>
        <v>0.10999999999999988</v>
      </c>
      <c r="K126" s="39">
        <f t="shared" si="7"/>
        <v>0.10999999999999988</v>
      </c>
      <c r="L126" s="39">
        <f t="shared" si="8"/>
        <v>1.2099999999999972E-2</v>
      </c>
      <c r="M126" s="39">
        <f t="shared" si="9"/>
        <v>0.27</v>
      </c>
      <c r="N126" s="39">
        <f t="shared" si="10"/>
        <v>0.27</v>
      </c>
      <c r="O126" s="39">
        <f t="shared" si="11"/>
        <v>7.2900000000000006E-2</v>
      </c>
    </row>
    <row r="127" spans="1:17" s="12" customFormat="1">
      <c r="A127" s="39"/>
      <c r="B127" s="40">
        <v>67</v>
      </c>
      <c r="C127" s="40">
        <v>32</v>
      </c>
      <c r="D127" s="40">
        <v>1</v>
      </c>
      <c r="E127" s="40">
        <v>3.44</v>
      </c>
      <c r="F127" s="40">
        <v>0.1</v>
      </c>
      <c r="G127" s="40">
        <v>3.44</v>
      </c>
      <c r="H127" s="40">
        <v>1.19</v>
      </c>
      <c r="I127" s="39"/>
      <c r="J127" s="39">
        <f t="shared" si="6"/>
        <v>-2.44</v>
      </c>
      <c r="K127" s="39">
        <f t="shared" si="7"/>
        <v>2.44</v>
      </c>
      <c r="L127" s="39">
        <f t="shared" si="8"/>
        <v>5.9535999999999998</v>
      </c>
      <c r="M127" s="39">
        <f t="shared" si="9"/>
        <v>-2.44</v>
      </c>
      <c r="N127" s="39">
        <f t="shared" si="10"/>
        <v>2.44</v>
      </c>
      <c r="O127" s="39">
        <f t="shared" si="11"/>
        <v>5.9535999999999998</v>
      </c>
    </row>
    <row r="128" spans="1:17" s="12" customFormat="1">
      <c r="A128" s="39"/>
      <c r="B128" s="40">
        <v>30</v>
      </c>
      <c r="C128" s="40">
        <v>40</v>
      </c>
      <c r="D128" s="40">
        <v>0.6</v>
      </c>
      <c r="E128" s="40">
        <v>-2.79</v>
      </c>
      <c r="F128" s="40">
        <v>0.1</v>
      </c>
      <c r="G128" s="40">
        <v>-2.33</v>
      </c>
      <c r="H128" s="40">
        <v>1.22</v>
      </c>
      <c r="I128" s="39"/>
      <c r="J128" s="39">
        <f t="shared" si="6"/>
        <v>3.39</v>
      </c>
      <c r="K128" s="39">
        <f t="shared" si="7"/>
        <v>3.39</v>
      </c>
      <c r="L128" s="39">
        <f t="shared" si="8"/>
        <v>11.492100000000001</v>
      </c>
      <c r="M128" s="39">
        <f t="shared" si="9"/>
        <v>2.93</v>
      </c>
      <c r="N128" s="39">
        <f t="shared" si="10"/>
        <v>2.93</v>
      </c>
      <c r="O128" s="39">
        <f t="shared" si="11"/>
        <v>8.5849000000000011</v>
      </c>
    </row>
    <row r="129" spans="1:15" s="12" customFormat="1">
      <c r="A129" s="39"/>
      <c r="B129" s="40">
        <v>38</v>
      </c>
      <c r="C129" s="40">
        <v>60</v>
      </c>
      <c r="D129" s="40">
        <v>-1.9</v>
      </c>
      <c r="E129" s="40">
        <v>-2.1</v>
      </c>
      <c r="F129" s="40">
        <v>0.21</v>
      </c>
      <c r="G129" s="40">
        <v>-1.82</v>
      </c>
      <c r="H129" s="40">
        <v>0.72</v>
      </c>
      <c r="I129" s="39"/>
      <c r="J129" s="39">
        <f t="shared" si="6"/>
        <v>0.20000000000000018</v>
      </c>
      <c r="K129" s="39">
        <f t="shared" si="7"/>
        <v>0.20000000000000018</v>
      </c>
      <c r="L129" s="39">
        <f t="shared" si="8"/>
        <v>4.000000000000007E-2</v>
      </c>
      <c r="M129" s="39">
        <f t="shared" si="9"/>
        <v>-7.9999999999999849E-2</v>
      </c>
      <c r="N129" s="39">
        <f t="shared" si="10"/>
        <v>7.9999999999999849E-2</v>
      </c>
      <c r="O129" s="39">
        <f t="shared" si="11"/>
        <v>6.399999999999976E-3</v>
      </c>
    </row>
    <row r="130" spans="1:15" s="12" customFormat="1">
      <c r="A130" s="39"/>
      <c r="B130" s="40">
        <v>41</v>
      </c>
      <c r="C130" s="40">
        <v>35</v>
      </c>
      <c r="D130" s="40">
        <v>-1.68</v>
      </c>
      <c r="E130" s="40">
        <v>0.98</v>
      </c>
      <c r="F130" s="40">
        <v>0.12</v>
      </c>
      <c r="G130" s="40">
        <v>0.65</v>
      </c>
      <c r="H130" s="40">
        <v>1.19</v>
      </c>
      <c r="I130" s="39"/>
      <c r="J130" s="39">
        <f t="shared" si="6"/>
        <v>-2.66</v>
      </c>
      <c r="K130" s="39">
        <f t="shared" si="7"/>
        <v>2.66</v>
      </c>
      <c r="L130" s="39">
        <f t="shared" si="8"/>
        <v>7.0756000000000006</v>
      </c>
      <c r="M130" s="39">
        <f t="shared" si="9"/>
        <v>-2.33</v>
      </c>
      <c r="N130" s="39">
        <f t="shared" si="10"/>
        <v>2.33</v>
      </c>
      <c r="O130" s="39">
        <f t="shared" si="11"/>
        <v>5.4289000000000005</v>
      </c>
    </row>
    <row r="131" spans="1:15" s="12" customFormat="1">
      <c r="A131" s="39"/>
      <c r="B131" s="40">
        <v>54</v>
      </c>
      <c r="C131" s="40">
        <v>23</v>
      </c>
      <c r="D131" s="40">
        <v>0.95</v>
      </c>
      <c r="E131" s="40">
        <v>1.58</v>
      </c>
      <c r="F131" s="40">
        <v>0.17</v>
      </c>
      <c r="G131" s="40">
        <v>1.82</v>
      </c>
      <c r="H131" s="40">
        <v>0.51</v>
      </c>
      <c r="I131" s="39"/>
      <c r="J131" s="39">
        <f t="shared" ref="J131:J194" si="12">D131-E131</f>
        <v>-0.63000000000000012</v>
      </c>
      <c r="K131" s="39">
        <f t="shared" ref="K131:K194" si="13">ABS(J131)</f>
        <v>0.63000000000000012</v>
      </c>
      <c r="L131" s="39">
        <f t="shared" ref="L131:L194" si="14">J131*J131</f>
        <v>0.39690000000000014</v>
      </c>
      <c r="M131" s="39">
        <f t="shared" ref="M131:M194" si="15">D131-G131</f>
        <v>-0.87000000000000011</v>
      </c>
      <c r="N131" s="39">
        <f t="shared" ref="N131:N194" si="16">ABS(M131)</f>
        <v>0.87000000000000011</v>
      </c>
      <c r="O131" s="39">
        <f t="shared" ref="O131:O194" si="17">M131*M131</f>
        <v>0.75690000000000024</v>
      </c>
    </row>
    <row r="132" spans="1:15" s="12" customFormat="1">
      <c r="A132" s="39"/>
      <c r="B132" s="40">
        <v>56</v>
      </c>
      <c r="C132" s="40">
        <v>60</v>
      </c>
      <c r="D132" s="40">
        <v>0.34</v>
      </c>
      <c r="E132" s="40">
        <v>1.1000000000000001</v>
      </c>
      <c r="F132" s="40">
        <v>0.13</v>
      </c>
      <c r="G132" s="40">
        <v>0.98</v>
      </c>
      <c r="H132" s="40">
        <v>0.46</v>
      </c>
      <c r="I132" s="39"/>
      <c r="J132" s="39">
        <f t="shared" si="12"/>
        <v>-0.76</v>
      </c>
      <c r="K132" s="39">
        <f t="shared" si="13"/>
        <v>0.76</v>
      </c>
      <c r="L132" s="39">
        <f t="shared" si="14"/>
        <v>0.5776</v>
      </c>
      <c r="M132" s="39">
        <f t="shared" si="15"/>
        <v>-0.6399999999999999</v>
      </c>
      <c r="N132" s="39">
        <f t="shared" si="16"/>
        <v>0.6399999999999999</v>
      </c>
      <c r="O132" s="39">
        <f t="shared" si="17"/>
        <v>0.40959999999999985</v>
      </c>
    </row>
    <row r="133" spans="1:15" s="12" customFormat="1">
      <c r="A133" s="39"/>
      <c r="B133" s="40">
        <v>66</v>
      </c>
      <c r="C133" s="40">
        <v>42</v>
      </c>
      <c r="D133" s="40">
        <v>-0.47</v>
      </c>
      <c r="E133" s="40">
        <v>0.96</v>
      </c>
      <c r="F133" s="40">
        <v>0.14000000000000001</v>
      </c>
      <c r="G133" s="40">
        <v>1.04</v>
      </c>
      <c r="H133" s="40">
        <v>0.32</v>
      </c>
      <c r="I133" s="39"/>
      <c r="J133" s="39">
        <f t="shared" si="12"/>
        <v>-1.43</v>
      </c>
      <c r="K133" s="39">
        <f t="shared" si="13"/>
        <v>1.43</v>
      </c>
      <c r="L133" s="39">
        <f t="shared" si="14"/>
        <v>2.0448999999999997</v>
      </c>
      <c r="M133" s="39">
        <f t="shared" si="15"/>
        <v>-1.51</v>
      </c>
      <c r="N133" s="39">
        <f t="shared" si="16"/>
        <v>1.51</v>
      </c>
      <c r="O133" s="39">
        <f t="shared" si="17"/>
        <v>2.2801</v>
      </c>
    </row>
    <row r="134" spans="1:15" s="12" customFormat="1">
      <c r="A134" s="39"/>
      <c r="B134" s="40">
        <v>29</v>
      </c>
      <c r="C134" s="40">
        <v>40</v>
      </c>
      <c r="D134" s="40">
        <v>-0.31</v>
      </c>
      <c r="E134" s="40">
        <v>-1.45</v>
      </c>
      <c r="F134" s="40">
        <v>0.14000000000000001</v>
      </c>
      <c r="G134" s="40">
        <v>-1.91</v>
      </c>
      <c r="H134" s="40">
        <v>1.22</v>
      </c>
      <c r="I134" s="39"/>
      <c r="J134" s="39">
        <f t="shared" si="12"/>
        <v>1.1399999999999999</v>
      </c>
      <c r="K134" s="39">
        <f t="shared" si="13"/>
        <v>1.1399999999999999</v>
      </c>
      <c r="L134" s="39">
        <f t="shared" si="14"/>
        <v>1.2995999999999999</v>
      </c>
      <c r="M134" s="39">
        <f t="shared" si="15"/>
        <v>1.5999999999999999</v>
      </c>
      <c r="N134" s="39">
        <f t="shared" si="16"/>
        <v>1.5999999999999999</v>
      </c>
      <c r="O134" s="39">
        <f t="shared" si="17"/>
        <v>2.5599999999999996</v>
      </c>
    </row>
    <row r="135" spans="1:15" s="12" customFormat="1">
      <c r="A135" s="39"/>
      <c r="B135" s="40">
        <v>26</v>
      </c>
      <c r="C135" s="40">
        <v>44</v>
      </c>
      <c r="D135" s="40">
        <v>-0.44</v>
      </c>
      <c r="E135" s="40">
        <v>-1.1399999999999999</v>
      </c>
      <c r="F135" s="40">
        <v>0.06</v>
      </c>
      <c r="G135" s="40">
        <v>-1.06</v>
      </c>
      <c r="H135" s="40">
        <v>0.38</v>
      </c>
      <c r="I135" s="39"/>
      <c r="J135" s="39">
        <f t="shared" si="12"/>
        <v>0.7</v>
      </c>
      <c r="K135" s="39">
        <f t="shared" si="13"/>
        <v>0.7</v>
      </c>
      <c r="L135" s="39">
        <f t="shared" si="14"/>
        <v>0.48999999999999994</v>
      </c>
      <c r="M135" s="39">
        <f t="shared" si="15"/>
        <v>0.62000000000000011</v>
      </c>
      <c r="N135" s="39">
        <f t="shared" si="16"/>
        <v>0.62000000000000011</v>
      </c>
      <c r="O135" s="39">
        <f t="shared" si="17"/>
        <v>0.38440000000000013</v>
      </c>
    </row>
    <row r="136" spans="1:15" s="12" customFormat="1">
      <c r="A136" s="39"/>
      <c r="B136" s="40">
        <v>49</v>
      </c>
      <c r="C136" s="40">
        <v>35</v>
      </c>
      <c r="D136" s="40">
        <v>-0.45</v>
      </c>
      <c r="E136" s="40">
        <v>0.3</v>
      </c>
      <c r="F136" s="40">
        <v>0.03</v>
      </c>
      <c r="G136" s="40">
        <v>0.74</v>
      </c>
      <c r="H136" s="40">
        <v>0.72</v>
      </c>
      <c r="I136" s="39"/>
      <c r="J136" s="39">
        <f t="shared" si="12"/>
        <v>-0.75</v>
      </c>
      <c r="K136" s="39">
        <f t="shared" si="13"/>
        <v>0.75</v>
      </c>
      <c r="L136" s="39">
        <f t="shared" si="14"/>
        <v>0.5625</v>
      </c>
      <c r="M136" s="39">
        <f t="shared" si="15"/>
        <v>-1.19</v>
      </c>
      <c r="N136" s="39">
        <f t="shared" si="16"/>
        <v>1.19</v>
      </c>
      <c r="O136" s="39">
        <f t="shared" si="17"/>
        <v>1.4160999999999999</v>
      </c>
    </row>
    <row r="137" spans="1:15" s="12" customFormat="1">
      <c r="A137" s="39"/>
      <c r="B137" s="40">
        <v>29</v>
      </c>
      <c r="C137" s="40">
        <v>35</v>
      </c>
      <c r="D137" s="40">
        <v>-1.87</v>
      </c>
      <c r="E137" s="40">
        <v>-2.2000000000000002</v>
      </c>
      <c r="F137" s="40">
        <v>0.08</v>
      </c>
      <c r="G137" s="40">
        <v>-1.07</v>
      </c>
      <c r="H137" s="40">
        <v>1.25</v>
      </c>
      <c r="I137" s="39"/>
      <c r="J137" s="39">
        <f t="shared" si="12"/>
        <v>0.33000000000000007</v>
      </c>
      <c r="K137" s="39">
        <f t="shared" si="13"/>
        <v>0.33000000000000007</v>
      </c>
      <c r="L137" s="39">
        <f t="shared" si="14"/>
        <v>0.10890000000000005</v>
      </c>
      <c r="M137" s="39">
        <f t="shared" si="15"/>
        <v>-0.8</v>
      </c>
      <c r="N137" s="39">
        <f t="shared" si="16"/>
        <v>0.8</v>
      </c>
      <c r="O137" s="39">
        <f t="shared" si="17"/>
        <v>0.64000000000000012</v>
      </c>
    </row>
    <row r="138" spans="1:15" s="12" customFormat="1">
      <c r="A138" s="39"/>
      <c r="B138" s="40">
        <v>42</v>
      </c>
      <c r="C138" s="40">
        <v>51</v>
      </c>
      <c r="D138" s="40">
        <v>0.45</v>
      </c>
      <c r="E138" s="40">
        <v>0.97</v>
      </c>
      <c r="F138" s="40">
        <v>0.04</v>
      </c>
      <c r="G138" s="40">
        <v>0.57999999999999996</v>
      </c>
      <c r="H138" s="40">
        <v>0.87</v>
      </c>
      <c r="I138" s="39"/>
      <c r="J138" s="39">
        <f t="shared" si="12"/>
        <v>-0.52</v>
      </c>
      <c r="K138" s="39">
        <f t="shared" si="13"/>
        <v>0.52</v>
      </c>
      <c r="L138" s="39">
        <f t="shared" si="14"/>
        <v>0.27040000000000003</v>
      </c>
      <c r="M138" s="39">
        <f t="shared" si="15"/>
        <v>-0.12999999999999995</v>
      </c>
      <c r="N138" s="39">
        <f t="shared" si="16"/>
        <v>0.12999999999999995</v>
      </c>
      <c r="O138" s="39">
        <f t="shared" si="17"/>
        <v>1.6899999999999988E-2</v>
      </c>
    </row>
    <row r="139" spans="1:15" s="12" customFormat="1">
      <c r="A139" s="39"/>
      <c r="B139" s="40">
        <v>39</v>
      </c>
      <c r="C139" s="40">
        <v>32</v>
      </c>
      <c r="D139" s="40">
        <v>0.44</v>
      </c>
      <c r="E139" s="40">
        <v>1.42</v>
      </c>
      <c r="F139" s="40">
        <v>0.08</v>
      </c>
      <c r="G139" s="40">
        <v>1.26</v>
      </c>
      <c r="H139" s="40">
        <v>0.79</v>
      </c>
      <c r="I139" s="39"/>
      <c r="J139" s="39">
        <f t="shared" si="12"/>
        <v>-0.98</v>
      </c>
      <c r="K139" s="39">
        <f t="shared" si="13"/>
        <v>0.98</v>
      </c>
      <c r="L139" s="39">
        <f t="shared" si="14"/>
        <v>0.96039999999999992</v>
      </c>
      <c r="M139" s="39">
        <f t="shared" si="15"/>
        <v>-0.82000000000000006</v>
      </c>
      <c r="N139" s="39">
        <f t="shared" si="16"/>
        <v>0.82000000000000006</v>
      </c>
      <c r="O139" s="39">
        <f t="shared" si="17"/>
        <v>0.67240000000000011</v>
      </c>
    </row>
    <row r="140" spans="1:15" s="12" customFormat="1">
      <c r="A140" s="39"/>
      <c r="B140" s="40">
        <v>35</v>
      </c>
      <c r="C140" s="40">
        <v>37</v>
      </c>
      <c r="D140" s="40">
        <v>-0.14000000000000001</v>
      </c>
      <c r="E140" s="40">
        <v>-1.86</v>
      </c>
      <c r="F140" s="40">
        <v>7.0000000000000007E-2</v>
      </c>
      <c r="G140" s="40">
        <v>-1.86</v>
      </c>
      <c r="H140" s="40">
        <v>1.01</v>
      </c>
      <c r="I140" s="39"/>
      <c r="J140" s="39">
        <f t="shared" si="12"/>
        <v>1.7200000000000002</v>
      </c>
      <c r="K140" s="39">
        <f t="shared" si="13"/>
        <v>1.7200000000000002</v>
      </c>
      <c r="L140" s="39">
        <f t="shared" si="14"/>
        <v>2.9584000000000006</v>
      </c>
      <c r="M140" s="39">
        <f t="shared" si="15"/>
        <v>1.7200000000000002</v>
      </c>
      <c r="N140" s="39">
        <f t="shared" si="16"/>
        <v>1.7200000000000002</v>
      </c>
      <c r="O140" s="39">
        <f t="shared" si="17"/>
        <v>2.9584000000000006</v>
      </c>
    </row>
    <row r="141" spans="1:15" s="12" customFormat="1">
      <c r="A141" s="39"/>
      <c r="B141" s="40">
        <v>28</v>
      </c>
      <c r="C141" s="40">
        <v>35</v>
      </c>
      <c r="D141" s="40">
        <v>-2.19</v>
      </c>
      <c r="E141" s="40">
        <v>-1.03</v>
      </c>
      <c r="F141" s="40">
        <v>0.09</v>
      </c>
      <c r="G141" s="40">
        <v>-1.42</v>
      </c>
      <c r="H141" s="40">
        <v>1.23</v>
      </c>
      <c r="I141" s="39"/>
      <c r="J141" s="39">
        <f t="shared" si="12"/>
        <v>-1.1599999999999999</v>
      </c>
      <c r="K141" s="39">
        <f t="shared" si="13"/>
        <v>1.1599999999999999</v>
      </c>
      <c r="L141" s="39">
        <f t="shared" si="14"/>
        <v>1.3455999999999999</v>
      </c>
      <c r="M141" s="39">
        <f t="shared" si="15"/>
        <v>-0.77</v>
      </c>
      <c r="N141" s="39">
        <f t="shared" si="16"/>
        <v>0.77</v>
      </c>
      <c r="O141" s="39">
        <f t="shared" si="17"/>
        <v>0.59289999999999998</v>
      </c>
    </row>
    <row r="142" spans="1:15" s="12" customFormat="1">
      <c r="A142" s="39"/>
      <c r="B142" s="40">
        <v>35</v>
      </c>
      <c r="C142" s="40">
        <v>53</v>
      </c>
      <c r="D142" s="40">
        <v>-1.1499999999999999</v>
      </c>
      <c r="E142" s="40">
        <v>-4.03</v>
      </c>
      <c r="F142" s="40">
        <v>0.09</v>
      </c>
      <c r="G142" s="40">
        <v>-3.88</v>
      </c>
      <c r="H142" s="40">
        <v>1.1399999999999999</v>
      </c>
      <c r="I142" s="39"/>
      <c r="J142" s="39">
        <f t="shared" si="12"/>
        <v>2.8800000000000003</v>
      </c>
      <c r="K142" s="39">
        <f t="shared" si="13"/>
        <v>2.8800000000000003</v>
      </c>
      <c r="L142" s="39">
        <f t="shared" si="14"/>
        <v>8.2944000000000013</v>
      </c>
      <c r="M142" s="39">
        <f t="shared" si="15"/>
        <v>2.73</v>
      </c>
      <c r="N142" s="39">
        <f t="shared" si="16"/>
        <v>2.73</v>
      </c>
      <c r="O142" s="39">
        <f t="shared" si="17"/>
        <v>7.4528999999999996</v>
      </c>
    </row>
    <row r="143" spans="1:15" s="12" customFormat="1">
      <c r="A143" s="39"/>
      <c r="B143" s="40">
        <v>67</v>
      </c>
      <c r="C143" s="40">
        <v>63</v>
      </c>
      <c r="D143" s="40">
        <v>-1.48</v>
      </c>
      <c r="E143" s="40">
        <v>-0.72</v>
      </c>
      <c r="F143" s="40">
        <v>0.14000000000000001</v>
      </c>
      <c r="G143" s="40">
        <v>-0.76</v>
      </c>
      <c r="H143" s="40">
        <v>1.03</v>
      </c>
      <c r="I143" s="39"/>
      <c r="J143" s="39">
        <f t="shared" si="12"/>
        <v>-0.76</v>
      </c>
      <c r="K143" s="39">
        <f t="shared" si="13"/>
        <v>0.76</v>
      </c>
      <c r="L143" s="39">
        <f t="shared" si="14"/>
        <v>0.5776</v>
      </c>
      <c r="M143" s="39">
        <f t="shared" si="15"/>
        <v>-0.72</v>
      </c>
      <c r="N143" s="39">
        <f t="shared" si="16"/>
        <v>0.72</v>
      </c>
      <c r="O143" s="39">
        <f t="shared" si="17"/>
        <v>0.51839999999999997</v>
      </c>
    </row>
    <row r="144" spans="1:15" s="12" customFormat="1">
      <c r="A144" s="39"/>
      <c r="B144" s="40">
        <v>27</v>
      </c>
      <c r="C144" s="40">
        <v>45</v>
      </c>
      <c r="D144" s="40">
        <v>-2.84</v>
      </c>
      <c r="E144" s="40">
        <v>-2.67</v>
      </c>
      <c r="F144" s="40">
        <v>0.14000000000000001</v>
      </c>
      <c r="G144" s="40">
        <v>-2.68</v>
      </c>
      <c r="H144" s="40">
        <v>0.6</v>
      </c>
      <c r="I144" s="39"/>
      <c r="J144" s="39">
        <f t="shared" si="12"/>
        <v>-0.16999999999999993</v>
      </c>
      <c r="K144" s="39">
        <f t="shared" si="13"/>
        <v>0.16999999999999993</v>
      </c>
      <c r="L144" s="39">
        <f t="shared" si="14"/>
        <v>2.8899999999999974E-2</v>
      </c>
      <c r="M144" s="39">
        <f t="shared" si="15"/>
        <v>-0.1599999999999997</v>
      </c>
      <c r="N144" s="39">
        <f t="shared" si="16"/>
        <v>0.1599999999999997</v>
      </c>
      <c r="O144" s="39">
        <f t="shared" si="17"/>
        <v>2.5599999999999904E-2</v>
      </c>
    </row>
    <row r="145" spans="1:15" s="12" customFormat="1">
      <c r="A145" s="39"/>
      <c r="B145" s="40">
        <v>41</v>
      </c>
      <c r="C145" s="40">
        <v>32</v>
      </c>
      <c r="D145" s="40">
        <v>0.55000000000000004</v>
      </c>
      <c r="E145" s="40">
        <v>1.58</v>
      </c>
      <c r="F145" s="40">
        <v>0.11</v>
      </c>
      <c r="G145" s="40">
        <v>1.91</v>
      </c>
      <c r="H145" s="40">
        <v>1.19</v>
      </c>
      <c r="I145" s="39"/>
      <c r="J145" s="39">
        <f t="shared" si="12"/>
        <v>-1.03</v>
      </c>
      <c r="K145" s="39">
        <f t="shared" si="13"/>
        <v>1.03</v>
      </c>
      <c r="L145" s="39">
        <f t="shared" si="14"/>
        <v>1.0609</v>
      </c>
      <c r="M145" s="39">
        <f t="shared" si="15"/>
        <v>-1.3599999999999999</v>
      </c>
      <c r="N145" s="39">
        <f t="shared" si="16"/>
        <v>1.3599999999999999</v>
      </c>
      <c r="O145" s="39">
        <f t="shared" si="17"/>
        <v>1.8495999999999997</v>
      </c>
    </row>
    <row r="146" spans="1:15" s="12" customFormat="1">
      <c r="A146" s="39"/>
      <c r="B146" s="40">
        <v>67</v>
      </c>
      <c r="C146" s="40">
        <v>53</v>
      </c>
      <c r="D146" s="40">
        <v>-2.38</v>
      </c>
      <c r="E146" s="40">
        <v>-1.56</v>
      </c>
      <c r="F146" s="40">
        <v>7.0000000000000007E-2</v>
      </c>
      <c r="G146" s="40">
        <v>-1.71</v>
      </c>
      <c r="H146" s="40">
        <v>1.1399999999999999</v>
      </c>
      <c r="I146" s="39"/>
      <c r="J146" s="39">
        <f t="shared" si="12"/>
        <v>-0.81999999999999984</v>
      </c>
      <c r="K146" s="39">
        <f t="shared" si="13"/>
        <v>0.81999999999999984</v>
      </c>
      <c r="L146" s="39">
        <f t="shared" si="14"/>
        <v>0.67239999999999978</v>
      </c>
      <c r="M146" s="39">
        <f t="shared" si="15"/>
        <v>-0.66999999999999993</v>
      </c>
      <c r="N146" s="39">
        <f t="shared" si="16"/>
        <v>0.66999999999999993</v>
      </c>
      <c r="O146" s="39">
        <f t="shared" si="17"/>
        <v>0.44889999999999991</v>
      </c>
    </row>
    <row r="147" spans="1:15" s="12" customFormat="1">
      <c r="A147" s="39"/>
      <c r="B147" s="40">
        <v>35</v>
      </c>
      <c r="C147" s="40">
        <v>33</v>
      </c>
      <c r="D147" s="40">
        <v>1.94</v>
      </c>
      <c r="E147" s="40">
        <v>0.7</v>
      </c>
      <c r="F147" s="40">
        <v>7.0000000000000007E-2</v>
      </c>
      <c r="G147" s="40">
        <v>0.53</v>
      </c>
      <c r="H147" s="40">
        <v>0.8</v>
      </c>
      <c r="I147" s="39"/>
      <c r="J147" s="39">
        <f t="shared" si="12"/>
        <v>1.24</v>
      </c>
      <c r="K147" s="39">
        <f t="shared" si="13"/>
        <v>1.24</v>
      </c>
      <c r="L147" s="39">
        <f t="shared" si="14"/>
        <v>1.5376000000000001</v>
      </c>
      <c r="M147" s="39">
        <f t="shared" si="15"/>
        <v>1.41</v>
      </c>
      <c r="N147" s="39">
        <f t="shared" si="16"/>
        <v>1.41</v>
      </c>
      <c r="O147" s="39">
        <f t="shared" si="17"/>
        <v>1.9880999999999998</v>
      </c>
    </row>
    <row r="148" spans="1:15" s="12" customFormat="1">
      <c r="A148" s="39"/>
      <c r="B148" s="40">
        <v>27</v>
      </c>
      <c r="C148" s="40">
        <v>46</v>
      </c>
      <c r="D148" s="40">
        <v>-1.48</v>
      </c>
      <c r="E148" s="40">
        <v>-0.78</v>
      </c>
      <c r="F148" s="40">
        <v>0.13</v>
      </c>
      <c r="G148" s="40">
        <v>-0.91</v>
      </c>
      <c r="H148" s="40">
        <v>1.1100000000000001</v>
      </c>
      <c r="I148" s="39"/>
      <c r="J148" s="39">
        <f t="shared" si="12"/>
        <v>-0.7</v>
      </c>
      <c r="K148" s="39">
        <f t="shared" si="13"/>
        <v>0.7</v>
      </c>
      <c r="L148" s="39">
        <f t="shared" si="14"/>
        <v>0.48999999999999994</v>
      </c>
      <c r="M148" s="39">
        <f t="shared" si="15"/>
        <v>-0.56999999999999995</v>
      </c>
      <c r="N148" s="39">
        <f t="shared" si="16"/>
        <v>0.56999999999999995</v>
      </c>
      <c r="O148" s="39">
        <f t="shared" si="17"/>
        <v>0.32489999999999997</v>
      </c>
    </row>
    <row r="149" spans="1:15" s="12" customFormat="1">
      <c r="A149" s="39"/>
      <c r="B149" s="40">
        <v>66</v>
      </c>
      <c r="C149" s="40">
        <v>23</v>
      </c>
      <c r="D149" s="40">
        <v>-0.4</v>
      </c>
      <c r="E149" s="40">
        <v>0.93</v>
      </c>
      <c r="F149" s="40">
        <v>0.03</v>
      </c>
      <c r="G149" s="40">
        <v>0.85</v>
      </c>
      <c r="H149" s="40">
        <v>0.32</v>
      </c>
      <c r="I149" s="39"/>
      <c r="J149" s="39">
        <f t="shared" si="12"/>
        <v>-1.33</v>
      </c>
      <c r="K149" s="39">
        <f t="shared" si="13"/>
        <v>1.33</v>
      </c>
      <c r="L149" s="39">
        <f t="shared" si="14"/>
        <v>1.7689000000000001</v>
      </c>
      <c r="M149" s="39">
        <f t="shared" si="15"/>
        <v>-1.25</v>
      </c>
      <c r="N149" s="39">
        <f t="shared" si="16"/>
        <v>1.25</v>
      </c>
      <c r="O149" s="39">
        <f t="shared" si="17"/>
        <v>1.5625</v>
      </c>
    </row>
    <row r="150" spans="1:15" s="12" customFormat="1">
      <c r="A150" s="39"/>
      <c r="B150" s="40">
        <v>67</v>
      </c>
      <c r="C150" s="40">
        <v>61</v>
      </c>
      <c r="D150" s="40">
        <v>-0.5</v>
      </c>
      <c r="E150" s="40">
        <v>0.4</v>
      </c>
      <c r="F150" s="40">
        <v>0.14000000000000001</v>
      </c>
      <c r="G150" s="40">
        <v>0.3</v>
      </c>
      <c r="H150" s="40">
        <v>1.08</v>
      </c>
      <c r="I150" s="39"/>
      <c r="J150" s="39">
        <f t="shared" si="12"/>
        <v>-0.9</v>
      </c>
      <c r="K150" s="39">
        <f t="shared" si="13"/>
        <v>0.9</v>
      </c>
      <c r="L150" s="39">
        <f t="shared" si="14"/>
        <v>0.81</v>
      </c>
      <c r="M150" s="39">
        <f t="shared" si="15"/>
        <v>-0.8</v>
      </c>
      <c r="N150" s="39">
        <f t="shared" si="16"/>
        <v>0.8</v>
      </c>
      <c r="O150" s="39">
        <f t="shared" si="17"/>
        <v>0.64000000000000012</v>
      </c>
    </row>
    <row r="151" spans="1:15" s="12" customFormat="1">
      <c r="A151" s="39"/>
      <c r="B151" s="40">
        <v>57</v>
      </c>
      <c r="C151" s="40">
        <v>23</v>
      </c>
      <c r="D151" s="40">
        <v>0.21</v>
      </c>
      <c r="E151" s="40">
        <v>1.08</v>
      </c>
      <c r="F151" s="40">
        <v>0.13</v>
      </c>
      <c r="G151" s="40">
        <v>0.79</v>
      </c>
      <c r="H151" s="40">
        <v>0.63</v>
      </c>
      <c r="I151" s="39"/>
      <c r="J151" s="39">
        <f t="shared" si="12"/>
        <v>-0.87000000000000011</v>
      </c>
      <c r="K151" s="39">
        <f t="shared" si="13"/>
        <v>0.87000000000000011</v>
      </c>
      <c r="L151" s="39">
        <f t="shared" si="14"/>
        <v>0.75690000000000024</v>
      </c>
      <c r="M151" s="39">
        <f t="shared" si="15"/>
        <v>-0.58000000000000007</v>
      </c>
      <c r="N151" s="39">
        <f t="shared" si="16"/>
        <v>0.58000000000000007</v>
      </c>
      <c r="O151" s="39">
        <f t="shared" si="17"/>
        <v>0.33640000000000009</v>
      </c>
    </row>
    <row r="152" spans="1:15" s="12" customFormat="1">
      <c r="A152" s="39"/>
      <c r="B152" s="40">
        <v>30</v>
      </c>
      <c r="C152" s="40">
        <v>35</v>
      </c>
      <c r="D152" s="40">
        <v>-0.96</v>
      </c>
      <c r="E152" s="40">
        <v>-1.1399999999999999</v>
      </c>
      <c r="F152" s="40">
        <v>0.06</v>
      </c>
      <c r="G152" s="40">
        <v>-1.48</v>
      </c>
      <c r="H152" s="40">
        <v>1.2</v>
      </c>
      <c r="I152" s="39"/>
      <c r="J152" s="39">
        <f t="shared" si="12"/>
        <v>0.17999999999999994</v>
      </c>
      <c r="K152" s="39">
        <f t="shared" si="13"/>
        <v>0.17999999999999994</v>
      </c>
      <c r="L152" s="39">
        <f t="shared" si="14"/>
        <v>3.2399999999999977E-2</v>
      </c>
      <c r="M152" s="39">
        <f t="shared" si="15"/>
        <v>0.52</v>
      </c>
      <c r="N152" s="39">
        <f t="shared" si="16"/>
        <v>0.52</v>
      </c>
      <c r="O152" s="39">
        <f t="shared" si="17"/>
        <v>0.27040000000000003</v>
      </c>
    </row>
    <row r="153" spans="1:15" s="12" customFormat="1">
      <c r="A153" s="39"/>
      <c r="B153" s="40">
        <v>61</v>
      </c>
      <c r="C153" s="40">
        <v>60</v>
      </c>
      <c r="D153" s="40">
        <v>-0.84</v>
      </c>
      <c r="E153" s="40">
        <v>-0.1</v>
      </c>
      <c r="F153" s="40">
        <v>0.06</v>
      </c>
      <c r="G153" s="40">
        <v>-0.2</v>
      </c>
      <c r="H153" s="40">
        <v>1.08</v>
      </c>
      <c r="I153" s="39"/>
      <c r="J153" s="39">
        <f t="shared" si="12"/>
        <v>-0.74</v>
      </c>
      <c r="K153" s="39">
        <f t="shared" si="13"/>
        <v>0.74</v>
      </c>
      <c r="L153" s="39">
        <f t="shared" si="14"/>
        <v>0.54759999999999998</v>
      </c>
      <c r="M153" s="39">
        <f t="shared" si="15"/>
        <v>-0.6399999999999999</v>
      </c>
      <c r="N153" s="39">
        <f t="shared" si="16"/>
        <v>0.6399999999999999</v>
      </c>
      <c r="O153" s="39">
        <f t="shared" si="17"/>
        <v>0.40959999999999985</v>
      </c>
    </row>
    <row r="154" spans="1:15" s="12" customFormat="1">
      <c r="A154" s="39"/>
      <c r="B154" s="40">
        <v>67</v>
      </c>
      <c r="C154" s="40">
        <v>31</v>
      </c>
      <c r="D154" s="40">
        <v>-0.34</v>
      </c>
      <c r="E154" s="40">
        <v>2.97</v>
      </c>
      <c r="F154" s="40">
        <v>0.09</v>
      </c>
      <c r="G154" s="40">
        <v>2.74</v>
      </c>
      <c r="H154" s="40">
        <v>1.21</v>
      </c>
      <c r="I154" s="39"/>
      <c r="J154" s="39">
        <f t="shared" si="12"/>
        <v>-3.31</v>
      </c>
      <c r="K154" s="39">
        <f t="shared" si="13"/>
        <v>3.31</v>
      </c>
      <c r="L154" s="39">
        <f t="shared" si="14"/>
        <v>10.956100000000001</v>
      </c>
      <c r="M154" s="39">
        <f t="shared" si="15"/>
        <v>-3.08</v>
      </c>
      <c r="N154" s="39">
        <f t="shared" si="16"/>
        <v>3.08</v>
      </c>
      <c r="O154" s="39">
        <f t="shared" si="17"/>
        <v>9.4863999999999997</v>
      </c>
    </row>
    <row r="155" spans="1:15" s="12" customFormat="1">
      <c r="A155" s="39"/>
      <c r="B155" s="40">
        <v>32</v>
      </c>
      <c r="C155" s="40">
        <v>46</v>
      </c>
      <c r="D155" s="40">
        <v>-1.02</v>
      </c>
      <c r="E155" s="40">
        <v>-0.75</v>
      </c>
      <c r="F155" s="40">
        <v>0.13</v>
      </c>
      <c r="G155" s="40">
        <v>-0.62</v>
      </c>
      <c r="H155" s="40">
        <v>1.1100000000000001</v>
      </c>
      <c r="I155" s="39"/>
      <c r="J155" s="39">
        <f t="shared" si="12"/>
        <v>-0.27</v>
      </c>
      <c r="K155" s="39">
        <f t="shared" si="13"/>
        <v>0.27</v>
      </c>
      <c r="L155" s="39">
        <f t="shared" si="14"/>
        <v>7.2900000000000006E-2</v>
      </c>
      <c r="M155" s="39">
        <f t="shared" si="15"/>
        <v>-0.4</v>
      </c>
      <c r="N155" s="39">
        <f t="shared" si="16"/>
        <v>0.4</v>
      </c>
      <c r="O155" s="39">
        <f t="shared" si="17"/>
        <v>0.16000000000000003</v>
      </c>
    </row>
    <row r="156" spans="1:15" s="12" customFormat="1">
      <c r="A156" s="39"/>
      <c r="B156" s="40">
        <v>35</v>
      </c>
      <c r="C156" s="40">
        <v>60</v>
      </c>
      <c r="D156" s="40">
        <v>-0.1</v>
      </c>
      <c r="E156" s="40">
        <v>-2.27</v>
      </c>
      <c r="F156" s="40">
        <v>0.16</v>
      </c>
      <c r="G156" s="40">
        <v>-2.0699999999999998</v>
      </c>
      <c r="H156" s="40">
        <v>1.1299999999999999</v>
      </c>
      <c r="I156" s="39"/>
      <c r="J156" s="39">
        <f t="shared" si="12"/>
        <v>2.17</v>
      </c>
      <c r="K156" s="39">
        <f t="shared" si="13"/>
        <v>2.17</v>
      </c>
      <c r="L156" s="39">
        <f t="shared" si="14"/>
        <v>4.7088999999999999</v>
      </c>
      <c r="M156" s="39">
        <f t="shared" si="15"/>
        <v>1.9699999999999998</v>
      </c>
      <c r="N156" s="39">
        <f t="shared" si="16"/>
        <v>1.9699999999999998</v>
      </c>
      <c r="O156" s="39">
        <f t="shared" si="17"/>
        <v>3.8808999999999991</v>
      </c>
    </row>
    <row r="157" spans="1:15" s="12" customFormat="1">
      <c r="A157" s="39"/>
      <c r="B157" s="40">
        <v>31</v>
      </c>
      <c r="C157" s="40">
        <v>35</v>
      </c>
      <c r="D157" s="40">
        <v>-0.89</v>
      </c>
      <c r="E157" s="40">
        <v>-0.34</v>
      </c>
      <c r="F157" s="40">
        <v>0.08</v>
      </c>
      <c r="G157" s="40">
        <v>-0.56999999999999995</v>
      </c>
      <c r="H157" s="40">
        <v>1.21</v>
      </c>
      <c r="I157" s="39"/>
      <c r="J157" s="39">
        <f t="shared" si="12"/>
        <v>-0.55000000000000004</v>
      </c>
      <c r="K157" s="39">
        <f t="shared" si="13"/>
        <v>0.55000000000000004</v>
      </c>
      <c r="L157" s="39">
        <f t="shared" si="14"/>
        <v>0.30250000000000005</v>
      </c>
      <c r="M157" s="39">
        <f t="shared" si="15"/>
        <v>-0.32000000000000006</v>
      </c>
      <c r="N157" s="39">
        <f t="shared" si="16"/>
        <v>0.32000000000000006</v>
      </c>
      <c r="O157" s="39">
        <f t="shared" si="17"/>
        <v>0.10240000000000005</v>
      </c>
    </row>
    <row r="158" spans="1:15" s="12" customFormat="1">
      <c r="A158" s="39"/>
      <c r="B158" s="40">
        <v>62</v>
      </c>
      <c r="C158" s="40">
        <v>26</v>
      </c>
      <c r="D158" s="40">
        <v>-0.28000000000000003</v>
      </c>
      <c r="E158" s="40">
        <v>-0.61</v>
      </c>
      <c r="F158" s="40">
        <v>0.14000000000000001</v>
      </c>
      <c r="G158" s="40">
        <v>-1.05</v>
      </c>
      <c r="H158" s="40">
        <v>0.87</v>
      </c>
      <c r="I158" s="39"/>
      <c r="J158" s="39">
        <f t="shared" si="12"/>
        <v>0.32999999999999996</v>
      </c>
      <c r="K158" s="39">
        <f t="shared" si="13"/>
        <v>0.32999999999999996</v>
      </c>
      <c r="L158" s="39">
        <f t="shared" si="14"/>
        <v>0.10889999999999997</v>
      </c>
      <c r="M158" s="39">
        <f t="shared" si="15"/>
        <v>0.77</v>
      </c>
      <c r="N158" s="39">
        <f t="shared" si="16"/>
        <v>0.77</v>
      </c>
      <c r="O158" s="39">
        <f t="shared" si="17"/>
        <v>0.59289999999999998</v>
      </c>
    </row>
    <row r="159" spans="1:15" s="12" customFormat="1">
      <c r="A159" s="39"/>
      <c r="B159" s="40">
        <v>35</v>
      </c>
      <c r="C159" s="40">
        <v>36</v>
      </c>
      <c r="D159" s="40">
        <v>0.63</v>
      </c>
      <c r="E159" s="40">
        <v>-0.45</v>
      </c>
      <c r="F159" s="40">
        <v>7.0000000000000007E-2</v>
      </c>
      <c r="G159" s="40">
        <v>-0.55000000000000004</v>
      </c>
      <c r="H159" s="40">
        <v>0.44</v>
      </c>
      <c r="I159" s="39"/>
      <c r="J159" s="39">
        <f t="shared" si="12"/>
        <v>1.08</v>
      </c>
      <c r="K159" s="39">
        <f t="shared" si="13"/>
        <v>1.08</v>
      </c>
      <c r="L159" s="39">
        <f t="shared" si="14"/>
        <v>1.1664000000000001</v>
      </c>
      <c r="M159" s="39">
        <f t="shared" si="15"/>
        <v>1.1800000000000002</v>
      </c>
      <c r="N159" s="39">
        <f t="shared" si="16"/>
        <v>1.1800000000000002</v>
      </c>
      <c r="O159" s="39">
        <f t="shared" si="17"/>
        <v>1.3924000000000003</v>
      </c>
    </row>
    <row r="160" spans="1:15" s="12" customFormat="1">
      <c r="A160" s="39"/>
      <c r="B160" s="40">
        <v>26</v>
      </c>
      <c r="C160" s="40">
        <v>64</v>
      </c>
      <c r="D160" s="40">
        <v>-1.26</v>
      </c>
      <c r="E160" s="40">
        <v>-0.35</v>
      </c>
      <c r="F160" s="40">
        <v>0.14000000000000001</v>
      </c>
      <c r="G160" s="40">
        <v>-0.57999999999999996</v>
      </c>
      <c r="H160" s="40">
        <v>0.87</v>
      </c>
      <c r="I160" s="39"/>
      <c r="J160" s="39">
        <f t="shared" si="12"/>
        <v>-0.91</v>
      </c>
      <c r="K160" s="39">
        <f t="shared" si="13"/>
        <v>0.91</v>
      </c>
      <c r="L160" s="39">
        <f t="shared" si="14"/>
        <v>0.82810000000000006</v>
      </c>
      <c r="M160" s="39">
        <f t="shared" si="15"/>
        <v>-0.68</v>
      </c>
      <c r="N160" s="39">
        <f t="shared" si="16"/>
        <v>0.68</v>
      </c>
      <c r="O160" s="39">
        <f t="shared" si="17"/>
        <v>0.46240000000000009</v>
      </c>
    </row>
    <row r="161" spans="1:15" s="12" customFormat="1">
      <c r="A161" s="39"/>
      <c r="B161" s="40">
        <v>38</v>
      </c>
      <c r="C161" s="40">
        <v>35</v>
      </c>
      <c r="D161" s="40">
        <v>-1.79</v>
      </c>
      <c r="E161" s="40">
        <v>0.53</v>
      </c>
      <c r="F161" s="40">
        <v>0.12</v>
      </c>
      <c r="G161" s="40">
        <v>0.25</v>
      </c>
      <c r="H161" s="40">
        <v>0.72</v>
      </c>
      <c r="I161" s="39"/>
      <c r="J161" s="39">
        <f t="shared" si="12"/>
        <v>-2.3200000000000003</v>
      </c>
      <c r="K161" s="39">
        <f t="shared" si="13"/>
        <v>2.3200000000000003</v>
      </c>
      <c r="L161" s="39">
        <f t="shared" si="14"/>
        <v>5.3824000000000014</v>
      </c>
      <c r="M161" s="39">
        <f t="shared" si="15"/>
        <v>-2.04</v>
      </c>
      <c r="N161" s="39">
        <f t="shared" si="16"/>
        <v>2.04</v>
      </c>
      <c r="O161" s="39">
        <f t="shared" si="17"/>
        <v>4.1616</v>
      </c>
    </row>
    <row r="162" spans="1:15" s="12" customFormat="1">
      <c r="A162" s="39"/>
      <c r="B162" s="40">
        <v>35</v>
      </c>
      <c r="C162" s="40">
        <v>34</v>
      </c>
      <c r="D162" s="40">
        <v>1.94</v>
      </c>
      <c r="E162" s="40">
        <v>0.03</v>
      </c>
      <c r="F162" s="40">
        <v>0.08</v>
      </c>
      <c r="G162" s="40">
        <v>-0.02</v>
      </c>
      <c r="H162" s="40">
        <v>0.88</v>
      </c>
      <c r="I162" s="39"/>
      <c r="J162" s="39">
        <f t="shared" si="12"/>
        <v>1.91</v>
      </c>
      <c r="K162" s="39">
        <f t="shared" si="13"/>
        <v>1.91</v>
      </c>
      <c r="L162" s="39">
        <f t="shared" si="14"/>
        <v>3.6480999999999999</v>
      </c>
      <c r="M162" s="39">
        <f t="shared" si="15"/>
        <v>1.96</v>
      </c>
      <c r="N162" s="39">
        <f t="shared" si="16"/>
        <v>1.96</v>
      </c>
      <c r="O162" s="39">
        <f t="shared" si="17"/>
        <v>3.8415999999999997</v>
      </c>
    </row>
    <row r="163" spans="1:15" s="12" customFormat="1">
      <c r="A163" s="39"/>
      <c r="B163" s="40">
        <v>29</v>
      </c>
      <c r="C163" s="40">
        <v>27</v>
      </c>
      <c r="D163" s="40">
        <v>0.82</v>
      </c>
      <c r="E163" s="40">
        <v>1.1499999999999999</v>
      </c>
      <c r="F163" s="40">
        <v>7.0000000000000007E-2</v>
      </c>
      <c r="G163" s="40">
        <v>0.48</v>
      </c>
      <c r="H163" s="40">
        <v>1.25</v>
      </c>
      <c r="I163" s="39"/>
      <c r="J163" s="39">
        <f t="shared" si="12"/>
        <v>-0.32999999999999996</v>
      </c>
      <c r="K163" s="39">
        <f t="shared" si="13"/>
        <v>0.32999999999999996</v>
      </c>
      <c r="L163" s="39">
        <f t="shared" si="14"/>
        <v>0.10889999999999997</v>
      </c>
      <c r="M163" s="39">
        <f t="shared" si="15"/>
        <v>0.33999999999999997</v>
      </c>
      <c r="N163" s="39">
        <f t="shared" si="16"/>
        <v>0.33999999999999997</v>
      </c>
      <c r="O163" s="39">
        <f t="shared" si="17"/>
        <v>0.11559999999999998</v>
      </c>
    </row>
    <row r="164" spans="1:15" s="12" customFormat="1">
      <c r="A164" s="39"/>
      <c r="B164" s="40">
        <v>48</v>
      </c>
      <c r="C164" s="40">
        <v>27</v>
      </c>
      <c r="D164" s="40">
        <v>0.55000000000000004</v>
      </c>
      <c r="E164" s="40">
        <v>-2.0499999999999998</v>
      </c>
      <c r="F164" s="40">
        <v>0.13</v>
      </c>
      <c r="G164" s="40">
        <v>-1.93</v>
      </c>
      <c r="H164" s="40">
        <v>1.06</v>
      </c>
      <c r="I164" s="39"/>
      <c r="J164" s="39">
        <f t="shared" si="12"/>
        <v>2.5999999999999996</v>
      </c>
      <c r="K164" s="39">
        <f t="shared" si="13"/>
        <v>2.5999999999999996</v>
      </c>
      <c r="L164" s="39">
        <f t="shared" si="14"/>
        <v>6.759999999999998</v>
      </c>
      <c r="M164" s="39">
        <f t="shared" si="15"/>
        <v>2.48</v>
      </c>
      <c r="N164" s="39">
        <f t="shared" si="16"/>
        <v>2.48</v>
      </c>
      <c r="O164" s="39">
        <f t="shared" si="17"/>
        <v>6.1504000000000003</v>
      </c>
    </row>
    <row r="165" spans="1:15" s="12" customFormat="1">
      <c r="A165" s="39"/>
      <c r="B165" s="40">
        <v>68</v>
      </c>
      <c r="C165" s="40">
        <v>45</v>
      </c>
      <c r="D165" s="40">
        <v>-1.26</v>
      </c>
      <c r="E165" s="40">
        <v>-2.29</v>
      </c>
      <c r="F165" s="40">
        <v>0.12</v>
      </c>
      <c r="G165" s="40">
        <v>-2.33</v>
      </c>
      <c r="H165" s="40">
        <v>0.63</v>
      </c>
      <c r="I165" s="39"/>
      <c r="J165" s="39">
        <f t="shared" si="12"/>
        <v>1.03</v>
      </c>
      <c r="K165" s="39">
        <f t="shared" si="13"/>
        <v>1.03</v>
      </c>
      <c r="L165" s="39">
        <f t="shared" si="14"/>
        <v>1.0609</v>
      </c>
      <c r="M165" s="39">
        <f t="shared" si="15"/>
        <v>1.07</v>
      </c>
      <c r="N165" s="39">
        <f t="shared" si="16"/>
        <v>1.07</v>
      </c>
      <c r="O165" s="39">
        <f t="shared" si="17"/>
        <v>1.1449</v>
      </c>
    </row>
    <row r="166" spans="1:15" s="12" customFormat="1">
      <c r="A166" s="39"/>
      <c r="B166" s="40">
        <v>63</v>
      </c>
      <c r="C166" s="40">
        <v>60</v>
      </c>
      <c r="D166" s="40">
        <v>0.15</v>
      </c>
      <c r="E166" s="40">
        <v>0.9</v>
      </c>
      <c r="F166" s="40">
        <v>0.03</v>
      </c>
      <c r="G166" s="40">
        <v>0.86</v>
      </c>
      <c r="H166" s="40">
        <v>1.03</v>
      </c>
      <c r="I166" s="39"/>
      <c r="J166" s="39">
        <f t="shared" si="12"/>
        <v>-0.75</v>
      </c>
      <c r="K166" s="39">
        <f t="shared" si="13"/>
        <v>0.75</v>
      </c>
      <c r="L166" s="39">
        <f t="shared" si="14"/>
        <v>0.5625</v>
      </c>
      <c r="M166" s="39">
        <f t="shared" si="15"/>
        <v>-0.71</v>
      </c>
      <c r="N166" s="39">
        <f t="shared" si="16"/>
        <v>0.71</v>
      </c>
      <c r="O166" s="39">
        <f t="shared" si="17"/>
        <v>0.50409999999999999</v>
      </c>
    </row>
    <row r="167" spans="1:15" s="12" customFormat="1">
      <c r="A167" s="39"/>
      <c r="B167" s="40">
        <v>54</v>
      </c>
      <c r="C167" s="40">
        <v>42</v>
      </c>
      <c r="D167" s="40">
        <v>0.88</v>
      </c>
      <c r="E167" s="40">
        <v>2.25</v>
      </c>
      <c r="F167" s="40">
        <v>0.04</v>
      </c>
      <c r="G167" s="40">
        <v>2.0099999999999998</v>
      </c>
      <c r="H167" s="40">
        <v>0.51</v>
      </c>
      <c r="I167" s="39"/>
      <c r="J167" s="39">
        <f t="shared" si="12"/>
        <v>-1.37</v>
      </c>
      <c r="K167" s="39">
        <f t="shared" si="13"/>
        <v>1.37</v>
      </c>
      <c r="L167" s="39">
        <f t="shared" si="14"/>
        <v>1.8769000000000002</v>
      </c>
      <c r="M167" s="39">
        <f t="shared" si="15"/>
        <v>-1.1299999999999999</v>
      </c>
      <c r="N167" s="39">
        <f t="shared" si="16"/>
        <v>1.1299999999999999</v>
      </c>
      <c r="O167" s="39">
        <f t="shared" si="17"/>
        <v>1.2768999999999997</v>
      </c>
    </row>
    <row r="168" spans="1:15" s="12" customFormat="1">
      <c r="A168" s="39"/>
      <c r="B168" s="40">
        <v>44</v>
      </c>
      <c r="C168" s="40">
        <v>23</v>
      </c>
      <c r="D168" s="40">
        <v>-0.16</v>
      </c>
      <c r="E168" s="40">
        <v>1.17</v>
      </c>
      <c r="F168" s="40">
        <v>0.15</v>
      </c>
      <c r="G168" s="40">
        <v>1.25</v>
      </c>
      <c r="H168" s="40">
        <v>0.38</v>
      </c>
      <c r="I168" s="39"/>
      <c r="J168" s="39">
        <f t="shared" si="12"/>
        <v>-1.3299999999999998</v>
      </c>
      <c r="K168" s="39">
        <f t="shared" si="13"/>
        <v>1.3299999999999998</v>
      </c>
      <c r="L168" s="39">
        <f t="shared" si="14"/>
        <v>1.7688999999999997</v>
      </c>
      <c r="M168" s="39">
        <f t="shared" si="15"/>
        <v>-1.41</v>
      </c>
      <c r="N168" s="39">
        <f t="shared" si="16"/>
        <v>1.41</v>
      </c>
      <c r="O168" s="39">
        <f t="shared" si="17"/>
        <v>1.9880999999999998</v>
      </c>
    </row>
    <row r="169" spans="1:15" s="12" customFormat="1">
      <c r="A169" s="39"/>
      <c r="B169" s="40">
        <v>28</v>
      </c>
      <c r="C169" s="40">
        <v>27</v>
      </c>
      <c r="D169" s="40">
        <v>0.51</v>
      </c>
      <c r="E169" s="40">
        <v>-0.13</v>
      </c>
      <c r="F169" s="40">
        <v>7.0000000000000007E-2</v>
      </c>
      <c r="G169" s="40">
        <v>0.13</v>
      </c>
      <c r="H169" s="40">
        <v>1.23</v>
      </c>
      <c r="I169" s="39"/>
      <c r="J169" s="39">
        <f t="shared" si="12"/>
        <v>0.64</v>
      </c>
      <c r="K169" s="39">
        <f t="shared" si="13"/>
        <v>0.64</v>
      </c>
      <c r="L169" s="39">
        <f t="shared" si="14"/>
        <v>0.40960000000000002</v>
      </c>
      <c r="M169" s="39">
        <f t="shared" si="15"/>
        <v>0.38</v>
      </c>
      <c r="N169" s="39">
        <f t="shared" si="16"/>
        <v>0.38</v>
      </c>
      <c r="O169" s="39">
        <f t="shared" si="17"/>
        <v>0.1444</v>
      </c>
    </row>
    <row r="170" spans="1:15" s="12" customFormat="1">
      <c r="A170" s="39"/>
      <c r="B170" s="40">
        <v>67</v>
      </c>
      <c r="C170" s="40">
        <v>27</v>
      </c>
      <c r="D170" s="40">
        <v>1.46</v>
      </c>
      <c r="E170" s="40">
        <v>3.28</v>
      </c>
      <c r="F170" s="40">
        <v>0.1</v>
      </c>
      <c r="G170" s="40">
        <v>3.73</v>
      </c>
      <c r="H170" s="40">
        <v>1.25</v>
      </c>
      <c r="I170" s="39"/>
      <c r="J170" s="39">
        <f t="shared" si="12"/>
        <v>-1.8199999999999998</v>
      </c>
      <c r="K170" s="39">
        <f t="shared" si="13"/>
        <v>1.8199999999999998</v>
      </c>
      <c r="L170" s="39">
        <f t="shared" si="14"/>
        <v>3.3123999999999993</v>
      </c>
      <c r="M170" s="39">
        <f t="shared" si="15"/>
        <v>-2.27</v>
      </c>
      <c r="N170" s="39">
        <f t="shared" si="16"/>
        <v>2.27</v>
      </c>
      <c r="O170" s="39">
        <f t="shared" si="17"/>
        <v>5.1528999999999998</v>
      </c>
    </row>
    <row r="171" spans="1:15" s="12" customFormat="1">
      <c r="A171" s="39"/>
      <c r="B171" s="40">
        <v>52</v>
      </c>
      <c r="C171" s="40">
        <v>60</v>
      </c>
      <c r="D171" s="40">
        <v>0.31</v>
      </c>
      <c r="E171" s="40">
        <v>0.19</v>
      </c>
      <c r="F171" s="40">
        <v>0.17</v>
      </c>
      <c r="G171" s="40">
        <v>0.1</v>
      </c>
      <c r="H171" s="40">
        <v>1.07</v>
      </c>
      <c r="I171" s="39"/>
      <c r="J171" s="39">
        <f t="shared" si="12"/>
        <v>0.12</v>
      </c>
      <c r="K171" s="39">
        <f t="shared" si="13"/>
        <v>0.12</v>
      </c>
      <c r="L171" s="39">
        <f t="shared" si="14"/>
        <v>1.44E-2</v>
      </c>
      <c r="M171" s="39">
        <f t="shared" si="15"/>
        <v>0.21</v>
      </c>
      <c r="N171" s="39">
        <f t="shared" si="16"/>
        <v>0.21</v>
      </c>
      <c r="O171" s="39">
        <f t="shared" si="17"/>
        <v>4.4099999999999993E-2</v>
      </c>
    </row>
    <row r="172" spans="1:15" s="12" customFormat="1">
      <c r="A172" s="39"/>
      <c r="B172" s="40">
        <v>27</v>
      </c>
      <c r="C172" s="40">
        <v>23</v>
      </c>
      <c r="D172" s="40">
        <v>-2.71</v>
      </c>
      <c r="E172" s="40">
        <v>-2.31</v>
      </c>
      <c r="F172" s="40">
        <v>0.23</v>
      </c>
      <c r="G172" s="40">
        <v>-2.2999999999999998</v>
      </c>
      <c r="H172" s="40">
        <v>0.6</v>
      </c>
      <c r="I172" s="39"/>
      <c r="J172" s="39">
        <f t="shared" si="12"/>
        <v>-0.39999999999999991</v>
      </c>
      <c r="K172" s="39">
        <f t="shared" si="13"/>
        <v>0.39999999999999991</v>
      </c>
      <c r="L172" s="39">
        <f t="shared" si="14"/>
        <v>0.15999999999999992</v>
      </c>
      <c r="M172" s="39">
        <f t="shared" si="15"/>
        <v>-0.41000000000000014</v>
      </c>
      <c r="N172" s="39">
        <f t="shared" si="16"/>
        <v>0.41000000000000014</v>
      </c>
      <c r="O172" s="39">
        <f t="shared" si="17"/>
        <v>0.16810000000000011</v>
      </c>
    </row>
    <row r="173" spans="1:15" s="12" customFormat="1">
      <c r="A173" s="39"/>
      <c r="B173" s="40">
        <v>49</v>
      </c>
      <c r="C173" s="40">
        <v>67</v>
      </c>
      <c r="D173" s="40">
        <v>0.78</v>
      </c>
      <c r="E173" s="40">
        <v>-0.99</v>
      </c>
      <c r="F173" s="40">
        <v>0.1</v>
      </c>
      <c r="G173" s="40">
        <v>-1.43</v>
      </c>
      <c r="H173" s="40">
        <v>0.72</v>
      </c>
      <c r="I173" s="39"/>
      <c r="J173" s="39">
        <f t="shared" si="12"/>
        <v>1.77</v>
      </c>
      <c r="K173" s="39">
        <f t="shared" si="13"/>
        <v>1.77</v>
      </c>
      <c r="L173" s="39">
        <f t="shared" si="14"/>
        <v>3.1329000000000002</v>
      </c>
      <c r="M173" s="39">
        <f t="shared" si="15"/>
        <v>2.21</v>
      </c>
      <c r="N173" s="39">
        <f t="shared" si="16"/>
        <v>2.21</v>
      </c>
      <c r="O173" s="39">
        <f t="shared" si="17"/>
        <v>4.8841000000000001</v>
      </c>
    </row>
    <row r="174" spans="1:15" s="12" customFormat="1">
      <c r="A174" s="39"/>
      <c r="B174" s="40">
        <v>28</v>
      </c>
      <c r="C174" s="40">
        <v>47</v>
      </c>
      <c r="D174" s="40">
        <v>0.85</v>
      </c>
      <c r="E174" s="40">
        <v>-0.34</v>
      </c>
      <c r="F174" s="40">
        <v>0.14000000000000001</v>
      </c>
      <c r="G174" s="40">
        <v>-0.22</v>
      </c>
      <c r="H174" s="40">
        <v>1.04</v>
      </c>
      <c r="I174" s="39"/>
      <c r="J174" s="39">
        <f t="shared" si="12"/>
        <v>1.19</v>
      </c>
      <c r="K174" s="39">
        <f t="shared" si="13"/>
        <v>1.19</v>
      </c>
      <c r="L174" s="39">
        <f t="shared" si="14"/>
        <v>1.4160999999999999</v>
      </c>
      <c r="M174" s="39">
        <f t="shared" si="15"/>
        <v>1.07</v>
      </c>
      <c r="N174" s="39">
        <f t="shared" si="16"/>
        <v>1.07</v>
      </c>
      <c r="O174" s="39">
        <f t="shared" si="17"/>
        <v>1.1449</v>
      </c>
    </row>
    <row r="175" spans="1:15" s="12" customFormat="1">
      <c r="A175" s="39"/>
      <c r="B175" s="40">
        <v>67</v>
      </c>
      <c r="C175" s="40">
        <v>52</v>
      </c>
      <c r="D175" s="40">
        <v>-1.64</v>
      </c>
      <c r="E175" s="40">
        <v>0.1</v>
      </c>
      <c r="F175" s="40">
        <v>0.09</v>
      </c>
      <c r="G175" s="40">
        <v>0.01</v>
      </c>
      <c r="H175" s="40">
        <v>1.07</v>
      </c>
      <c r="I175" s="39"/>
      <c r="J175" s="39">
        <f t="shared" si="12"/>
        <v>-1.74</v>
      </c>
      <c r="K175" s="39">
        <f t="shared" si="13"/>
        <v>1.74</v>
      </c>
      <c r="L175" s="39">
        <f t="shared" si="14"/>
        <v>3.0276000000000001</v>
      </c>
      <c r="M175" s="39">
        <f t="shared" si="15"/>
        <v>-1.65</v>
      </c>
      <c r="N175" s="39">
        <f t="shared" si="16"/>
        <v>1.65</v>
      </c>
      <c r="O175" s="39">
        <f t="shared" si="17"/>
        <v>2.7224999999999997</v>
      </c>
    </row>
    <row r="176" spans="1:15" s="12" customFormat="1">
      <c r="A176" s="39"/>
      <c r="B176" s="40">
        <v>30</v>
      </c>
      <c r="C176" s="40">
        <v>48</v>
      </c>
      <c r="D176" s="40">
        <v>1.19</v>
      </c>
      <c r="E176" s="40">
        <v>1.89</v>
      </c>
      <c r="F176" s="40">
        <v>0.12</v>
      </c>
      <c r="G176" s="40">
        <v>2.0099999999999998</v>
      </c>
      <c r="H176" s="40">
        <v>1.06</v>
      </c>
      <c r="I176" s="39"/>
      <c r="J176" s="39">
        <f t="shared" si="12"/>
        <v>-0.7</v>
      </c>
      <c r="K176" s="39">
        <f t="shared" si="13"/>
        <v>0.7</v>
      </c>
      <c r="L176" s="39">
        <f t="shared" si="14"/>
        <v>0.48999999999999994</v>
      </c>
      <c r="M176" s="39">
        <f t="shared" si="15"/>
        <v>-0.81999999999999984</v>
      </c>
      <c r="N176" s="39">
        <f t="shared" si="16"/>
        <v>0.81999999999999984</v>
      </c>
      <c r="O176" s="39">
        <f t="shared" si="17"/>
        <v>0.67239999999999978</v>
      </c>
    </row>
    <row r="177" spans="1:17" s="12" customFormat="1">
      <c r="A177" s="39"/>
      <c r="B177" s="40">
        <v>67</v>
      </c>
      <c r="C177" s="40">
        <v>35</v>
      </c>
      <c r="D177" s="40">
        <v>-1.23</v>
      </c>
      <c r="E177" s="40">
        <v>2.4300000000000002</v>
      </c>
      <c r="F177" s="40">
        <v>0.09</v>
      </c>
      <c r="G177" s="40">
        <v>2.1800000000000002</v>
      </c>
      <c r="H177" s="40">
        <v>1.25</v>
      </c>
      <c r="I177" s="39"/>
      <c r="J177" s="39">
        <f t="shared" si="12"/>
        <v>-3.66</v>
      </c>
      <c r="K177" s="39">
        <f t="shared" si="13"/>
        <v>3.66</v>
      </c>
      <c r="L177" s="39">
        <f t="shared" si="14"/>
        <v>13.395600000000002</v>
      </c>
      <c r="M177" s="39">
        <f t="shared" si="15"/>
        <v>-3.41</v>
      </c>
      <c r="N177" s="39">
        <f t="shared" si="16"/>
        <v>3.41</v>
      </c>
      <c r="O177" s="39">
        <f t="shared" si="17"/>
        <v>11.628100000000002</v>
      </c>
    </row>
    <row r="178" spans="1:17" s="12" customFormat="1">
      <c r="A178" s="39"/>
      <c r="B178" s="40">
        <v>32</v>
      </c>
      <c r="C178" s="40">
        <v>34</v>
      </c>
      <c r="D178" s="40">
        <v>-0.28999999999999998</v>
      </c>
      <c r="E178" s="40">
        <v>-1.33</v>
      </c>
      <c r="F178" s="40">
        <v>7.0000000000000007E-2</v>
      </c>
      <c r="G178" s="40">
        <v>-1.28</v>
      </c>
      <c r="H178" s="40">
        <v>0.88</v>
      </c>
      <c r="I178" s="39"/>
      <c r="J178" s="39">
        <f t="shared" si="12"/>
        <v>1.04</v>
      </c>
      <c r="K178" s="39">
        <f t="shared" si="13"/>
        <v>1.04</v>
      </c>
      <c r="L178" s="39">
        <f t="shared" si="14"/>
        <v>1.0816000000000001</v>
      </c>
      <c r="M178" s="39">
        <f t="shared" si="15"/>
        <v>0.99</v>
      </c>
      <c r="N178" s="39">
        <f t="shared" si="16"/>
        <v>0.99</v>
      </c>
      <c r="O178" s="39">
        <f t="shared" si="17"/>
        <v>0.98009999999999997</v>
      </c>
    </row>
    <row r="179" spans="1:17" s="12" customFormat="1">
      <c r="A179" s="39"/>
      <c r="B179" s="40">
        <v>65</v>
      </c>
      <c r="C179" s="40">
        <v>67</v>
      </c>
      <c r="D179" s="40">
        <v>0.83</v>
      </c>
      <c r="E179" s="40">
        <v>0.62</v>
      </c>
      <c r="F179" s="40">
        <v>0.15</v>
      </c>
      <c r="G179" s="40">
        <v>0.71</v>
      </c>
      <c r="H179" s="40">
        <v>1.07</v>
      </c>
      <c r="I179" s="39"/>
      <c r="J179" s="39">
        <f t="shared" si="12"/>
        <v>0.20999999999999996</v>
      </c>
      <c r="K179" s="39">
        <f t="shared" si="13"/>
        <v>0.20999999999999996</v>
      </c>
      <c r="L179" s="39">
        <f t="shared" si="14"/>
        <v>4.4099999999999986E-2</v>
      </c>
      <c r="M179" s="39">
        <f t="shared" si="15"/>
        <v>0.12</v>
      </c>
      <c r="N179" s="39">
        <f t="shared" si="16"/>
        <v>0.12</v>
      </c>
      <c r="O179" s="39">
        <f t="shared" si="17"/>
        <v>1.44E-2</v>
      </c>
    </row>
    <row r="180" spans="1:17" s="12" customFormat="1">
      <c r="A180" s="39"/>
      <c r="B180" s="40">
        <v>67</v>
      </c>
      <c r="C180" s="40">
        <v>50</v>
      </c>
      <c r="D180" s="40">
        <v>-1.75</v>
      </c>
      <c r="E180" s="40">
        <v>0.51</v>
      </c>
      <c r="F180" s="40">
        <v>0.06</v>
      </c>
      <c r="G180" s="40">
        <v>0.73</v>
      </c>
      <c r="H180" s="40">
        <v>0.82</v>
      </c>
      <c r="I180" s="39"/>
      <c r="J180" s="39">
        <f t="shared" si="12"/>
        <v>-2.2599999999999998</v>
      </c>
      <c r="K180" s="39">
        <f t="shared" si="13"/>
        <v>2.2599999999999998</v>
      </c>
      <c r="L180" s="39">
        <f t="shared" si="14"/>
        <v>5.1075999999999988</v>
      </c>
      <c r="M180" s="39">
        <f t="shared" si="15"/>
        <v>-2.48</v>
      </c>
      <c r="N180" s="39">
        <f t="shared" si="16"/>
        <v>2.48</v>
      </c>
      <c r="O180" s="39">
        <f t="shared" si="17"/>
        <v>6.1504000000000003</v>
      </c>
    </row>
    <row r="181" spans="1:17" s="12" customFormat="1">
      <c r="A181" s="39"/>
      <c r="B181" s="40">
        <v>35</v>
      </c>
      <c r="C181" s="40">
        <v>39</v>
      </c>
      <c r="D181" s="40">
        <v>1.79</v>
      </c>
      <c r="E181" s="40">
        <v>0.16</v>
      </c>
      <c r="F181" s="40">
        <v>0.09</v>
      </c>
      <c r="G181" s="40">
        <v>0</v>
      </c>
      <c r="H181" s="40">
        <v>0.79</v>
      </c>
      <c r="I181" s="39"/>
      <c r="J181" s="39">
        <f t="shared" si="12"/>
        <v>1.6300000000000001</v>
      </c>
      <c r="K181" s="39">
        <f t="shared" si="13"/>
        <v>1.6300000000000001</v>
      </c>
      <c r="L181" s="39">
        <f t="shared" si="14"/>
        <v>2.6569000000000003</v>
      </c>
      <c r="M181" s="39">
        <f t="shared" si="15"/>
        <v>1.79</v>
      </c>
      <c r="N181" s="39">
        <f t="shared" si="16"/>
        <v>1.79</v>
      </c>
      <c r="O181" s="39">
        <f t="shared" si="17"/>
        <v>3.2040999999999999</v>
      </c>
    </row>
    <row r="182" spans="1:17" s="12" customFormat="1">
      <c r="A182" s="39"/>
      <c r="B182" s="40">
        <v>43</v>
      </c>
      <c r="C182" s="40">
        <v>47</v>
      </c>
      <c r="D182" s="40">
        <v>1.26</v>
      </c>
      <c r="E182" s="40">
        <v>1.68</v>
      </c>
      <c r="F182" s="40">
        <v>0.06</v>
      </c>
      <c r="G182" s="40">
        <v>1.56</v>
      </c>
      <c r="H182" s="40">
        <v>1.04</v>
      </c>
      <c r="I182" s="39"/>
      <c r="J182" s="39">
        <f t="shared" si="12"/>
        <v>-0.41999999999999993</v>
      </c>
      <c r="K182" s="39">
        <f t="shared" si="13"/>
        <v>0.41999999999999993</v>
      </c>
      <c r="L182" s="39">
        <f t="shared" si="14"/>
        <v>0.17639999999999995</v>
      </c>
      <c r="M182" s="39">
        <f t="shared" si="15"/>
        <v>-0.30000000000000004</v>
      </c>
      <c r="N182" s="39">
        <f t="shared" si="16"/>
        <v>0.30000000000000004</v>
      </c>
      <c r="O182" s="39">
        <f t="shared" si="17"/>
        <v>9.0000000000000024E-2</v>
      </c>
    </row>
    <row r="183" spans="1:17" s="12" customFormat="1">
      <c r="A183" s="39"/>
      <c r="B183" s="40">
        <v>67</v>
      </c>
      <c r="C183" s="40">
        <v>37</v>
      </c>
      <c r="D183" s="40">
        <v>-1.37</v>
      </c>
      <c r="E183" s="40">
        <v>0.32</v>
      </c>
      <c r="F183" s="40">
        <v>0.05</v>
      </c>
      <c r="G183" s="40">
        <v>0.32</v>
      </c>
      <c r="H183" s="40">
        <v>1.01</v>
      </c>
      <c r="I183" s="39"/>
      <c r="J183" s="39">
        <f t="shared" si="12"/>
        <v>-1.6900000000000002</v>
      </c>
      <c r="K183" s="39">
        <f t="shared" si="13"/>
        <v>1.6900000000000002</v>
      </c>
      <c r="L183" s="39">
        <f t="shared" si="14"/>
        <v>2.8561000000000005</v>
      </c>
      <c r="M183" s="39">
        <f t="shared" si="15"/>
        <v>-1.6900000000000002</v>
      </c>
      <c r="N183" s="39">
        <f t="shared" si="16"/>
        <v>1.6900000000000002</v>
      </c>
      <c r="O183" s="39">
        <f t="shared" si="17"/>
        <v>2.8561000000000005</v>
      </c>
    </row>
    <row r="184" spans="1:17" s="12" customFormat="1">
      <c r="A184" s="39"/>
      <c r="B184" s="40">
        <v>42</v>
      </c>
      <c r="C184" s="40">
        <v>64</v>
      </c>
      <c r="D184" s="40">
        <v>-0.6</v>
      </c>
      <c r="E184" s="40">
        <v>-1.19</v>
      </c>
      <c r="F184" s="40">
        <v>0.15</v>
      </c>
      <c r="G184" s="40">
        <v>-0.96</v>
      </c>
      <c r="H184" s="40">
        <v>0.87</v>
      </c>
      <c r="I184" s="39"/>
      <c r="J184" s="39">
        <f t="shared" si="12"/>
        <v>0.59</v>
      </c>
      <c r="K184" s="39">
        <f t="shared" si="13"/>
        <v>0.59</v>
      </c>
      <c r="L184" s="39">
        <f t="shared" si="14"/>
        <v>0.34809999999999997</v>
      </c>
      <c r="M184" s="39">
        <f t="shared" si="15"/>
        <v>0.36</v>
      </c>
      <c r="N184" s="39">
        <f t="shared" si="16"/>
        <v>0.36</v>
      </c>
      <c r="O184" s="39">
        <f t="shared" si="17"/>
        <v>0.12959999999999999</v>
      </c>
    </row>
    <row r="185" spans="1:17" s="12" customFormat="1">
      <c r="A185" s="39"/>
      <c r="B185" s="40">
        <v>51</v>
      </c>
      <c r="C185" s="40">
        <v>45</v>
      </c>
      <c r="D185" s="40">
        <v>-0.51</v>
      </c>
      <c r="E185" s="40">
        <v>-0.74</v>
      </c>
      <c r="F185" s="40">
        <v>0.11</v>
      </c>
      <c r="G185" s="40">
        <v>-1.1299999999999999</v>
      </c>
      <c r="H185" s="40">
        <v>0.87</v>
      </c>
      <c r="I185" s="39"/>
      <c r="J185" s="39">
        <f t="shared" si="12"/>
        <v>0.22999999999999998</v>
      </c>
      <c r="K185" s="39">
        <f t="shared" si="13"/>
        <v>0.22999999999999998</v>
      </c>
      <c r="L185" s="39">
        <f t="shared" si="14"/>
        <v>5.2899999999999989E-2</v>
      </c>
      <c r="M185" s="39">
        <f t="shared" si="15"/>
        <v>0.61999999999999988</v>
      </c>
      <c r="N185" s="39">
        <f t="shared" si="16"/>
        <v>0.61999999999999988</v>
      </c>
      <c r="O185" s="39">
        <f t="shared" si="17"/>
        <v>0.38439999999999985</v>
      </c>
    </row>
    <row r="186" spans="1:17" s="12" customFormat="1">
      <c r="A186" s="39"/>
      <c r="B186" s="40">
        <v>68</v>
      </c>
      <c r="C186" s="40">
        <v>23</v>
      </c>
      <c r="D186" s="40">
        <v>-1.1399999999999999</v>
      </c>
      <c r="E186" s="40">
        <v>-2</v>
      </c>
      <c r="F186" s="40">
        <v>0.14000000000000001</v>
      </c>
      <c r="G186" s="40">
        <v>-1.96</v>
      </c>
      <c r="H186" s="40">
        <v>0.63</v>
      </c>
      <c r="I186" s="39"/>
      <c r="J186" s="39">
        <f t="shared" si="12"/>
        <v>0.8600000000000001</v>
      </c>
      <c r="K186" s="39">
        <f t="shared" si="13"/>
        <v>0.8600000000000001</v>
      </c>
      <c r="L186" s="39">
        <f t="shared" si="14"/>
        <v>0.73960000000000015</v>
      </c>
      <c r="M186" s="39">
        <f t="shared" si="15"/>
        <v>0.82000000000000006</v>
      </c>
      <c r="N186" s="39">
        <f t="shared" si="16"/>
        <v>0.82000000000000006</v>
      </c>
      <c r="O186" s="39">
        <f t="shared" si="17"/>
        <v>0.67240000000000011</v>
      </c>
      <c r="P186" s="12">
        <f>AVERAGE(N116:N186)</f>
        <v>1.1559154929577462</v>
      </c>
      <c r="Q186" s="12">
        <f>SQRT(AVERAGE(O116:O186))</f>
        <v>1.4137419132158102</v>
      </c>
    </row>
    <row r="187" spans="1:17" s="6" customFormat="1">
      <c r="A187" s="41" t="s">
        <v>182</v>
      </c>
      <c r="B187" s="42" t="s">
        <v>104</v>
      </c>
      <c r="C187" s="42" t="s">
        <v>111</v>
      </c>
      <c r="D187" s="42">
        <v>0</v>
      </c>
      <c r="E187" s="42">
        <v>0.51</v>
      </c>
      <c r="F187" s="42">
        <v>0.16</v>
      </c>
      <c r="G187" s="42">
        <v>0.42</v>
      </c>
      <c r="H187" s="42">
        <v>0.34</v>
      </c>
      <c r="I187" s="41"/>
      <c r="J187" s="41">
        <f t="shared" si="12"/>
        <v>-0.51</v>
      </c>
      <c r="K187" s="41">
        <f t="shared" si="13"/>
        <v>0.51</v>
      </c>
      <c r="L187" s="41">
        <f t="shared" si="14"/>
        <v>0.2601</v>
      </c>
      <c r="M187" s="41">
        <f t="shared" si="15"/>
        <v>-0.42</v>
      </c>
      <c r="N187" s="41">
        <f t="shared" si="16"/>
        <v>0.42</v>
      </c>
      <c r="O187" s="41">
        <f t="shared" si="17"/>
        <v>0.17639999999999997</v>
      </c>
    </row>
    <row r="188" spans="1:17" s="6" customFormat="1">
      <c r="A188" s="41"/>
      <c r="B188" s="42" t="s">
        <v>105</v>
      </c>
      <c r="C188" s="42" t="s">
        <v>95</v>
      </c>
      <c r="D188" s="42">
        <v>0.22</v>
      </c>
      <c r="E188" s="42">
        <v>-0.08</v>
      </c>
      <c r="F188" s="42">
        <v>0.06</v>
      </c>
      <c r="G188" s="42">
        <v>-0.24</v>
      </c>
      <c r="H188" s="42">
        <v>0.73</v>
      </c>
      <c r="I188" s="41"/>
      <c r="J188" s="41">
        <f t="shared" si="12"/>
        <v>0.3</v>
      </c>
      <c r="K188" s="41">
        <f t="shared" si="13"/>
        <v>0.3</v>
      </c>
      <c r="L188" s="41">
        <f t="shared" si="14"/>
        <v>0.09</v>
      </c>
      <c r="M188" s="41">
        <f t="shared" si="15"/>
        <v>0.45999999999999996</v>
      </c>
      <c r="N188" s="41">
        <f t="shared" si="16"/>
        <v>0.45999999999999996</v>
      </c>
      <c r="O188" s="41">
        <f t="shared" si="17"/>
        <v>0.21159999999999995</v>
      </c>
    </row>
    <row r="189" spans="1:17" s="6" customFormat="1">
      <c r="A189" s="41"/>
      <c r="B189" s="42" t="s">
        <v>104</v>
      </c>
      <c r="C189" s="42" t="s">
        <v>109</v>
      </c>
      <c r="D189" s="42">
        <v>1.71</v>
      </c>
      <c r="E189" s="42">
        <v>2.7</v>
      </c>
      <c r="F189" s="42">
        <v>0.19</v>
      </c>
      <c r="G189" s="42">
        <v>2.79</v>
      </c>
      <c r="H189" s="42">
        <v>0.34</v>
      </c>
      <c r="I189" s="41"/>
      <c r="J189" s="41">
        <f t="shared" si="12"/>
        <v>-0.99000000000000021</v>
      </c>
      <c r="K189" s="41">
        <f t="shared" si="13"/>
        <v>0.99000000000000021</v>
      </c>
      <c r="L189" s="41">
        <f t="shared" si="14"/>
        <v>0.98010000000000042</v>
      </c>
      <c r="M189" s="41">
        <f t="shared" si="15"/>
        <v>-1.08</v>
      </c>
      <c r="N189" s="41">
        <f t="shared" si="16"/>
        <v>1.08</v>
      </c>
      <c r="O189" s="41">
        <f t="shared" si="17"/>
        <v>1.1664000000000001</v>
      </c>
    </row>
    <row r="190" spans="1:17" s="6" customFormat="1">
      <c r="A190" s="41"/>
      <c r="B190" s="42" t="s">
        <v>91</v>
      </c>
      <c r="C190" s="42" t="s">
        <v>105</v>
      </c>
      <c r="D190" s="42">
        <v>-1.91</v>
      </c>
      <c r="E190" s="42">
        <v>-1.61</v>
      </c>
      <c r="F190" s="42">
        <v>0.08</v>
      </c>
      <c r="G190" s="42">
        <v>-1.33</v>
      </c>
      <c r="H190" s="42">
        <v>0.93</v>
      </c>
      <c r="I190" s="41"/>
      <c r="J190" s="41">
        <f t="shared" si="12"/>
        <v>-0.29999999999999982</v>
      </c>
      <c r="K190" s="41">
        <f t="shared" si="13"/>
        <v>0.29999999999999982</v>
      </c>
      <c r="L190" s="41">
        <f t="shared" si="14"/>
        <v>8.99999999999999E-2</v>
      </c>
      <c r="M190" s="41">
        <f t="shared" si="15"/>
        <v>-0.57999999999999985</v>
      </c>
      <c r="N190" s="41">
        <f t="shared" si="16"/>
        <v>0.57999999999999985</v>
      </c>
      <c r="O190" s="41">
        <f t="shared" si="17"/>
        <v>0.33639999999999981</v>
      </c>
    </row>
    <row r="191" spans="1:17" s="6" customFormat="1">
      <c r="A191" s="41"/>
      <c r="B191" s="42" t="s">
        <v>105</v>
      </c>
      <c r="C191" s="42" t="s">
        <v>86</v>
      </c>
      <c r="D191" s="42">
        <v>-0.97</v>
      </c>
      <c r="E191" s="42">
        <v>-0.92</v>
      </c>
      <c r="F191" s="42">
        <v>0.09</v>
      </c>
      <c r="G191" s="42">
        <v>-1.1499999999999999</v>
      </c>
      <c r="H191" s="42">
        <v>0.76</v>
      </c>
      <c r="I191" s="41"/>
      <c r="J191" s="41">
        <f t="shared" si="12"/>
        <v>-4.9999999999999933E-2</v>
      </c>
      <c r="K191" s="41">
        <f t="shared" si="13"/>
        <v>4.9999999999999933E-2</v>
      </c>
      <c r="L191" s="41">
        <f t="shared" si="14"/>
        <v>2.4999999999999935E-3</v>
      </c>
      <c r="M191" s="41">
        <f t="shared" si="15"/>
        <v>0.17999999999999994</v>
      </c>
      <c r="N191" s="41">
        <f t="shared" si="16"/>
        <v>0.17999999999999994</v>
      </c>
      <c r="O191" s="41">
        <f t="shared" si="17"/>
        <v>3.2399999999999977E-2</v>
      </c>
    </row>
    <row r="192" spans="1:17" s="6" customFormat="1">
      <c r="A192" s="41"/>
      <c r="B192" s="42" t="s">
        <v>103</v>
      </c>
      <c r="C192" s="42" t="s">
        <v>105</v>
      </c>
      <c r="D192" s="42">
        <v>1.38</v>
      </c>
      <c r="E192" s="42">
        <v>1.19</v>
      </c>
      <c r="F192" s="42">
        <v>0.11</v>
      </c>
      <c r="G192" s="42">
        <v>1.23</v>
      </c>
      <c r="H192" s="42">
        <v>0.72</v>
      </c>
      <c r="I192" s="41"/>
      <c r="J192" s="41">
        <f t="shared" si="12"/>
        <v>0.18999999999999995</v>
      </c>
      <c r="K192" s="41">
        <f t="shared" si="13"/>
        <v>0.18999999999999995</v>
      </c>
      <c r="L192" s="41">
        <f t="shared" si="14"/>
        <v>3.6099999999999979E-2</v>
      </c>
      <c r="M192" s="41">
        <f t="shared" si="15"/>
        <v>0.14999999999999991</v>
      </c>
      <c r="N192" s="41">
        <f t="shared" si="16"/>
        <v>0.14999999999999991</v>
      </c>
      <c r="O192" s="41">
        <f t="shared" si="17"/>
        <v>2.2499999999999975E-2</v>
      </c>
    </row>
    <row r="193" spans="1:15" s="6" customFormat="1">
      <c r="A193" s="41"/>
      <c r="B193" s="42" t="s">
        <v>93</v>
      </c>
      <c r="C193" s="42" t="s">
        <v>88</v>
      </c>
      <c r="D193" s="42">
        <v>1.49</v>
      </c>
      <c r="E193" s="42">
        <v>1</v>
      </c>
      <c r="F193" s="42">
        <v>0.1</v>
      </c>
      <c r="G193" s="42">
        <v>0.89</v>
      </c>
      <c r="H193" s="42">
        <v>1.03</v>
      </c>
      <c r="I193" s="41"/>
      <c r="J193" s="41">
        <f t="shared" si="12"/>
        <v>0.49</v>
      </c>
      <c r="K193" s="41">
        <f t="shared" si="13"/>
        <v>0.49</v>
      </c>
      <c r="L193" s="41">
        <f t="shared" si="14"/>
        <v>0.24009999999999998</v>
      </c>
      <c r="M193" s="41">
        <f t="shared" si="15"/>
        <v>0.6</v>
      </c>
      <c r="N193" s="41">
        <f t="shared" si="16"/>
        <v>0.6</v>
      </c>
      <c r="O193" s="41">
        <f t="shared" si="17"/>
        <v>0.36</v>
      </c>
    </row>
    <row r="194" spans="1:15" s="6" customFormat="1">
      <c r="A194" s="41"/>
      <c r="B194" s="42" t="s">
        <v>105</v>
      </c>
      <c r="C194" s="42" t="s">
        <v>96</v>
      </c>
      <c r="D194" s="42">
        <v>-0.32</v>
      </c>
      <c r="E194" s="42">
        <v>-0.2</v>
      </c>
      <c r="F194" s="42">
        <v>0.1</v>
      </c>
      <c r="G194" s="42">
        <v>-0.25</v>
      </c>
      <c r="H194" s="42">
        <v>0.56999999999999995</v>
      </c>
      <c r="I194" s="41"/>
      <c r="J194" s="41">
        <f t="shared" si="12"/>
        <v>-0.12</v>
      </c>
      <c r="K194" s="41">
        <f t="shared" si="13"/>
        <v>0.12</v>
      </c>
      <c r="L194" s="41">
        <f t="shared" si="14"/>
        <v>1.44E-2</v>
      </c>
      <c r="M194" s="41">
        <f t="shared" si="15"/>
        <v>-7.0000000000000007E-2</v>
      </c>
      <c r="N194" s="41">
        <f t="shared" si="16"/>
        <v>7.0000000000000007E-2</v>
      </c>
      <c r="O194" s="41">
        <f t="shared" si="17"/>
        <v>4.9000000000000007E-3</v>
      </c>
    </row>
    <row r="195" spans="1:15" s="6" customFormat="1">
      <c r="A195" s="41"/>
      <c r="B195" s="42" t="s">
        <v>93</v>
      </c>
      <c r="C195" s="42" t="s">
        <v>110</v>
      </c>
      <c r="D195" s="42">
        <v>1.19</v>
      </c>
      <c r="E195" s="42">
        <v>1.64</v>
      </c>
      <c r="F195" s="42">
        <v>0.1</v>
      </c>
      <c r="G195" s="42">
        <v>1.51</v>
      </c>
      <c r="H195" s="42">
        <v>0.34</v>
      </c>
      <c r="I195" s="41"/>
      <c r="J195" s="41">
        <f t="shared" ref="J195:J258" si="18">D195-E195</f>
        <v>-0.44999999999999996</v>
      </c>
      <c r="K195" s="41">
        <f t="shared" ref="K195:K258" si="19">ABS(J195)</f>
        <v>0.44999999999999996</v>
      </c>
      <c r="L195" s="41">
        <f t="shared" ref="L195:L258" si="20">J195*J195</f>
        <v>0.20249999999999996</v>
      </c>
      <c r="M195" s="41">
        <f t="shared" ref="M195:M258" si="21">D195-G195</f>
        <v>-0.32000000000000006</v>
      </c>
      <c r="N195" s="41">
        <f t="shared" ref="N195:N258" si="22">ABS(M195)</f>
        <v>0.32000000000000006</v>
      </c>
      <c r="O195" s="41">
        <f t="shared" ref="O195:O258" si="23">M195*M195</f>
        <v>0.10240000000000005</v>
      </c>
    </row>
    <row r="196" spans="1:15" s="6" customFormat="1">
      <c r="A196" s="41"/>
      <c r="B196" s="42" t="s">
        <v>91</v>
      </c>
      <c r="C196" s="42" t="s">
        <v>113</v>
      </c>
      <c r="D196" s="42">
        <v>-0.8</v>
      </c>
      <c r="E196" s="42">
        <v>-1.86</v>
      </c>
      <c r="F196" s="42">
        <v>0.12</v>
      </c>
      <c r="G196" s="42">
        <v>-2.08</v>
      </c>
      <c r="H196" s="42">
        <v>1.1299999999999999</v>
      </c>
      <c r="I196" s="41"/>
      <c r="J196" s="41">
        <f t="shared" si="18"/>
        <v>1.06</v>
      </c>
      <c r="K196" s="41">
        <f t="shared" si="19"/>
        <v>1.06</v>
      </c>
      <c r="L196" s="41">
        <f t="shared" si="20"/>
        <v>1.1236000000000002</v>
      </c>
      <c r="M196" s="41">
        <f t="shared" si="21"/>
        <v>1.28</v>
      </c>
      <c r="N196" s="41">
        <f t="shared" si="22"/>
        <v>1.28</v>
      </c>
      <c r="O196" s="41">
        <f t="shared" si="23"/>
        <v>1.6384000000000001</v>
      </c>
    </row>
    <row r="197" spans="1:15" s="6" customFormat="1">
      <c r="A197" s="41"/>
      <c r="B197" s="42" t="s">
        <v>99</v>
      </c>
      <c r="C197" s="42" t="s">
        <v>107</v>
      </c>
      <c r="D197" s="42">
        <v>1.6</v>
      </c>
      <c r="E197" s="42">
        <v>0.37</v>
      </c>
      <c r="F197" s="42">
        <v>0.09</v>
      </c>
      <c r="G197" s="42">
        <v>0.43</v>
      </c>
      <c r="H197" s="42">
        <v>0.73</v>
      </c>
      <c r="I197" s="41"/>
      <c r="J197" s="41">
        <f t="shared" si="18"/>
        <v>1.23</v>
      </c>
      <c r="K197" s="41">
        <f t="shared" si="19"/>
        <v>1.23</v>
      </c>
      <c r="L197" s="41">
        <f t="shared" si="20"/>
        <v>1.5128999999999999</v>
      </c>
      <c r="M197" s="41">
        <f t="shared" si="21"/>
        <v>1.1700000000000002</v>
      </c>
      <c r="N197" s="41">
        <f t="shared" si="22"/>
        <v>1.1700000000000002</v>
      </c>
      <c r="O197" s="41">
        <f t="shared" si="23"/>
        <v>1.3689000000000004</v>
      </c>
    </row>
    <row r="198" spans="1:15" s="6" customFormat="1">
      <c r="A198" s="41"/>
      <c r="B198" s="42" t="s">
        <v>99</v>
      </c>
      <c r="C198" s="42" t="s">
        <v>111</v>
      </c>
      <c r="D198" s="42">
        <v>-2.1800000000000002</v>
      </c>
      <c r="E198" s="42">
        <v>-3.03</v>
      </c>
      <c r="F198" s="42">
        <v>0.17</v>
      </c>
      <c r="G198" s="42">
        <v>-2.94</v>
      </c>
      <c r="H198" s="42">
        <v>0.34</v>
      </c>
      <c r="I198" s="41"/>
      <c r="J198" s="41">
        <f t="shared" si="18"/>
        <v>0.84999999999999964</v>
      </c>
      <c r="K198" s="41">
        <f t="shared" si="19"/>
        <v>0.84999999999999964</v>
      </c>
      <c r="L198" s="41">
        <f t="shared" si="20"/>
        <v>0.72249999999999936</v>
      </c>
      <c r="M198" s="41">
        <f t="shared" si="21"/>
        <v>0.75999999999999979</v>
      </c>
      <c r="N198" s="41">
        <f t="shared" si="22"/>
        <v>0.75999999999999979</v>
      </c>
      <c r="O198" s="41">
        <f t="shared" si="23"/>
        <v>0.57759999999999967</v>
      </c>
    </row>
    <row r="199" spans="1:15" s="6" customFormat="1">
      <c r="A199" s="41"/>
      <c r="B199" s="42" t="s">
        <v>102</v>
      </c>
      <c r="C199" s="42" t="s">
        <v>94</v>
      </c>
      <c r="D199" s="42">
        <v>-1.47</v>
      </c>
      <c r="E199" s="42">
        <v>-2.93</v>
      </c>
      <c r="F199" s="42">
        <v>0.12</v>
      </c>
      <c r="G199" s="42">
        <v>-2.52</v>
      </c>
      <c r="H199" s="42">
        <v>1.29</v>
      </c>
      <c r="I199" s="41"/>
      <c r="J199" s="41">
        <f t="shared" si="18"/>
        <v>1.4600000000000002</v>
      </c>
      <c r="K199" s="41">
        <f t="shared" si="19"/>
        <v>1.4600000000000002</v>
      </c>
      <c r="L199" s="41">
        <f t="shared" si="20"/>
        <v>2.1316000000000006</v>
      </c>
      <c r="M199" s="41">
        <f t="shared" si="21"/>
        <v>1.05</v>
      </c>
      <c r="N199" s="41">
        <f t="shared" si="22"/>
        <v>1.05</v>
      </c>
      <c r="O199" s="41">
        <f t="shared" si="23"/>
        <v>1.1025</v>
      </c>
    </row>
    <row r="200" spans="1:15" s="6" customFormat="1">
      <c r="A200" s="41"/>
      <c r="B200" s="42" t="s">
        <v>93</v>
      </c>
      <c r="C200" s="42" t="s">
        <v>117</v>
      </c>
      <c r="D200" s="42">
        <v>0.6</v>
      </c>
      <c r="E200" s="42">
        <v>-0.73</v>
      </c>
      <c r="F200" s="42">
        <v>0.08</v>
      </c>
      <c r="G200" s="42">
        <v>-0.73</v>
      </c>
      <c r="H200" s="42">
        <v>0.24</v>
      </c>
      <c r="I200" s="41"/>
      <c r="J200" s="41">
        <f t="shared" si="18"/>
        <v>1.33</v>
      </c>
      <c r="K200" s="41">
        <f t="shared" si="19"/>
        <v>1.33</v>
      </c>
      <c r="L200" s="41">
        <f t="shared" si="20"/>
        <v>1.7689000000000001</v>
      </c>
      <c r="M200" s="41">
        <f t="shared" si="21"/>
        <v>1.33</v>
      </c>
      <c r="N200" s="41">
        <f t="shared" si="22"/>
        <v>1.33</v>
      </c>
      <c r="O200" s="41">
        <f t="shared" si="23"/>
        <v>1.7689000000000001</v>
      </c>
    </row>
    <row r="201" spans="1:15" s="6" customFormat="1">
      <c r="A201" s="41"/>
      <c r="B201" s="42" t="s">
        <v>102</v>
      </c>
      <c r="C201" s="42" t="s">
        <v>89</v>
      </c>
      <c r="D201" s="42">
        <v>1.0900000000000001</v>
      </c>
      <c r="E201" s="42">
        <v>1.67</v>
      </c>
      <c r="F201" s="42">
        <v>0.1</v>
      </c>
      <c r="G201" s="42">
        <v>1.08</v>
      </c>
      <c r="H201" s="42">
        <v>1.29</v>
      </c>
      <c r="I201" s="41"/>
      <c r="J201" s="41">
        <f t="shared" si="18"/>
        <v>-0.57999999999999985</v>
      </c>
      <c r="K201" s="41">
        <f t="shared" si="19"/>
        <v>0.57999999999999985</v>
      </c>
      <c r="L201" s="41">
        <f t="shared" si="20"/>
        <v>0.33639999999999981</v>
      </c>
      <c r="M201" s="41">
        <f t="shared" si="21"/>
        <v>1.0000000000000009E-2</v>
      </c>
      <c r="N201" s="41">
        <f t="shared" si="22"/>
        <v>1.0000000000000009E-2</v>
      </c>
      <c r="O201" s="41">
        <f t="shared" si="23"/>
        <v>1.0000000000000018E-4</v>
      </c>
    </row>
    <row r="202" spans="1:15" s="6" customFormat="1">
      <c r="A202" s="41"/>
      <c r="B202" s="42" t="s">
        <v>105</v>
      </c>
      <c r="C202" s="42" t="s">
        <v>112</v>
      </c>
      <c r="D202" s="42">
        <v>0.22</v>
      </c>
      <c r="E202" s="42">
        <v>-0.19</v>
      </c>
      <c r="F202" s="42">
        <v>0.15</v>
      </c>
      <c r="G202" s="42">
        <v>0.03</v>
      </c>
      <c r="H202" s="42">
        <v>0.51</v>
      </c>
      <c r="I202" s="41"/>
      <c r="J202" s="41">
        <f t="shared" si="18"/>
        <v>0.41000000000000003</v>
      </c>
      <c r="K202" s="41">
        <f t="shared" si="19"/>
        <v>0.41000000000000003</v>
      </c>
      <c r="L202" s="41">
        <f t="shared" si="20"/>
        <v>0.16810000000000003</v>
      </c>
      <c r="M202" s="41">
        <f t="shared" si="21"/>
        <v>0.19</v>
      </c>
      <c r="N202" s="41">
        <f t="shared" si="22"/>
        <v>0.19</v>
      </c>
      <c r="O202" s="41">
        <f t="shared" si="23"/>
        <v>3.61E-2</v>
      </c>
    </row>
    <row r="203" spans="1:15" s="6" customFormat="1">
      <c r="A203" s="41"/>
      <c r="B203" s="42" t="s">
        <v>91</v>
      </c>
      <c r="C203" s="42" t="s">
        <v>93</v>
      </c>
      <c r="D203" s="42">
        <v>-2.4500000000000002</v>
      </c>
      <c r="E203" s="42">
        <v>-1.82</v>
      </c>
      <c r="F203" s="42">
        <v>7.0000000000000007E-2</v>
      </c>
      <c r="G203" s="42">
        <v>-2.06</v>
      </c>
      <c r="H203" s="42">
        <v>1.03</v>
      </c>
      <c r="I203" s="41"/>
      <c r="J203" s="41">
        <f t="shared" si="18"/>
        <v>-0.63000000000000012</v>
      </c>
      <c r="K203" s="41">
        <f t="shared" si="19"/>
        <v>0.63000000000000012</v>
      </c>
      <c r="L203" s="41">
        <f t="shared" si="20"/>
        <v>0.39690000000000014</v>
      </c>
      <c r="M203" s="41">
        <f t="shared" si="21"/>
        <v>-0.39000000000000012</v>
      </c>
      <c r="N203" s="41">
        <f t="shared" si="22"/>
        <v>0.39000000000000012</v>
      </c>
      <c r="O203" s="41">
        <f t="shared" si="23"/>
        <v>0.1521000000000001</v>
      </c>
    </row>
    <row r="204" spans="1:15" s="6" customFormat="1">
      <c r="A204" s="41"/>
      <c r="B204" s="42" t="s">
        <v>99</v>
      </c>
      <c r="C204" s="42" t="s">
        <v>118</v>
      </c>
      <c r="D204" s="42">
        <v>0.6</v>
      </c>
      <c r="E204" s="42">
        <v>-0.5</v>
      </c>
      <c r="F204" s="42">
        <v>0.11</v>
      </c>
      <c r="G204" s="42">
        <v>-0.78</v>
      </c>
      <c r="H204" s="42">
        <v>0.72</v>
      </c>
      <c r="I204" s="41"/>
      <c r="J204" s="41">
        <f t="shared" si="18"/>
        <v>1.1000000000000001</v>
      </c>
      <c r="K204" s="41">
        <f t="shared" si="19"/>
        <v>1.1000000000000001</v>
      </c>
      <c r="L204" s="41">
        <f t="shared" si="20"/>
        <v>1.2100000000000002</v>
      </c>
      <c r="M204" s="41">
        <f t="shared" si="21"/>
        <v>1.38</v>
      </c>
      <c r="N204" s="41">
        <f t="shared" si="22"/>
        <v>1.38</v>
      </c>
      <c r="O204" s="41">
        <f t="shared" si="23"/>
        <v>1.9043999999999996</v>
      </c>
    </row>
    <row r="205" spans="1:15" s="6" customFormat="1">
      <c r="A205" s="41"/>
      <c r="B205" s="42" t="s">
        <v>98</v>
      </c>
      <c r="C205" s="42" t="s">
        <v>90</v>
      </c>
      <c r="D205" s="42">
        <v>1.77</v>
      </c>
      <c r="E205" s="42">
        <v>2.93</v>
      </c>
      <c r="F205" s="42">
        <v>0.09</v>
      </c>
      <c r="G205" s="42">
        <v>2.41</v>
      </c>
      <c r="H205" s="42">
        <v>0.93</v>
      </c>
      <c r="I205" s="41"/>
      <c r="J205" s="41">
        <f t="shared" si="18"/>
        <v>-1.1600000000000001</v>
      </c>
      <c r="K205" s="41">
        <f t="shared" si="19"/>
        <v>1.1600000000000001</v>
      </c>
      <c r="L205" s="41">
        <f t="shared" si="20"/>
        <v>1.3456000000000004</v>
      </c>
      <c r="M205" s="41">
        <f t="shared" si="21"/>
        <v>-0.64000000000000012</v>
      </c>
      <c r="N205" s="41">
        <f t="shared" si="22"/>
        <v>0.64000000000000012</v>
      </c>
      <c r="O205" s="41">
        <f t="shared" si="23"/>
        <v>0.40960000000000019</v>
      </c>
    </row>
    <row r="206" spans="1:15" s="6" customFormat="1">
      <c r="A206" s="41"/>
      <c r="B206" s="42" t="s">
        <v>105</v>
      </c>
      <c r="C206" s="42" t="s">
        <v>92</v>
      </c>
      <c r="D206" s="42">
        <v>-0.97</v>
      </c>
      <c r="E206" s="42">
        <v>-0.31</v>
      </c>
      <c r="F206" s="42">
        <v>0.08</v>
      </c>
      <c r="G206" s="42">
        <v>-0.49</v>
      </c>
      <c r="H206" s="42">
        <v>0.85</v>
      </c>
      <c r="I206" s="41"/>
      <c r="J206" s="41">
        <f t="shared" si="18"/>
        <v>-0.65999999999999992</v>
      </c>
      <c r="K206" s="41">
        <f t="shared" si="19"/>
        <v>0.65999999999999992</v>
      </c>
      <c r="L206" s="41">
        <f t="shared" si="20"/>
        <v>0.43559999999999988</v>
      </c>
      <c r="M206" s="41">
        <f t="shared" si="21"/>
        <v>-0.48</v>
      </c>
      <c r="N206" s="41">
        <f t="shared" si="22"/>
        <v>0.48</v>
      </c>
      <c r="O206" s="41">
        <f t="shared" si="23"/>
        <v>0.23039999999999999</v>
      </c>
    </row>
    <row r="207" spans="1:15" s="6" customFormat="1">
      <c r="A207" s="41"/>
      <c r="B207" s="42" t="s">
        <v>91</v>
      </c>
      <c r="C207" s="42" t="s">
        <v>110</v>
      </c>
      <c r="D207" s="42">
        <v>-1.26</v>
      </c>
      <c r="E207" s="42">
        <v>-0.67</v>
      </c>
      <c r="F207" s="42">
        <v>0.09</v>
      </c>
      <c r="G207" s="42">
        <v>-0.54</v>
      </c>
      <c r="H207" s="42">
        <v>0.34</v>
      </c>
      <c r="I207" s="41"/>
      <c r="J207" s="41">
        <f t="shared" si="18"/>
        <v>-0.59</v>
      </c>
      <c r="K207" s="41">
        <f t="shared" si="19"/>
        <v>0.59</v>
      </c>
      <c r="L207" s="41">
        <f t="shared" si="20"/>
        <v>0.34809999999999997</v>
      </c>
      <c r="M207" s="41">
        <f t="shared" si="21"/>
        <v>-0.72</v>
      </c>
      <c r="N207" s="41">
        <f t="shared" si="22"/>
        <v>0.72</v>
      </c>
      <c r="O207" s="41">
        <f t="shared" si="23"/>
        <v>0.51839999999999997</v>
      </c>
    </row>
    <row r="208" spans="1:15" s="6" customFormat="1">
      <c r="A208" s="41"/>
      <c r="B208" s="42" t="s">
        <v>99</v>
      </c>
      <c r="C208" s="42" t="s">
        <v>100</v>
      </c>
      <c r="D208" s="42">
        <v>-1.36</v>
      </c>
      <c r="E208" s="42">
        <v>-1.19</v>
      </c>
      <c r="F208" s="42">
        <v>0.14000000000000001</v>
      </c>
      <c r="G208" s="42">
        <v>-1.1200000000000001</v>
      </c>
      <c r="H208" s="42">
        <v>0.74</v>
      </c>
      <c r="I208" s="41"/>
      <c r="J208" s="41">
        <f t="shared" si="18"/>
        <v>-0.17000000000000015</v>
      </c>
      <c r="K208" s="41">
        <f t="shared" si="19"/>
        <v>0.17000000000000015</v>
      </c>
      <c r="L208" s="41">
        <f t="shared" si="20"/>
        <v>2.8900000000000051E-2</v>
      </c>
      <c r="M208" s="41">
        <f t="shared" si="21"/>
        <v>-0.24</v>
      </c>
      <c r="N208" s="41">
        <f t="shared" si="22"/>
        <v>0.24</v>
      </c>
      <c r="O208" s="41">
        <f t="shared" si="23"/>
        <v>5.7599999999999998E-2</v>
      </c>
    </row>
    <row r="209" spans="1:15" s="6" customFormat="1">
      <c r="A209" s="41"/>
      <c r="B209" s="42" t="s">
        <v>95</v>
      </c>
      <c r="C209" s="42" t="s">
        <v>87</v>
      </c>
      <c r="D209" s="42">
        <v>0.2</v>
      </c>
      <c r="E209" s="42">
        <v>-1.08</v>
      </c>
      <c r="F209" s="42">
        <v>0.13</v>
      </c>
      <c r="G209" s="42">
        <v>-1.35</v>
      </c>
      <c r="H209" s="42">
        <v>0.43</v>
      </c>
      <c r="I209" s="41"/>
      <c r="J209" s="41">
        <f t="shared" si="18"/>
        <v>1.28</v>
      </c>
      <c r="K209" s="41">
        <f t="shared" si="19"/>
        <v>1.28</v>
      </c>
      <c r="L209" s="41">
        <f t="shared" si="20"/>
        <v>1.6384000000000001</v>
      </c>
      <c r="M209" s="41">
        <f t="shared" si="21"/>
        <v>1.55</v>
      </c>
      <c r="N209" s="41">
        <f t="shared" si="22"/>
        <v>1.55</v>
      </c>
      <c r="O209" s="41">
        <f t="shared" si="23"/>
        <v>2.4025000000000003</v>
      </c>
    </row>
    <row r="210" spans="1:15" s="6" customFormat="1">
      <c r="A210" s="41"/>
      <c r="B210" s="42" t="s">
        <v>98</v>
      </c>
      <c r="C210" s="42" t="s">
        <v>96</v>
      </c>
      <c r="D210" s="42">
        <v>1.06</v>
      </c>
      <c r="E210" s="42">
        <v>1.73</v>
      </c>
      <c r="F210" s="42">
        <v>0.12</v>
      </c>
      <c r="G210" s="42">
        <v>1.78</v>
      </c>
      <c r="H210" s="42">
        <v>0.56999999999999995</v>
      </c>
      <c r="I210" s="41"/>
      <c r="J210" s="41">
        <f t="shared" si="18"/>
        <v>-0.66999999999999993</v>
      </c>
      <c r="K210" s="41">
        <f t="shared" si="19"/>
        <v>0.66999999999999993</v>
      </c>
      <c r="L210" s="41">
        <f t="shared" si="20"/>
        <v>0.44889999999999991</v>
      </c>
      <c r="M210" s="41">
        <f t="shared" si="21"/>
        <v>-0.72</v>
      </c>
      <c r="N210" s="41">
        <f t="shared" si="22"/>
        <v>0.72</v>
      </c>
      <c r="O210" s="41">
        <f t="shared" si="23"/>
        <v>0.51839999999999997</v>
      </c>
    </row>
    <row r="211" spans="1:15" s="6" customFormat="1">
      <c r="A211" s="41"/>
      <c r="B211" s="42" t="s">
        <v>95</v>
      </c>
      <c r="C211" s="42" t="s">
        <v>118</v>
      </c>
      <c r="D211" s="42">
        <v>1.18</v>
      </c>
      <c r="E211" s="42">
        <v>-0.64</v>
      </c>
      <c r="F211" s="42">
        <v>0.14000000000000001</v>
      </c>
      <c r="G211" s="42">
        <v>-0.36</v>
      </c>
      <c r="H211" s="42">
        <v>0.72</v>
      </c>
      <c r="I211" s="41"/>
      <c r="J211" s="41">
        <f t="shared" si="18"/>
        <v>1.8199999999999998</v>
      </c>
      <c r="K211" s="41">
        <f t="shared" si="19"/>
        <v>1.8199999999999998</v>
      </c>
      <c r="L211" s="41">
        <f t="shared" si="20"/>
        <v>3.3123999999999993</v>
      </c>
      <c r="M211" s="41">
        <f t="shared" si="21"/>
        <v>1.54</v>
      </c>
      <c r="N211" s="41">
        <f t="shared" si="22"/>
        <v>1.54</v>
      </c>
      <c r="O211" s="41">
        <f t="shared" si="23"/>
        <v>2.3715999999999999</v>
      </c>
    </row>
    <row r="212" spans="1:15" s="6" customFormat="1">
      <c r="A212" s="41"/>
      <c r="B212" s="42" t="s">
        <v>105</v>
      </c>
      <c r="C212" s="42" t="s">
        <v>90</v>
      </c>
      <c r="D212" s="42">
        <v>0.39</v>
      </c>
      <c r="E212" s="42">
        <v>-0.14000000000000001</v>
      </c>
      <c r="F212" s="42">
        <v>0.09</v>
      </c>
      <c r="G212" s="42">
        <v>0.38</v>
      </c>
      <c r="H212" s="42">
        <v>0.93</v>
      </c>
      <c r="I212" s="41"/>
      <c r="J212" s="41">
        <f t="shared" si="18"/>
        <v>0.53</v>
      </c>
      <c r="K212" s="41">
        <f t="shared" si="19"/>
        <v>0.53</v>
      </c>
      <c r="L212" s="41">
        <f t="shared" si="20"/>
        <v>0.28090000000000004</v>
      </c>
      <c r="M212" s="41">
        <f t="shared" si="21"/>
        <v>1.0000000000000009E-2</v>
      </c>
      <c r="N212" s="41">
        <f t="shared" si="22"/>
        <v>1.0000000000000009E-2</v>
      </c>
      <c r="O212" s="41">
        <f t="shared" si="23"/>
        <v>1.0000000000000018E-4</v>
      </c>
    </row>
    <row r="213" spans="1:15" s="6" customFormat="1">
      <c r="A213" s="41"/>
      <c r="B213" s="42" t="s">
        <v>112</v>
      </c>
      <c r="C213" s="42" t="s">
        <v>99</v>
      </c>
      <c r="D213" s="42">
        <v>0.57999999999999996</v>
      </c>
      <c r="E213" s="42">
        <v>-0.08</v>
      </c>
      <c r="F213" s="42">
        <v>0.2</v>
      </c>
      <c r="G213" s="42">
        <v>0.14000000000000001</v>
      </c>
      <c r="H213" s="42">
        <v>0.51</v>
      </c>
      <c r="I213" s="41"/>
      <c r="J213" s="41">
        <f t="shared" si="18"/>
        <v>0.65999999999999992</v>
      </c>
      <c r="K213" s="41">
        <f t="shared" si="19"/>
        <v>0.65999999999999992</v>
      </c>
      <c r="L213" s="41">
        <f t="shared" si="20"/>
        <v>0.43559999999999988</v>
      </c>
      <c r="M213" s="41">
        <f t="shared" si="21"/>
        <v>0.43999999999999995</v>
      </c>
      <c r="N213" s="41">
        <f t="shared" si="22"/>
        <v>0.43999999999999995</v>
      </c>
      <c r="O213" s="41">
        <f t="shared" si="23"/>
        <v>0.19359999999999997</v>
      </c>
    </row>
    <row r="214" spans="1:15" s="6" customFormat="1">
      <c r="A214" s="41"/>
      <c r="B214" s="42" t="s">
        <v>105</v>
      </c>
      <c r="C214" s="42" t="s">
        <v>114</v>
      </c>
      <c r="D214" s="42">
        <v>0.09</v>
      </c>
      <c r="E214" s="42">
        <v>-2.0299999999999998</v>
      </c>
      <c r="F214" s="42">
        <v>0.09</v>
      </c>
      <c r="G214" s="42">
        <v>-2.25</v>
      </c>
      <c r="H214" s="42">
        <v>0.88</v>
      </c>
      <c r="I214" s="41"/>
      <c r="J214" s="41">
        <f t="shared" si="18"/>
        <v>2.1199999999999997</v>
      </c>
      <c r="K214" s="41">
        <f t="shared" si="19"/>
        <v>2.1199999999999997</v>
      </c>
      <c r="L214" s="41">
        <f t="shared" si="20"/>
        <v>4.4943999999999988</v>
      </c>
      <c r="M214" s="41">
        <f t="shared" si="21"/>
        <v>2.34</v>
      </c>
      <c r="N214" s="41">
        <f t="shared" si="22"/>
        <v>2.34</v>
      </c>
      <c r="O214" s="41">
        <f t="shared" si="23"/>
        <v>5.4755999999999991</v>
      </c>
    </row>
    <row r="215" spans="1:15" s="6" customFormat="1">
      <c r="A215" s="41"/>
      <c r="B215" s="42" t="s">
        <v>105</v>
      </c>
      <c r="C215" s="42" t="s">
        <v>97</v>
      </c>
      <c r="D215" s="42">
        <v>0.83</v>
      </c>
      <c r="E215" s="42">
        <v>-0.7</v>
      </c>
      <c r="F215" s="42">
        <v>0.1</v>
      </c>
      <c r="G215" s="42">
        <v>-0.38</v>
      </c>
      <c r="H215" s="42">
        <v>0.72</v>
      </c>
      <c r="I215" s="41"/>
      <c r="J215" s="41">
        <f t="shared" si="18"/>
        <v>1.5299999999999998</v>
      </c>
      <c r="K215" s="41">
        <f t="shared" si="19"/>
        <v>1.5299999999999998</v>
      </c>
      <c r="L215" s="41">
        <f t="shared" si="20"/>
        <v>2.3408999999999995</v>
      </c>
      <c r="M215" s="41">
        <f t="shared" si="21"/>
        <v>1.21</v>
      </c>
      <c r="N215" s="41">
        <f t="shared" si="22"/>
        <v>1.21</v>
      </c>
      <c r="O215" s="41">
        <f t="shared" si="23"/>
        <v>1.4641</v>
      </c>
    </row>
    <row r="216" spans="1:15" s="6" customFormat="1">
      <c r="A216" s="41"/>
      <c r="B216" s="42" t="s">
        <v>102</v>
      </c>
      <c r="C216" s="42" t="s">
        <v>108</v>
      </c>
      <c r="D216" s="42">
        <v>-0.32</v>
      </c>
      <c r="E216" s="42">
        <v>-0.57999999999999996</v>
      </c>
      <c r="F216" s="42">
        <v>0.16</v>
      </c>
      <c r="G216" s="42">
        <v>-0.73</v>
      </c>
      <c r="H216" s="42">
        <v>1.06</v>
      </c>
      <c r="I216" s="41"/>
      <c r="J216" s="41">
        <f t="shared" si="18"/>
        <v>0.25999999999999995</v>
      </c>
      <c r="K216" s="41">
        <f t="shared" si="19"/>
        <v>0.25999999999999995</v>
      </c>
      <c r="L216" s="41">
        <f t="shared" si="20"/>
        <v>6.759999999999998E-2</v>
      </c>
      <c r="M216" s="41">
        <f t="shared" si="21"/>
        <v>0.41</v>
      </c>
      <c r="N216" s="41">
        <f t="shared" si="22"/>
        <v>0.41</v>
      </c>
      <c r="O216" s="41">
        <f t="shared" si="23"/>
        <v>0.16809999999999997</v>
      </c>
    </row>
    <row r="217" spans="1:15" s="6" customFormat="1">
      <c r="A217" s="41"/>
      <c r="B217" s="42" t="s">
        <v>95</v>
      </c>
      <c r="C217" s="42" t="s">
        <v>97</v>
      </c>
      <c r="D217" s="42">
        <v>0.61</v>
      </c>
      <c r="E217" s="42">
        <v>0.19</v>
      </c>
      <c r="F217" s="42">
        <v>7.0000000000000007E-2</v>
      </c>
      <c r="G217" s="42">
        <v>-0.13</v>
      </c>
      <c r="H217" s="42">
        <v>0.72</v>
      </c>
      <c r="I217" s="41"/>
      <c r="J217" s="41">
        <f t="shared" si="18"/>
        <v>0.42</v>
      </c>
      <c r="K217" s="41">
        <f t="shared" si="19"/>
        <v>0.42</v>
      </c>
      <c r="L217" s="41">
        <f t="shared" si="20"/>
        <v>0.17639999999999997</v>
      </c>
      <c r="M217" s="41">
        <f t="shared" si="21"/>
        <v>0.74</v>
      </c>
      <c r="N217" s="41">
        <f t="shared" si="22"/>
        <v>0.74</v>
      </c>
      <c r="O217" s="41">
        <f t="shared" si="23"/>
        <v>0.54759999999999998</v>
      </c>
    </row>
    <row r="218" spans="1:15" s="6" customFormat="1">
      <c r="A218" s="41"/>
      <c r="B218" s="42" t="s">
        <v>85</v>
      </c>
      <c r="C218" s="42" t="s">
        <v>87</v>
      </c>
      <c r="D218" s="42">
        <v>-0.97</v>
      </c>
      <c r="E218" s="42">
        <v>-1.75</v>
      </c>
      <c r="F218" s="42">
        <v>0.14000000000000001</v>
      </c>
      <c r="G218" s="42">
        <v>-1.48</v>
      </c>
      <c r="H218" s="42">
        <v>0.43</v>
      </c>
      <c r="I218" s="41"/>
      <c r="J218" s="41">
        <f t="shared" si="18"/>
        <v>0.78</v>
      </c>
      <c r="K218" s="41">
        <f t="shared" si="19"/>
        <v>0.78</v>
      </c>
      <c r="L218" s="41">
        <f t="shared" si="20"/>
        <v>0.60840000000000005</v>
      </c>
      <c r="M218" s="41">
        <f t="shared" si="21"/>
        <v>0.51</v>
      </c>
      <c r="N218" s="41">
        <f t="shared" si="22"/>
        <v>0.51</v>
      </c>
      <c r="O218" s="41">
        <f t="shared" si="23"/>
        <v>0.2601</v>
      </c>
    </row>
    <row r="219" spans="1:15" s="6" customFormat="1">
      <c r="A219" s="41"/>
      <c r="B219" s="42" t="s">
        <v>103</v>
      </c>
      <c r="C219" s="42" t="s">
        <v>99</v>
      </c>
      <c r="D219" s="42">
        <v>2.1800000000000002</v>
      </c>
      <c r="E219" s="42">
        <v>1.45</v>
      </c>
      <c r="F219" s="42">
        <v>0.13</v>
      </c>
      <c r="G219" s="42">
        <v>1.41</v>
      </c>
      <c r="H219" s="42">
        <v>0.72</v>
      </c>
      <c r="I219" s="41"/>
      <c r="J219" s="41">
        <f t="shared" si="18"/>
        <v>0.7300000000000002</v>
      </c>
      <c r="K219" s="41">
        <f t="shared" si="19"/>
        <v>0.7300000000000002</v>
      </c>
      <c r="L219" s="41">
        <f t="shared" si="20"/>
        <v>0.53290000000000026</v>
      </c>
      <c r="M219" s="41">
        <f t="shared" si="21"/>
        <v>0.77000000000000024</v>
      </c>
      <c r="N219" s="41">
        <f t="shared" si="22"/>
        <v>0.77000000000000024</v>
      </c>
      <c r="O219" s="41">
        <f t="shared" si="23"/>
        <v>0.59290000000000032</v>
      </c>
    </row>
    <row r="220" spans="1:15" s="6" customFormat="1">
      <c r="A220" s="41"/>
      <c r="B220" s="42" t="s">
        <v>116</v>
      </c>
      <c r="C220" s="42" t="s">
        <v>99</v>
      </c>
      <c r="D220" s="42">
        <v>0.88</v>
      </c>
      <c r="E220" s="42">
        <v>3.33</v>
      </c>
      <c r="F220" s="42">
        <v>0.11</v>
      </c>
      <c r="G220" s="42">
        <v>3.29</v>
      </c>
      <c r="H220" s="42">
        <v>0.71</v>
      </c>
      <c r="I220" s="41"/>
      <c r="J220" s="41">
        <f t="shared" si="18"/>
        <v>-2.4500000000000002</v>
      </c>
      <c r="K220" s="41">
        <f t="shared" si="19"/>
        <v>2.4500000000000002</v>
      </c>
      <c r="L220" s="41">
        <f t="shared" si="20"/>
        <v>6.0025000000000013</v>
      </c>
      <c r="M220" s="41">
        <f t="shared" si="21"/>
        <v>-2.41</v>
      </c>
      <c r="N220" s="41">
        <f t="shared" si="22"/>
        <v>2.41</v>
      </c>
      <c r="O220" s="41">
        <f t="shared" si="23"/>
        <v>5.8081000000000005</v>
      </c>
    </row>
    <row r="221" spans="1:15" s="6" customFormat="1">
      <c r="A221" s="41"/>
      <c r="B221" s="42" t="s">
        <v>92</v>
      </c>
      <c r="C221" s="42" t="s">
        <v>99</v>
      </c>
      <c r="D221" s="42">
        <v>1.77</v>
      </c>
      <c r="E221" s="42">
        <v>0.85</v>
      </c>
      <c r="F221" s="42">
        <v>0.1</v>
      </c>
      <c r="G221" s="42">
        <v>0.67</v>
      </c>
      <c r="H221" s="42">
        <v>0.85</v>
      </c>
      <c r="I221" s="41"/>
      <c r="J221" s="41">
        <f t="shared" si="18"/>
        <v>0.92</v>
      </c>
      <c r="K221" s="41">
        <f t="shared" si="19"/>
        <v>0.92</v>
      </c>
      <c r="L221" s="41">
        <f t="shared" si="20"/>
        <v>0.84640000000000004</v>
      </c>
      <c r="M221" s="41">
        <f t="shared" si="21"/>
        <v>1.1000000000000001</v>
      </c>
      <c r="N221" s="41">
        <f t="shared" si="22"/>
        <v>1.1000000000000001</v>
      </c>
      <c r="O221" s="41">
        <f t="shared" si="23"/>
        <v>1.2100000000000002</v>
      </c>
    </row>
    <row r="222" spans="1:15" s="6" customFormat="1">
      <c r="A222" s="41"/>
      <c r="B222" s="42" t="s">
        <v>99</v>
      </c>
      <c r="C222" s="42" t="s">
        <v>114</v>
      </c>
      <c r="D222" s="42">
        <v>-0.71</v>
      </c>
      <c r="E222" s="42">
        <v>-2.64</v>
      </c>
      <c r="F222" s="42">
        <v>0.13</v>
      </c>
      <c r="G222" s="42">
        <v>-2.42</v>
      </c>
      <c r="H222" s="42">
        <v>0.88</v>
      </c>
      <c r="I222" s="41"/>
      <c r="J222" s="41">
        <f t="shared" si="18"/>
        <v>1.9300000000000002</v>
      </c>
      <c r="K222" s="41">
        <f t="shared" si="19"/>
        <v>1.9300000000000002</v>
      </c>
      <c r="L222" s="41">
        <f t="shared" si="20"/>
        <v>3.7249000000000008</v>
      </c>
      <c r="M222" s="41">
        <f t="shared" si="21"/>
        <v>1.71</v>
      </c>
      <c r="N222" s="41">
        <f t="shared" si="22"/>
        <v>1.71</v>
      </c>
      <c r="O222" s="41">
        <f t="shared" si="23"/>
        <v>2.9240999999999997</v>
      </c>
    </row>
    <row r="223" spans="1:15" s="6" customFormat="1">
      <c r="A223" s="41"/>
      <c r="B223" s="42" t="s">
        <v>106</v>
      </c>
      <c r="C223" s="42" t="s">
        <v>99</v>
      </c>
      <c r="D223" s="42">
        <v>0.62</v>
      </c>
      <c r="E223" s="42">
        <v>0.3</v>
      </c>
      <c r="F223" s="42">
        <v>0.09</v>
      </c>
      <c r="G223" s="42">
        <v>0.32</v>
      </c>
      <c r="H223" s="42">
        <v>0.67</v>
      </c>
      <c r="I223" s="41"/>
      <c r="J223" s="41">
        <f t="shared" si="18"/>
        <v>0.32</v>
      </c>
      <c r="K223" s="41">
        <f t="shared" si="19"/>
        <v>0.32</v>
      </c>
      <c r="L223" s="41">
        <f t="shared" si="20"/>
        <v>0.1024</v>
      </c>
      <c r="M223" s="41">
        <f t="shared" si="21"/>
        <v>0.3</v>
      </c>
      <c r="N223" s="41">
        <f t="shared" si="22"/>
        <v>0.3</v>
      </c>
      <c r="O223" s="41">
        <f t="shared" si="23"/>
        <v>0.09</v>
      </c>
    </row>
    <row r="224" spans="1:15" s="6" customFormat="1">
      <c r="A224" s="41"/>
      <c r="B224" s="42" t="s">
        <v>91</v>
      </c>
      <c r="C224" s="42" t="s">
        <v>117</v>
      </c>
      <c r="D224" s="42">
        <v>-1.85</v>
      </c>
      <c r="E224" s="42">
        <v>-2.8</v>
      </c>
      <c r="F224" s="42">
        <v>0.1</v>
      </c>
      <c r="G224" s="42">
        <v>-2.79</v>
      </c>
      <c r="H224" s="42">
        <v>0.24</v>
      </c>
      <c r="I224" s="41"/>
      <c r="J224" s="41">
        <f t="shared" si="18"/>
        <v>0.94999999999999973</v>
      </c>
      <c r="K224" s="41">
        <f t="shared" si="19"/>
        <v>0.94999999999999973</v>
      </c>
      <c r="L224" s="41">
        <f t="shared" si="20"/>
        <v>0.90249999999999952</v>
      </c>
      <c r="M224" s="41">
        <f t="shared" si="21"/>
        <v>0.94</v>
      </c>
      <c r="N224" s="41">
        <f t="shared" si="22"/>
        <v>0.94</v>
      </c>
      <c r="O224" s="41">
        <f t="shared" si="23"/>
        <v>0.88359999999999994</v>
      </c>
    </row>
    <row r="225" spans="1:15" s="6" customFormat="1">
      <c r="A225" s="41"/>
      <c r="B225" s="42" t="s">
        <v>91</v>
      </c>
      <c r="C225" s="42" t="s">
        <v>94</v>
      </c>
      <c r="D225" s="42">
        <v>-2.86</v>
      </c>
      <c r="E225" s="42">
        <v>-4.97</v>
      </c>
      <c r="F225" s="42">
        <v>0.1</v>
      </c>
      <c r="G225" s="42">
        <v>-5.38</v>
      </c>
      <c r="H225" s="42">
        <v>1.29</v>
      </c>
      <c r="I225" s="41"/>
      <c r="J225" s="41">
        <f t="shared" si="18"/>
        <v>2.11</v>
      </c>
      <c r="K225" s="41">
        <f t="shared" si="19"/>
        <v>2.11</v>
      </c>
      <c r="L225" s="41">
        <f t="shared" si="20"/>
        <v>4.4520999999999997</v>
      </c>
      <c r="M225" s="41">
        <f t="shared" si="21"/>
        <v>2.52</v>
      </c>
      <c r="N225" s="41">
        <f t="shared" si="22"/>
        <v>2.52</v>
      </c>
      <c r="O225" s="41">
        <f t="shared" si="23"/>
        <v>6.3504000000000005</v>
      </c>
    </row>
    <row r="226" spans="1:15" s="6" customFormat="1">
      <c r="A226" s="41"/>
      <c r="B226" s="42" t="s">
        <v>89</v>
      </c>
      <c r="C226" s="42" t="s">
        <v>115</v>
      </c>
      <c r="D226" s="42">
        <v>0.2</v>
      </c>
      <c r="E226" s="42">
        <v>2.5099999999999998</v>
      </c>
      <c r="F226" s="42">
        <v>0.13</v>
      </c>
      <c r="G226" s="42">
        <v>1.77</v>
      </c>
      <c r="H226" s="42">
        <v>1.29</v>
      </c>
      <c r="I226" s="41"/>
      <c r="J226" s="41">
        <f t="shared" si="18"/>
        <v>-2.3099999999999996</v>
      </c>
      <c r="K226" s="41">
        <f t="shared" si="19"/>
        <v>2.3099999999999996</v>
      </c>
      <c r="L226" s="41">
        <f t="shared" si="20"/>
        <v>5.3360999999999983</v>
      </c>
      <c r="M226" s="41">
        <f t="shared" si="21"/>
        <v>-1.57</v>
      </c>
      <c r="N226" s="41">
        <f t="shared" si="22"/>
        <v>1.57</v>
      </c>
      <c r="O226" s="41">
        <f t="shared" si="23"/>
        <v>2.4649000000000001</v>
      </c>
    </row>
    <row r="227" spans="1:15" s="6" customFormat="1">
      <c r="A227" s="41"/>
      <c r="B227" s="42" t="s">
        <v>105</v>
      </c>
      <c r="C227" s="42" t="s">
        <v>101</v>
      </c>
      <c r="D227" s="42">
        <v>-0.23</v>
      </c>
      <c r="E227" s="42">
        <v>-0.73</v>
      </c>
      <c r="F227" s="42">
        <v>0.13</v>
      </c>
      <c r="G227" s="42">
        <v>-0.51</v>
      </c>
      <c r="H227" s="42">
        <v>0.67</v>
      </c>
      <c r="I227" s="41"/>
      <c r="J227" s="41">
        <f t="shared" si="18"/>
        <v>0.5</v>
      </c>
      <c r="K227" s="41">
        <f t="shared" si="19"/>
        <v>0.5</v>
      </c>
      <c r="L227" s="41">
        <f t="shared" si="20"/>
        <v>0.25</v>
      </c>
      <c r="M227" s="41">
        <f t="shared" si="21"/>
        <v>0.28000000000000003</v>
      </c>
      <c r="N227" s="41">
        <f t="shared" si="22"/>
        <v>0.28000000000000003</v>
      </c>
      <c r="O227" s="41">
        <f t="shared" si="23"/>
        <v>7.8400000000000011E-2</v>
      </c>
    </row>
    <row r="228" spans="1:15" s="6" customFormat="1">
      <c r="A228" s="41"/>
      <c r="B228" s="42" t="s">
        <v>91</v>
      </c>
      <c r="C228" s="42" t="s">
        <v>99</v>
      </c>
      <c r="D228" s="42">
        <v>-1.1100000000000001</v>
      </c>
      <c r="E228" s="42">
        <v>-0.87</v>
      </c>
      <c r="F228" s="42">
        <v>0.13</v>
      </c>
      <c r="G228" s="42">
        <v>-1.1499999999999999</v>
      </c>
      <c r="H228" s="42">
        <v>0.93</v>
      </c>
      <c r="I228" s="41"/>
      <c r="J228" s="41">
        <f t="shared" si="18"/>
        <v>-0.2400000000000001</v>
      </c>
      <c r="K228" s="41">
        <f t="shared" si="19"/>
        <v>0.2400000000000001</v>
      </c>
      <c r="L228" s="41">
        <f t="shared" si="20"/>
        <v>5.7600000000000047E-2</v>
      </c>
      <c r="M228" s="41">
        <f t="shared" si="21"/>
        <v>3.9999999999999813E-2</v>
      </c>
      <c r="N228" s="41">
        <f t="shared" si="22"/>
        <v>3.9999999999999813E-2</v>
      </c>
      <c r="O228" s="41">
        <f t="shared" si="23"/>
        <v>1.5999999999999851E-3</v>
      </c>
    </row>
    <row r="229" spans="1:15" s="6" customFormat="1">
      <c r="A229" s="41"/>
      <c r="B229" s="42" t="s">
        <v>91</v>
      </c>
      <c r="C229" s="42" t="s">
        <v>115</v>
      </c>
      <c r="D229" s="42">
        <v>-0.09</v>
      </c>
      <c r="E229" s="42">
        <v>-0.74</v>
      </c>
      <c r="F229" s="42">
        <v>0.11</v>
      </c>
      <c r="G229" s="42">
        <v>0</v>
      </c>
      <c r="H229" s="42">
        <v>1.29</v>
      </c>
      <c r="I229" s="41"/>
      <c r="J229" s="41">
        <f t="shared" si="18"/>
        <v>0.65</v>
      </c>
      <c r="K229" s="41">
        <f t="shared" si="19"/>
        <v>0.65</v>
      </c>
      <c r="L229" s="41">
        <f t="shared" si="20"/>
        <v>0.42250000000000004</v>
      </c>
      <c r="M229" s="41">
        <f t="shared" si="21"/>
        <v>-0.09</v>
      </c>
      <c r="N229" s="41">
        <f t="shared" si="22"/>
        <v>0.09</v>
      </c>
      <c r="O229" s="41">
        <f t="shared" si="23"/>
        <v>8.0999999999999996E-3</v>
      </c>
    </row>
    <row r="230" spans="1:15" s="6" customFormat="1">
      <c r="A230" s="41"/>
      <c r="B230" s="42" t="s">
        <v>98</v>
      </c>
      <c r="C230" s="42" t="s">
        <v>99</v>
      </c>
      <c r="D230" s="42">
        <v>2.1800000000000002</v>
      </c>
      <c r="E230" s="42">
        <v>1.72</v>
      </c>
      <c r="F230" s="42">
        <v>0.1</v>
      </c>
      <c r="G230" s="42">
        <v>2.19</v>
      </c>
      <c r="H230" s="42">
        <v>0.93</v>
      </c>
      <c r="I230" s="41"/>
      <c r="J230" s="41">
        <f t="shared" si="18"/>
        <v>0.46000000000000019</v>
      </c>
      <c r="K230" s="41">
        <f t="shared" si="19"/>
        <v>0.46000000000000019</v>
      </c>
      <c r="L230" s="41">
        <f t="shared" si="20"/>
        <v>0.21160000000000018</v>
      </c>
      <c r="M230" s="41">
        <f t="shared" si="21"/>
        <v>-9.9999999999997868E-3</v>
      </c>
      <c r="N230" s="41">
        <f t="shared" si="22"/>
        <v>9.9999999999997868E-3</v>
      </c>
      <c r="O230" s="41">
        <f t="shared" si="23"/>
        <v>9.9999999999995736E-5</v>
      </c>
    </row>
    <row r="231" spans="1:15" s="6" customFormat="1">
      <c r="A231" s="41"/>
      <c r="B231" s="42" t="s">
        <v>102</v>
      </c>
      <c r="C231" s="42" t="s">
        <v>113</v>
      </c>
      <c r="D231" s="42">
        <v>0.57999999999999996</v>
      </c>
      <c r="E231" s="42">
        <v>0.54</v>
      </c>
      <c r="F231" s="42">
        <v>0.1</v>
      </c>
      <c r="G231" s="42">
        <v>0.76</v>
      </c>
      <c r="H231" s="42">
        <v>1.1299999999999999</v>
      </c>
      <c r="I231" s="41"/>
      <c r="J231" s="41">
        <f t="shared" si="18"/>
        <v>3.9999999999999925E-2</v>
      </c>
      <c r="K231" s="41">
        <f t="shared" si="19"/>
        <v>3.9999999999999925E-2</v>
      </c>
      <c r="L231" s="41">
        <f t="shared" si="20"/>
        <v>1.599999999999994E-3</v>
      </c>
      <c r="M231" s="41">
        <f t="shared" si="21"/>
        <v>-0.18000000000000005</v>
      </c>
      <c r="N231" s="41">
        <f t="shared" si="22"/>
        <v>0.18000000000000005</v>
      </c>
      <c r="O231" s="41">
        <f t="shared" si="23"/>
        <v>3.2400000000000019E-2</v>
      </c>
    </row>
    <row r="232" spans="1:15" s="6" customFormat="1">
      <c r="A232" s="41"/>
      <c r="B232" s="42" t="s">
        <v>105</v>
      </c>
      <c r="C232" s="42" t="s">
        <v>85</v>
      </c>
      <c r="D232" s="42">
        <v>1.39</v>
      </c>
      <c r="E232" s="42">
        <v>-0.17</v>
      </c>
      <c r="F232" s="42">
        <v>0.06</v>
      </c>
      <c r="G232" s="42">
        <v>-0.11</v>
      </c>
      <c r="H232" s="42">
        <v>0.4</v>
      </c>
      <c r="I232" s="41"/>
      <c r="J232" s="41">
        <f t="shared" si="18"/>
        <v>1.5599999999999998</v>
      </c>
      <c r="K232" s="41">
        <f t="shared" si="19"/>
        <v>1.5599999999999998</v>
      </c>
      <c r="L232" s="41">
        <f t="shared" si="20"/>
        <v>2.4335999999999993</v>
      </c>
      <c r="M232" s="41">
        <f t="shared" si="21"/>
        <v>1.5</v>
      </c>
      <c r="N232" s="41">
        <f t="shared" si="22"/>
        <v>1.5</v>
      </c>
      <c r="O232" s="41">
        <f t="shared" si="23"/>
        <v>2.25</v>
      </c>
    </row>
    <row r="233" spans="1:15" s="6" customFormat="1">
      <c r="A233" s="41"/>
      <c r="B233" s="42" t="s">
        <v>102</v>
      </c>
      <c r="C233" s="42" t="s">
        <v>88</v>
      </c>
      <c r="D233" s="42">
        <v>0.43</v>
      </c>
      <c r="E233" s="42">
        <v>1.57</v>
      </c>
      <c r="F233" s="42">
        <v>0.13</v>
      </c>
      <c r="G233" s="42">
        <v>1.68</v>
      </c>
      <c r="H233" s="42">
        <v>1.03</v>
      </c>
      <c r="I233" s="41"/>
      <c r="J233" s="41">
        <f t="shared" si="18"/>
        <v>-1.1400000000000001</v>
      </c>
      <c r="K233" s="41">
        <f t="shared" si="19"/>
        <v>1.1400000000000001</v>
      </c>
      <c r="L233" s="41">
        <f t="shared" si="20"/>
        <v>1.2996000000000003</v>
      </c>
      <c r="M233" s="41">
        <f t="shared" si="21"/>
        <v>-1.25</v>
      </c>
      <c r="N233" s="41">
        <f t="shared" si="22"/>
        <v>1.25</v>
      </c>
      <c r="O233" s="41">
        <f t="shared" si="23"/>
        <v>1.5625</v>
      </c>
    </row>
    <row r="234" spans="1:15" s="6" customFormat="1">
      <c r="A234" s="41"/>
      <c r="B234" s="42" t="s">
        <v>98</v>
      </c>
      <c r="C234" s="42" t="s">
        <v>86</v>
      </c>
      <c r="D234" s="42">
        <v>0.41</v>
      </c>
      <c r="E234" s="42">
        <v>0.64</v>
      </c>
      <c r="F234" s="42">
        <v>7.0000000000000007E-2</v>
      </c>
      <c r="G234" s="42">
        <v>0.87</v>
      </c>
      <c r="H234" s="42">
        <v>0.76</v>
      </c>
      <c r="I234" s="41"/>
      <c r="J234" s="41">
        <f t="shared" si="18"/>
        <v>-0.23000000000000004</v>
      </c>
      <c r="K234" s="41">
        <f t="shared" si="19"/>
        <v>0.23000000000000004</v>
      </c>
      <c r="L234" s="41">
        <f t="shared" si="20"/>
        <v>5.2900000000000016E-2</v>
      </c>
      <c r="M234" s="41">
        <f t="shared" si="21"/>
        <v>-0.46</v>
      </c>
      <c r="N234" s="41">
        <f t="shared" si="22"/>
        <v>0.46</v>
      </c>
      <c r="O234" s="41">
        <f t="shared" si="23"/>
        <v>0.21160000000000001</v>
      </c>
    </row>
    <row r="235" spans="1:15" s="6" customFormat="1">
      <c r="A235" s="41"/>
      <c r="B235" s="42" t="s">
        <v>105</v>
      </c>
      <c r="C235" s="42" t="s">
        <v>106</v>
      </c>
      <c r="D235" s="42">
        <v>0.18</v>
      </c>
      <c r="E235" s="42">
        <v>-0.16</v>
      </c>
      <c r="F235" s="42">
        <v>7.0000000000000007E-2</v>
      </c>
      <c r="G235" s="42">
        <v>-0.14000000000000001</v>
      </c>
      <c r="H235" s="42">
        <v>0.67</v>
      </c>
      <c r="I235" s="41"/>
      <c r="J235" s="41">
        <f t="shared" si="18"/>
        <v>0.33999999999999997</v>
      </c>
      <c r="K235" s="41">
        <f t="shared" si="19"/>
        <v>0.33999999999999997</v>
      </c>
      <c r="L235" s="41">
        <f t="shared" si="20"/>
        <v>0.11559999999999998</v>
      </c>
      <c r="M235" s="41">
        <f t="shared" si="21"/>
        <v>0.32</v>
      </c>
      <c r="N235" s="41">
        <f t="shared" si="22"/>
        <v>0.32</v>
      </c>
      <c r="O235" s="41">
        <f t="shared" si="23"/>
        <v>0.1024</v>
      </c>
    </row>
    <row r="236" spans="1:15" s="6" customFormat="1">
      <c r="A236" s="41"/>
      <c r="B236" s="42" t="s">
        <v>116</v>
      </c>
      <c r="C236" s="42" t="s">
        <v>109</v>
      </c>
      <c r="D236" s="42">
        <v>0.41</v>
      </c>
      <c r="E236" s="42">
        <v>2.67</v>
      </c>
      <c r="F236" s="42">
        <v>0.09</v>
      </c>
      <c r="G236" s="42">
        <v>2.71</v>
      </c>
      <c r="H236" s="42">
        <v>0.71</v>
      </c>
      <c r="I236" s="41"/>
      <c r="J236" s="41">
        <f t="shared" si="18"/>
        <v>-2.2599999999999998</v>
      </c>
      <c r="K236" s="41">
        <f t="shared" si="19"/>
        <v>2.2599999999999998</v>
      </c>
      <c r="L236" s="41">
        <f t="shared" si="20"/>
        <v>5.1075999999999988</v>
      </c>
      <c r="M236" s="41">
        <f t="shared" si="21"/>
        <v>-2.2999999999999998</v>
      </c>
      <c r="N236" s="41">
        <f t="shared" si="22"/>
        <v>2.2999999999999998</v>
      </c>
      <c r="O236" s="41">
        <f t="shared" si="23"/>
        <v>5.2899999999999991</v>
      </c>
    </row>
    <row r="237" spans="1:15" s="6" customFormat="1">
      <c r="A237" s="41"/>
      <c r="B237" s="42" t="s">
        <v>85</v>
      </c>
      <c r="C237" s="42" t="s">
        <v>95</v>
      </c>
      <c r="D237" s="42">
        <v>-1.17</v>
      </c>
      <c r="E237" s="42">
        <v>7.0000000000000007E-2</v>
      </c>
      <c r="F237" s="42">
        <v>0.08</v>
      </c>
      <c r="G237" s="42">
        <v>-0.14000000000000001</v>
      </c>
      <c r="H237" s="42">
        <v>0.43</v>
      </c>
      <c r="I237" s="41"/>
      <c r="J237" s="41">
        <f t="shared" si="18"/>
        <v>-1.24</v>
      </c>
      <c r="K237" s="41">
        <f t="shared" si="19"/>
        <v>1.24</v>
      </c>
      <c r="L237" s="41">
        <f t="shared" si="20"/>
        <v>1.5376000000000001</v>
      </c>
      <c r="M237" s="41">
        <f t="shared" si="21"/>
        <v>-1.0299999999999998</v>
      </c>
      <c r="N237" s="41">
        <f t="shared" si="22"/>
        <v>1.0299999999999998</v>
      </c>
      <c r="O237" s="41">
        <f t="shared" si="23"/>
        <v>1.0608999999999995</v>
      </c>
    </row>
    <row r="238" spans="1:15" s="6" customFormat="1">
      <c r="A238" s="41"/>
      <c r="B238" s="42" t="s">
        <v>89</v>
      </c>
      <c r="C238" s="42" t="s">
        <v>108</v>
      </c>
      <c r="D238" s="42">
        <v>-1.41</v>
      </c>
      <c r="E238" s="42">
        <v>-1.96</v>
      </c>
      <c r="F238" s="42">
        <v>0.21</v>
      </c>
      <c r="G238" s="42">
        <v>-1.81</v>
      </c>
      <c r="H238" s="42">
        <v>1.06</v>
      </c>
      <c r="I238" s="41"/>
      <c r="J238" s="41">
        <f t="shared" si="18"/>
        <v>0.55000000000000004</v>
      </c>
      <c r="K238" s="41">
        <f t="shared" si="19"/>
        <v>0.55000000000000004</v>
      </c>
      <c r="L238" s="41">
        <f t="shared" si="20"/>
        <v>0.30250000000000005</v>
      </c>
      <c r="M238" s="41">
        <f t="shared" si="21"/>
        <v>0.40000000000000013</v>
      </c>
      <c r="N238" s="41">
        <f t="shared" si="22"/>
        <v>0.40000000000000013</v>
      </c>
      <c r="O238" s="41">
        <f t="shared" si="23"/>
        <v>0.16000000000000011</v>
      </c>
    </row>
    <row r="239" spans="1:15" s="6" customFormat="1">
      <c r="A239" s="41"/>
      <c r="B239" s="42" t="s">
        <v>101</v>
      </c>
      <c r="C239" s="42" t="s">
        <v>98</v>
      </c>
      <c r="D239" s="42">
        <v>-1.1499999999999999</v>
      </c>
      <c r="E239" s="42">
        <v>-1.74</v>
      </c>
      <c r="F239" s="42">
        <v>0.12</v>
      </c>
      <c r="G239" s="42">
        <v>-1.52</v>
      </c>
      <c r="H239" s="42">
        <v>0.67</v>
      </c>
      <c r="I239" s="41"/>
      <c r="J239" s="41">
        <f t="shared" si="18"/>
        <v>0.59000000000000008</v>
      </c>
      <c r="K239" s="41">
        <f t="shared" si="19"/>
        <v>0.59000000000000008</v>
      </c>
      <c r="L239" s="41">
        <f t="shared" si="20"/>
        <v>0.34810000000000008</v>
      </c>
      <c r="M239" s="41">
        <f t="shared" si="21"/>
        <v>0.37000000000000011</v>
      </c>
      <c r="N239" s="41">
        <f t="shared" si="22"/>
        <v>0.37000000000000011</v>
      </c>
      <c r="O239" s="41">
        <f t="shared" si="23"/>
        <v>0.13690000000000008</v>
      </c>
    </row>
    <row r="240" spans="1:15" s="6" customFormat="1">
      <c r="A240" s="41"/>
      <c r="B240" s="42" t="s">
        <v>95</v>
      </c>
      <c r="C240" s="42" t="s">
        <v>107</v>
      </c>
      <c r="D240" s="42">
        <v>2.1800000000000002</v>
      </c>
      <c r="E240" s="42">
        <v>0.9</v>
      </c>
      <c r="F240" s="42">
        <v>0.06</v>
      </c>
      <c r="G240" s="42">
        <v>0.84</v>
      </c>
      <c r="H240" s="42">
        <v>0.73</v>
      </c>
      <c r="I240" s="41"/>
      <c r="J240" s="41">
        <f t="shared" si="18"/>
        <v>1.2800000000000002</v>
      </c>
      <c r="K240" s="41">
        <f t="shared" si="19"/>
        <v>1.2800000000000002</v>
      </c>
      <c r="L240" s="41">
        <f t="shared" si="20"/>
        <v>1.6384000000000007</v>
      </c>
      <c r="M240" s="41">
        <f t="shared" si="21"/>
        <v>1.3400000000000003</v>
      </c>
      <c r="N240" s="41">
        <f t="shared" si="22"/>
        <v>1.3400000000000003</v>
      </c>
      <c r="O240" s="41">
        <f t="shared" si="23"/>
        <v>1.7956000000000008</v>
      </c>
    </row>
    <row r="241" spans="1:17" s="6" customFormat="1">
      <c r="A241" s="41"/>
      <c r="B241" s="42" t="s">
        <v>105</v>
      </c>
      <c r="C241" s="42" t="s">
        <v>109</v>
      </c>
      <c r="D241" s="42">
        <v>0.33</v>
      </c>
      <c r="E241" s="42">
        <v>-0.28000000000000003</v>
      </c>
      <c r="F241" s="42">
        <v>0.08</v>
      </c>
      <c r="G241" s="42">
        <v>-0.41</v>
      </c>
      <c r="H241" s="42">
        <v>0.71</v>
      </c>
      <c r="I241" s="41"/>
      <c r="J241" s="41">
        <f t="shared" si="18"/>
        <v>0.6100000000000001</v>
      </c>
      <c r="K241" s="41">
        <f t="shared" si="19"/>
        <v>0.6100000000000001</v>
      </c>
      <c r="L241" s="41">
        <f t="shared" si="20"/>
        <v>0.3721000000000001</v>
      </c>
      <c r="M241" s="41">
        <f t="shared" si="21"/>
        <v>0.74</v>
      </c>
      <c r="N241" s="41">
        <f t="shared" si="22"/>
        <v>0.74</v>
      </c>
      <c r="O241" s="41">
        <f t="shared" si="23"/>
        <v>0.54759999999999998</v>
      </c>
    </row>
    <row r="242" spans="1:17" s="6" customFormat="1">
      <c r="A242" s="41"/>
      <c r="B242" s="42" t="s">
        <v>105</v>
      </c>
      <c r="C242" s="42" t="s">
        <v>100</v>
      </c>
      <c r="D242" s="42">
        <v>-0.56000000000000005</v>
      </c>
      <c r="E242" s="42">
        <v>-0.88</v>
      </c>
      <c r="F242" s="42">
        <v>0.1</v>
      </c>
      <c r="G242" s="42">
        <v>-0.95</v>
      </c>
      <c r="H242" s="42">
        <v>0.74</v>
      </c>
      <c r="I242" s="41"/>
      <c r="J242" s="41">
        <f t="shared" si="18"/>
        <v>0.31999999999999995</v>
      </c>
      <c r="K242" s="41">
        <f t="shared" si="19"/>
        <v>0.31999999999999995</v>
      </c>
      <c r="L242" s="41">
        <f t="shared" si="20"/>
        <v>0.10239999999999996</v>
      </c>
      <c r="M242" s="41">
        <f t="shared" si="21"/>
        <v>0.3899999999999999</v>
      </c>
      <c r="N242" s="41">
        <f t="shared" si="22"/>
        <v>0.3899999999999999</v>
      </c>
      <c r="O242" s="41">
        <f t="shared" si="23"/>
        <v>0.15209999999999993</v>
      </c>
      <c r="P242" s="6">
        <f>AVERAGE(N187:N242)</f>
        <v>0.80339285714285746</v>
      </c>
      <c r="Q242" s="6">
        <f>SQRT(AVERAGE(O187:O242))</f>
        <v>1.0289896223272337</v>
      </c>
    </row>
    <row r="243" spans="1:17" s="10" customFormat="1">
      <c r="A243" s="27" t="s">
        <v>14</v>
      </c>
      <c r="B243" s="28" t="s">
        <v>119</v>
      </c>
      <c r="C243" s="28" t="s">
        <v>124</v>
      </c>
      <c r="D243" s="28">
        <v>-0.66</v>
      </c>
      <c r="E243" s="28">
        <v>1.08</v>
      </c>
      <c r="F243" s="28">
        <v>0.08</v>
      </c>
      <c r="G243" s="28">
        <v>1.05</v>
      </c>
      <c r="H243" s="28">
        <v>0.33</v>
      </c>
      <c r="I243" s="27"/>
      <c r="J243" s="27">
        <f t="shared" si="18"/>
        <v>-1.7400000000000002</v>
      </c>
      <c r="K243" s="27">
        <f t="shared" si="19"/>
        <v>1.7400000000000002</v>
      </c>
      <c r="L243" s="27">
        <f t="shared" si="20"/>
        <v>3.027600000000001</v>
      </c>
      <c r="M243" s="27">
        <f t="shared" si="21"/>
        <v>-1.71</v>
      </c>
      <c r="N243" s="27">
        <f t="shared" si="22"/>
        <v>1.71</v>
      </c>
      <c r="O243" s="27">
        <f t="shared" si="23"/>
        <v>2.9240999999999997</v>
      </c>
    </row>
    <row r="244" spans="1:17" s="10" customFormat="1">
      <c r="A244" s="27"/>
      <c r="B244" s="28" t="s">
        <v>119</v>
      </c>
      <c r="C244" s="28">
        <v>5</v>
      </c>
      <c r="D244" s="28">
        <v>0.67</v>
      </c>
      <c r="E244" s="28">
        <v>3.02</v>
      </c>
      <c r="F244" s="28">
        <v>7.0000000000000007E-2</v>
      </c>
      <c r="G244" s="28">
        <v>2.62</v>
      </c>
      <c r="H244" s="28">
        <v>1.2</v>
      </c>
      <c r="I244" s="27"/>
      <c r="J244" s="27">
        <f t="shared" si="18"/>
        <v>-2.35</v>
      </c>
      <c r="K244" s="27">
        <f t="shared" si="19"/>
        <v>2.35</v>
      </c>
      <c r="L244" s="27">
        <f t="shared" si="20"/>
        <v>5.5225000000000009</v>
      </c>
      <c r="M244" s="27">
        <f t="shared" si="21"/>
        <v>-1.9500000000000002</v>
      </c>
      <c r="N244" s="27">
        <f t="shared" si="22"/>
        <v>1.9500000000000002</v>
      </c>
      <c r="O244" s="27">
        <f t="shared" si="23"/>
        <v>3.8025000000000007</v>
      </c>
    </row>
    <row r="245" spans="1:17" s="10" customFormat="1">
      <c r="A245" s="27"/>
      <c r="B245" s="28" t="s">
        <v>121</v>
      </c>
      <c r="C245" s="28" t="s">
        <v>120</v>
      </c>
      <c r="D245" s="28">
        <v>0.6</v>
      </c>
      <c r="E245" s="28">
        <v>0.21</v>
      </c>
      <c r="F245" s="28">
        <v>0.08</v>
      </c>
      <c r="G245" s="28">
        <v>0.95</v>
      </c>
      <c r="H245" s="28">
        <v>1.2</v>
      </c>
      <c r="I245" s="27"/>
      <c r="J245" s="27">
        <f t="shared" si="18"/>
        <v>0.39</v>
      </c>
      <c r="K245" s="27">
        <f t="shared" si="19"/>
        <v>0.39</v>
      </c>
      <c r="L245" s="27">
        <f t="shared" si="20"/>
        <v>0.15210000000000001</v>
      </c>
      <c r="M245" s="27">
        <f t="shared" si="21"/>
        <v>-0.35</v>
      </c>
      <c r="N245" s="27">
        <f t="shared" si="22"/>
        <v>0.35</v>
      </c>
      <c r="O245" s="27">
        <f t="shared" si="23"/>
        <v>0.12249999999999998</v>
      </c>
    </row>
    <row r="246" spans="1:17" s="10" customFormat="1">
      <c r="A246" s="27"/>
      <c r="B246" s="28" t="s">
        <v>123</v>
      </c>
      <c r="C246" s="28" t="s">
        <v>121</v>
      </c>
      <c r="D246" s="28">
        <v>0.72</v>
      </c>
      <c r="E246" s="28">
        <v>0.28999999999999998</v>
      </c>
      <c r="F246" s="28">
        <v>7.0000000000000007E-2</v>
      </c>
      <c r="G246" s="28">
        <v>0.26</v>
      </c>
      <c r="H246" s="28">
        <v>0.33</v>
      </c>
      <c r="I246" s="27"/>
      <c r="J246" s="27">
        <f t="shared" si="18"/>
        <v>0.43</v>
      </c>
      <c r="K246" s="27">
        <f t="shared" si="19"/>
        <v>0.43</v>
      </c>
      <c r="L246" s="27">
        <f t="shared" si="20"/>
        <v>0.18489999999999998</v>
      </c>
      <c r="M246" s="27">
        <f t="shared" si="21"/>
        <v>0.45999999999999996</v>
      </c>
      <c r="N246" s="27">
        <f t="shared" si="22"/>
        <v>0.45999999999999996</v>
      </c>
      <c r="O246" s="27">
        <f t="shared" si="23"/>
        <v>0.21159999999999995</v>
      </c>
    </row>
    <row r="247" spans="1:17" s="10" customFormat="1">
      <c r="A247" s="27"/>
      <c r="B247" s="28" t="s">
        <v>121</v>
      </c>
      <c r="C247" s="28" t="s">
        <v>127</v>
      </c>
      <c r="D247" s="28">
        <v>-0.1</v>
      </c>
      <c r="E247" s="28">
        <v>-0.45</v>
      </c>
      <c r="F247" s="28">
        <v>7.0000000000000007E-2</v>
      </c>
      <c r="G247" s="28">
        <v>-0.69</v>
      </c>
      <c r="H247" s="28">
        <v>1.1200000000000001</v>
      </c>
      <c r="I247" s="27"/>
      <c r="J247" s="27">
        <f t="shared" si="18"/>
        <v>0.35</v>
      </c>
      <c r="K247" s="27">
        <f t="shared" si="19"/>
        <v>0.35</v>
      </c>
      <c r="L247" s="27">
        <f t="shared" si="20"/>
        <v>0.12249999999999998</v>
      </c>
      <c r="M247" s="27">
        <f t="shared" si="21"/>
        <v>0.59</v>
      </c>
      <c r="N247" s="27">
        <f t="shared" si="22"/>
        <v>0.59</v>
      </c>
      <c r="O247" s="27">
        <f t="shared" si="23"/>
        <v>0.34809999999999997</v>
      </c>
    </row>
    <row r="248" spans="1:17" s="10" customFormat="1">
      <c r="A248" s="27"/>
      <c r="B248" s="28" t="s">
        <v>119</v>
      </c>
      <c r="C248" s="28" t="s">
        <v>127</v>
      </c>
      <c r="D248" s="28">
        <v>-0.31</v>
      </c>
      <c r="E248" s="28">
        <v>0.23</v>
      </c>
      <c r="F248" s="28">
        <v>0.06</v>
      </c>
      <c r="G248" s="28">
        <v>0.47</v>
      </c>
      <c r="H248" s="28">
        <v>1.1200000000000001</v>
      </c>
      <c r="I248" s="27"/>
      <c r="J248" s="27">
        <f t="shared" si="18"/>
        <v>-0.54</v>
      </c>
      <c r="K248" s="27">
        <f t="shared" si="19"/>
        <v>0.54</v>
      </c>
      <c r="L248" s="27">
        <f t="shared" si="20"/>
        <v>0.29160000000000003</v>
      </c>
      <c r="M248" s="27">
        <f t="shared" si="21"/>
        <v>-0.78</v>
      </c>
      <c r="N248" s="27">
        <f t="shared" si="22"/>
        <v>0.78</v>
      </c>
      <c r="O248" s="27">
        <f t="shared" si="23"/>
        <v>0.60840000000000005</v>
      </c>
    </row>
    <row r="249" spans="1:17" s="10" customFormat="1">
      <c r="A249" s="27"/>
      <c r="B249" s="28" t="s">
        <v>121</v>
      </c>
      <c r="C249" s="28" t="s">
        <v>126</v>
      </c>
      <c r="D249" s="28">
        <v>0.98</v>
      </c>
      <c r="E249" s="28">
        <v>1.06</v>
      </c>
      <c r="F249" s="28">
        <v>0.08</v>
      </c>
      <c r="G249" s="28">
        <v>0.99</v>
      </c>
      <c r="H249" s="28">
        <v>0.89</v>
      </c>
      <c r="I249" s="27"/>
      <c r="J249" s="27">
        <f t="shared" si="18"/>
        <v>-8.0000000000000071E-2</v>
      </c>
      <c r="K249" s="27">
        <f t="shared" si="19"/>
        <v>8.0000000000000071E-2</v>
      </c>
      <c r="L249" s="27">
        <f t="shared" si="20"/>
        <v>6.4000000000000116E-3</v>
      </c>
      <c r="M249" s="27">
        <f t="shared" si="21"/>
        <v>-1.0000000000000009E-2</v>
      </c>
      <c r="N249" s="27">
        <f t="shared" si="22"/>
        <v>1.0000000000000009E-2</v>
      </c>
      <c r="O249" s="27">
        <f t="shared" si="23"/>
        <v>1.0000000000000018E-4</v>
      </c>
    </row>
    <row r="250" spans="1:17" s="10" customFormat="1">
      <c r="A250" s="27"/>
      <c r="B250" s="28" t="s">
        <v>126</v>
      </c>
      <c r="C250" s="28">
        <v>5</v>
      </c>
      <c r="D250" s="28">
        <v>-0.1</v>
      </c>
      <c r="E250" s="28">
        <v>0.08</v>
      </c>
      <c r="F250" s="28">
        <v>0.08</v>
      </c>
      <c r="G250" s="28">
        <v>0.48</v>
      </c>
      <c r="H250" s="28">
        <v>1.2</v>
      </c>
      <c r="I250" s="27"/>
      <c r="J250" s="27">
        <f t="shared" si="18"/>
        <v>-0.18</v>
      </c>
      <c r="K250" s="27">
        <f t="shared" si="19"/>
        <v>0.18</v>
      </c>
      <c r="L250" s="27">
        <f t="shared" si="20"/>
        <v>3.2399999999999998E-2</v>
      </c>
      <c r="M250" s="27">
        <f t="shared" si="21"/>
        <v>-0.57999999999999996</v>
      </c>
      <c r="N250" s="27">
        <f t="shared" si="22"/>
        <v>0.57999999999999996</v>
      </c>
      <c r="O250" s="27">
        <f t="shared" si="23"/>
        <v>0.33639999999999998</v>
      </c>
    </row>
    <row r="251" spans="1:17" s="10" customFormat="1">
      <c r="A251" s="27"/>
      <c r="B251" s="28" t="s">
        <v>125</v>
      </c>
      <c r="C251" s="28" t="s">
        <v>119</v>
      </c>
      <c r="D251" s="28">
        <v>7.0000000000000007E-2</v>
      </c>
      <c r="E251" s="28">
        <v>-0.83</v>
      </c>
      <c r="F251" s="28">
        <v>0.06</v>
      </c>
      <c r="G251" s="28">
        <v>-1.17</v>
      </c>
      <c r="H251" s="28">
        <v>1.2</v>
      </c>
      <c r="I251" s="27"/>
      <c r="J251" s="27">
        <f t="shared" si="18"/>
        <v>0.89999999999999991</v>
      </c>
      <c r="K251" s="27">
        <f t="shared" si="19"/>
        <v>0.89999999999999991</v>
      </c>
      <c r="L251" s="27">
        <f t="shared" si="20"/>
        <v>0.80999999999999983</v>
      </c>
      <c r="M251" s="27">
        <f t="shared" si="21"/>
        <v>1.24</v>
      </c>
      <c r="N251" s="27">
        <f t="shared" si="22"/>
        <v>1.24</v>
      </c>
      <c r="O251" s="27">
        <f t="shared" si="23"/>
        <v>1.5376000000000001</v>
      </c>
    </row>
    <row r="252" spans="1:17" s="10" customFormat="1">
      <c r="A252" s="27"/>
      <c r="B252" s="28" t="s">
        <v>123</v>
      </c>
      <c r="C252" s="28" t="s">
        <v>128</v>
      </c>
      <c r="D252" s="28">
        <v>0.28999999999999998</v>
      </c>
      <c r="E252" s="28">
        <v>-0.41</v>
      </c>
      <c r="F252" s="28">
        <v>0.08</v>
      </c>
      <c r="G252" s="28">
        <v>-0.38</v>
      </c>
      <c r="H252" s="28">
        <v>0.33</v>
      </c>
      <c r="I252" s="27"/>
      <c r="J252" s="27">
        <f t="shared" si="18"/>
        <v>0.7</v>
      </c>
      <c r="K252" s="27">
        <f t="shared" si="19"/>
        <v>0.7</v>
      </c>
      <c r="L252" s="27">
        <f t="shared" si="20"/>
        <v>0.48999999999999994</v>
      </c>
      <c r="M252" s="27">
        <f t="shared" si="21"/>
        <v>0.66999999999999993</v>
      </c>
      <c r="N252" s="27">
        <f t="shared" si="22"/>
        <v>0.66999999999999993</v>
      </c>
      <c r="O252" s="27">
        <f t="shared" si="23"/>
        <v>0.44889999999999991</v>
      </c>
    </row>
    <row r="253" spans="1:17" s="10" customFormat="1">
      <c r="A253" s="27"/>
      <c r="B253" s="28" t="s">
        <v>119</v>
      </c>
      <c r="C253" s="28" t="s">
        <v>122</v>
      </c>
      <c r="D253" s="28">
        <v>0.03</v>
      </c>
      <c r="E253" s="28">
        <v>0.79</v>
      </c>
      <c r="F253" s="28">
        <v>7.0000000000000007E-2</v>
      </c>
      <c r="G253" s="28">
        <v>0.93</v>
      </c>
      <c r="H253" s="28">
        <v>1.04</v>
      </c>
      <c r="I253" s="27"/>
      <c r="J253" s="27">
        <f t="shared" si="18"/>
        <v>-0.76</v>
      </c>
      <c r="K253" s="27">
        <f t="shared" si="19"/>
        <v>0.76</v>
      </c>
      <c r="L253" s="27">
        <f t="shared" si="20"/>
        <v>0.5776</v>
      </c>
      <c r="M253" s="27">
        <f t="shared" si="21"/>
        <v>-0.9</v>
      </c>
      <c r="N253" s="27">
        <f t="shared" si="22"/>
        <v>0.9</v>
      </c>
      <c r="O253" s="27">
        <f t="shared" si="23"/>
        <v>0.81</v>
      </c>
    </row>
    <row r="254" spans="1:17" s="10" customFormat="1">
      <c r="A254" s="27"/>
      <c r="B254" s="28" t="s">
        <v>121</v>
      </c>
      <c r="C254" s="28" t="s">
        <v>122</v>
      </c>
      <c r="D254" s="28">
        <v>0.24</v>
      </c>
      <c r="E254" s="28">
        <v>-0.09</v>
      </c>
      <c r="F254" s="28">
        <v>0.09</v>
      </c>
      <c r="G254" s="28">
        <v>-0.23</v>
      </c>
      <c r="H254" s="28">
        <v>1.04</v>
      </c>
      <c r="I254" s="27"/>
      <c r="J254" s="27">
        <f t="shared" si="18"/>
        <v>0.32999999999999996</v>
      </c>
      <c r="K254" s="27">
        <f t="shared" si="19"/>
        <v>0.32999999999999996</v>
      </c>
      <c r="L254" s="27">
        <f t="shared" si="20"/>
        <v>0.10889999999999997</v>
      </c>
      <c r="M254" s="27">
        <f t="shared" si="21"/>
        <v>0.47</v>
      </c>
      <c r="N254" s="27">
        <f t="shared" si="22"/>
        <v>0.47</v>
      </c>
      <c r="O254" s="27">
        <f t="shared" si="23"/>
        <v>0.22089999999999999</v>
      </c>
    </row>
    <row r="255" spans="1:17" s="10" customFormat="1">
      <c r="A255" s="27"/>
      <c r="B255" s="28" t="s">
        <v>125</v>
      </c>
      <c r="C255" s="28" t="s">
        <v>121</v>
      </c>
      <c r="D255" s="28">
        <v>-0.14000000000000001</v>
      </c>
      <c r="E255" s="28">
        <v>-0.35</v>
      </c>
      <c r="F255" s="28">
        <v>7.0000000000000007E-2</v>
      </c>
      <c r="G255" s="28">
        <v>-0.01</v>
      </c>
      <c r="H255" s="28">
        <v>1.2</v>
      </c>
      <c r="I255" s="27"/>
      <c r="J255" s="27">
        <f t="shared" si="18"/>
        <v>0.20999999999999996</v>
      </c>
      <c r="K255" s="27">
        <f t="shared" si="19"/>
        <v>0.20999999999999996</v>
      </c>
      <c r="L255" s="27">
        <f t="shared" si="20"/>
        <v>4.4099999999999986E-2</v>
      </c>
      <c r="M255" s="27">
        <f t="shared" si="21"/>
        <v>-0.13</v>
      </c>
      <c r="N255" s="27">
        <f t="shared" si="22"/>
        <v>0.13</v>
      </c>
      <c r="O255" s="27">
        <f t="shared" si="23"/>
        <v>1.6900000000000002E-2</v>
      </c>
    </row>
    <row r="256" spans="1:17" s="10" customFormat="1">
      <c r="A256" s="27"/>
      <c r="B256" s="28" t="s">
        <v>119</v>
      </c>
      <c r="C256" s="28" t="s">
        <v>126</v>
      </c>
      <c r="D256" s="28">
        <v>0.77</v>
      </c>
      <c r="E256" s="28">
        <v>2.42</v>
      </c>
      <c r="F256" s="28">
        <v>0.1</v>
      </c>
      <c r="G256" s="28">
        <v>2.15</v>
      </c>
      <c r="H256" s="28">
        <v>1.08</v>
      </c>
      <c r="I256" s="27"/>
      <c r="J256" s="27">
        <f t="shared" si="18"/>
        <v>-1.65</v>
      </c>
      <c r="K256" s="27">
        <f t="shared" si="19"/>
        <v>1.65</v>
      </c>
      <c r="L256" s="27">
        <f t="shared" si="20"/>
        <v>2.7224999999999997</v>
      </c>
      <c r="M256" s="27">
        <f t="shared" si="21"/>
        <v>-1.38</v>
      </c>
      <c r="N256" s="27">
        <f t="shared" si="22"/>
        <v>1.38</v>
      </c>
      <c r="O256" s="27">
        <f t="shared" si="23"/>
        <v>1.9043999999999996</v>
      </c>
    </row>
    <row r="257" spans="1:17" s="10" customFormat="1">
      <c r="A257" s="27"/>
      <c r="B257" s="28" t="s">
        <v>126</v>
      </c>
      <c r="C257" s="28" t="s">
        <v>120</v>
      </c>
      <c r="D257" s="28">
        <v>-0.38</v>
      </c>
      <c r="E257" s="28">
        <v>0.69</v>
      </c>
      <c r="F257" s="28">
        <v>0.08</v>
      </c>
      <c r="G257" s="28">
        <v>-0.05</v>
      </c>
      <c r="H257" s="28">
        <v>1.2</v>
      </c>
      <c r="I257" s="27"/>
      <c r="J257" s="27">
        <f t="shared" si="18"/>
        <v>-1.0699999999999998</v>
      </c>
      <c r="K257" s="27">
        <f t="shared" si="19"/>
        <v>1.0699999999999998</v>
      </c>
      <c r="L257" s="27">
        <f t="shared" si="20"/>
        <v>1.1448999999999996</v>
      </c>
      <c r="M257" s="27">
        <f t="shared" si="21"/>
        <v>-0.33</v>
      </c>
      <c r="N257" s="27">
        <f t="shared" si="22"/>
        <v>0.33</v>
      </c>
      <c r="O257" s="27">
        <f t="shared" si="23"/>
        <v>0.10890000000000001</v>
      </c>
    </row>
    <row r="258" spans="1:17" s="10" customFormat="1">
      <c r="A258" s="27"/>
      <c r="B258" s="28" t="s">
        <v>124</v>
      </c>
      <c r="C258" s="28" t="s">
        <v>128</v>
      </c>
      <c r="D258" s="28">
        <v>0.02</v>
      </c>
      <c r="E258" s="28">
        <v>-0.49</v>
      </c>
      <c r="F258" s="28">
        <v>0.08</v>
      </c>
      <c r="G258" s="28">
        <v>-0.52</v>
      </c>
      <c r="H258" s="28">
        <v>0.33</v>
      </c>
      <c r="I258" s="27"/>
      <c r="J258" s="27">
        <f t="shared" si="18"/>
        <v>0.51</v>
      </c>
      <c r="K258" s="27">
        <f t="shared" si="19"/>
        <v>0.51</v>
      </c>
      <c r="L258" s="27">
        <f t="shared" si="20"/>
        <v>0.2601</v>
      </c>
      <c r="M258" s="27">
        <f t="shared" si="21"/>
        <v>0.54</v>
      </c>
      <c r="N258" s="27">
        <f t="shared" si="22"/>
        <v>0.54</v>
      </c>
      <c r="O258" s="27">
        <f t="shared" si="23"/>
        <v>0.29160000000000003</v>
      </c>
      <c r="P258" s="10">
        <f>AVERAGE(N243:N258)</f>
        <v>0.75562500000000021</v>
      </c>
      <c r="Q258" s="10">
        <f>SQRT(AVERAGE(O243:O258))</f>
        <v>0.92509796778503406</v>
      </c>
    </row>
    <row r="259" spans="1:17" s="5" customFormat="1">
      <c r="A259" s="43" t="s">
        <v>15</v>
      </c>
      <c r="B259" s="44" t="s">
        <v>141</v>
      </c>
      <c r="C259" s="44" t="s">
        <v>140</v>
      </c>
      <c r="D259" s="44">
        <v>2.4900000000000002</v>
      </c>
      <c r="E259" s="44">
        <v>0.83</v>
      </c>
      <c r="F259" s="44">
        <v>0.1</v>
      </c>
      <c r="G259" s="44">
        <v>0.68</v>
      </c>
      <c r="H259" s="44">
        <v>0.24</v>
      </c>
      <c r="I259" s="43"/>
      <c r="J259" s="43">
        <f t="shared" ref="J259:J322" si="24">D259-E259</f>
        <v>1.6600000000000001</v>
      </c>
      <c r="K259" s="43">
        <f t="shared" ref="K259:K322" si="25">ABS(J259)</f>
        <v>1.6600000000000001</v>
      </c>
      <c r="L259" s="43">
        <f t="shared" ref="L259:L322" si="26">J259*J259</f>
        <v>2.7556000000000003</v>
      </c>
      <c r="M259" s="43">
        <f t="shared" ref="M259:M322" si="27">D259-G259</f>
        <v>1.81</v>
      </c>
      <c r="N259" s="43">
        <f t="shared" ref="N259:N322" si="28">ABS(M259)</f>
        <v>1.81</v>
      </c>
      <c r="O259" s="43">
        <f t="shared" ref="O259:O322" si="29">M259*M259</f>
        <v>3.2761</v>
      </c>
    </row>
    <row r="260" spans="1:17" s="5" customFormat="1">
      <c r="A260" s="43"/>
      <c r="B260" s="44" t="s">
        <v>132</v>
      </c>
      <c r="C260" s="44" t="s">
        <v>140</v>
      </c>
      <c r="D260" s="44">
        <v>-1.79</v>
      </c>
      <c r="E260" s="44">
        <v>-4.03</v>
      </c>
      <c r="F260" s="44">
        <v>0.11</v>
      </c>
      <c r="G260" s="44">
        <v>-3.6</v>
      </c>
      <c r="H260" s="44">
        <v>0.76</v>
      </c>
      <c r="I260" s="43"/>
      <c r="J260" s="43">
        <f t="shared" si="24"/>
        <v>2.2400000000000002</v>
      </c>
      <c r="K260" s="43">
        <f t="shared" si="25"/>
        <v>2.2400000000000002</v>
      </c>
      <c r="L260" s="43">
        <f t="shared" si="26"/>
        <v>5.0176000000000007</v>
      </c>
      <c r="M260" s="43">
        <f t="shared" si="27"/>
        <v>1.81</v>
      </c>
      <c r="N260" s="43">
        <f t="shared" si="28"/>
        <v>1.81</v>
      </c>
      <c r="O260" s="43">
        <f t="shared" si="29"/>
        <v>3.2761</v>
      </c>
    </row>
    <row r="261" spans="1:17" s="5" customFormat="1">
      <c r="A261" s="43"/>
      <c r="B261" s="44" t="s">
        <v>137</v>
      </c>
      <c r="C261" s="44" t="s">
        <v>129</v>
      </c>
      <c r="D261" s="44">
        <v>-1.79</v>
      </c>
      <c r="E261" s="44">
        <v>-0.95</v>
      </c>
      <c r="F261" s="44">
        <v>0.11</v>
      </c>
      <c r="G261" s="44">
        <v>-1.01</v>
      </c>
      <c r="H261" s="44">
        <v>0.28999999999999998</v>
      </c>
      <c r="I261" s="43"/>
      <c r="J261" s="43">
        <f t="shared" si="24"/>
        <v>-0.84000000000000008</v>
      </c>
      <c r="K261" s="43">
        <f t="shared" si="25"/>
        <v>0.84000000000000008</v>
      </c>
      <c r="L261" s="43">
        <f t="shared" si="26"/>
        <v>0.70560000000000012</v>
      </c>
      <c r="M261" s="43">
        <f t="shared" si="27"/>
        <v>-0.78</v>
      </c>
      <c r="N261" s="43">
        <f t="shared" si="28"/>
        <v>0.78</v>
      </c>
      <c r="O261" s="43">
        <f t="shared" si="29"/>
        <v>0.60840000000000005</v>
      </c>
    </row>
    <row r="262" spans="1:17" s="5" customFormat="1">
      <c r="A262" s="43"/>
      <c r="B262" s="44" t="s">
        <v>129</v>
      </c>
      <c r="C262" s="44" t="s">
        <v>134</v>
      </c>
      <c r="D262" s="44">
        <v>-1.77</v>
      </c>
      <c r="E262" s="44">
        <v>-0.75</v>
      </c>
      <c r="F262" s="44">
        <v>0.1</v>
      </c>
      <c r="G262" s="44">
        <v>-0.81</v>
      </c>
      <c r="H262" s="44">
        <v>0.24</v>
      </c>
      <c r="I262" s="43"/>
      <c r="J262" s="43">
        <f t="shared" si="24"/>
        <v>-1.02</v>
      </c>
      <c r="K262" s="43">
        <f t="shared" si="25"/>
        <v>1.02</v>
      </c>
      <c r="L262" s="43">
        <f t="shared" si="26"/>
        <v>1.0404</v>
      </c>
      <c r="M262" s="43">
        <f t="shared" si="27"/>
        <v>-0.96</v>
      </c>
      <c r="N262" s="43">
        <f t="shared" si="28"/>
        <v>0.96</v>
      </c>
      <c r="O262" s="43">
        <f t="shared" si="29"/>
        <v>0.92159999999999997</v>
      </c>
    </row>
    <row r="263" spans="1:17" s="5" customFormat="1">
      <c r="A263" s="43"/>
      <c r="B263" s="44" t="s">
        <v>143</v>
      </c>
      <c r="C263" s="44" t="s">
        <v>142</v>
      </c>
      <c r="D263" s="44">
        <v>-0.3</v>
      </c>
      <c r="E263" s="44">
        <v>-0.56999999999999995</v>
      </c>
      <c r="F263" s="44">
        <v>0.09</v>
      </c>
      <c r="G263" s="44">
        <v>-0.7</v>
      </c>
      <c r="H263" s="44">
        <v>0.24</v>
      </c>
      <c r="I263" s="43"/>
      <c r="J263" s="43">
        <f t="shared" si="24"/>
        <v>0.26999999999999996</v>
      </c>
      <c r="K263" s="43">
        <f t="shared" si="25"/>
        <v>0.26999999999999996</v>
      </c>
      <c r="L263" s="43">
        <f t="shared" si="26"/>
        <v>7.2899999999999979E-2</v>
      </c>
      <c r="M263" s="43">
        <f t="shared" si="27"/>
        <v>0.39999999999999997</v>
      </c>
      <c r="N263" s="43">
        <f t="shared" si="28"/>
        <v>0.39999999999999997</v>
      </c>
      <c r="O263" s="43">
        <f t="shared" si="29"/>
        <v>0.15999999999999998</v>
      </c>
    </row>
    <row r="264" spans="1:17" s="5" customFormat="1">
      <c r="A264" s="43"/>
      <c r="B264" s="44" t="s">
        <v>130</v>
      </c>
      <c r="C264" s="44" t="s">
        <v>136</v>
      </c>
      <c r="D264" s="44">
        <v>0.78</v>
      </c>
      <c r="E264" s="44">
        <v>1.22</v>
      </c>
      <c r="F264" s="44">
        <v>0.1</v>
      </c>
      <c r="G264" s="44">
        <v>1.07</v>
      </c>
      <c r="H264" s="44">
        <v>0.72</v>
      </c>
      <c r="I264" s="43"/>
      <c r="J264" s="43">
        <f t="shared" si="24"/>
        <v>-0.43999999999999995</v>
      </c>
      <c r="K264" s="43">
        <f t="shared" si="25"/>
        <v>0.43999999999999995</v>
      </c>
      <c r="L264" s="43">
        <f t="shared" si="26"/>
        <v>0.19359999999999997</v>
      </c>
      <c r="M264" s="43">
        <f t="shared" si="27"/>
        <v>-0.29000000000000004</v>
      </c>
      <c r="N264" s="43">
        <f t="shared" si="28"/>
        <v>0.29000000000000004</v>
      </c>
      <c r="O264" s="43">
        <f t="shared" si="29"/>
        <v>8.4100000000000022E-2</v>
      </c>
    </row>
    <row r="265" spans="1:17" s="5" customFormat="1">
      <c r="A265" s="43"/>
      <c r="B265" s="44" t="s">
        <v>129</v>
      </c>
      <c r="C265" s="44" t="s">
        <v>131</v>
      </c>
      <c r="D265" s="44">
        <v>1.28</v>
      </c>
      <c r="E265" s="44">
        <v>1.59</v>
      </c>
      <c r="F265" s="44">
        <v>0.09</v>
      </c>
      <c r="G265" s="44">
        <v>1.64</v>
      </c>
      <c r="H265" s="44">
        <v>0.47</v>
      </c>
      <c r="I265" s="43"/>
      <c r="J265" s="43">
        <f t="shared" si="24"/>
        <v>-0.31000000000000005</v>
      </c>
      <c r="K265" s="43">
        <f t="shared" si="25"/>
        <v>0.31000000000000005</v>
      </c>
      <c r="L265" s="43">
        <f t="shared" si="26"/>
        <v>9.6100000000000033E-2</v>
      </c>
      <c r="M265" s="43">
        <f t="shared" si="27"/>
        <v>-0.35999999999999988</v>
      </c>
      <c r="N265" s="43">
        <f t="shared" si="28"/>
        <v>0.35999999999999988</v>
      </c>
      <c r="O265" s="43">
        <f t="shared" si="29"/>
        <v>0.12959999999999991</v>
      </c>
    </row>
    <row r="266" spans="1:17" s="5" customFormat="1">
      <c r="A266" s="43"/>
      <c r="B266" s="44" t="s">
        <v>138</v>
      </c>
      <c r="C266" s="44" t="s">
        <v>130</v>
      </c>
      <c r="D266" s="44">
        <v>-0.8</v>
      </c>
      <c r="E266" s="44">
        <v>-0.24</v>
      </c>
      <c r="F266" s="44">
        <v>0.1</v>
      </c>
      <c r="G266" s="44">
        <v>-0.18</v>
      </c>
      <c r="H266" s="44">
        <v>0.28999999999999998</v>
      </c>
      <c r="I266" s="43"/>
      <c r="J266" s="43">
        <f t="shared" si="24"/>
        <v>-0.56000000000000005</v>
      </c>
      <c r="K266" s="43">
        <f t="shared" si="25"/>
        <v>0.56000000000000005</v>
      </c>
      <c r="L266" s="43">
        <f t="shared" si="26"/>
        <v>0.31360000000000005</v>
      </c>
      <c r="M266" s="43">
        <f t="shared" si="27"/>
        <v>-0.62000000000000011</v>
      </c>
      <c r="N266" s="43">
        <f t="shared" si="28"/>
        <v>0.62000000000000011</v>
      </c>
      <c r="O266" s="43">
        <f t="shared" si="29"/>
        <v>0.38440000000000013</v>
      </c>
    </row>
    <row r="267" spans="1:17" s="5" customFormat="1">
      <c r="A267" s="43"/>
      <c r="B267" s="44" t="s">
        <v>130</v>
      </c>
      <c r="C267" s="44" t="s">
        <v>140</v>
      </c>
      <c r="D267" s="44">
        <v>0.56999999999999995</v>
      </c>
      <c r="E267" s="44">
        <v>-0.84</v>
      </c>
      <c r="F267" s="44">
        <v>0.09</v>
      </c>
      <c r="G267" s="44">
        <v>-0.9</v>
      </c>
      <c r="H267" s="44">
        <v>0.53</v>
      </c>
      <c r="I267" s="43"/>
      <c r="J267" s="43">
        <f t="shared" si="24"/>
        <v>1.41</v>
      </c>
      <c r="K267" s="43">
        <f t="shared" si="25"/>
        <v>1.41</v>
      </c>
      <c r="L267" s="43">
        <f t="shared" si="26"/>
        <v>1.9880999999999998</v>
      </c>
      <c r="M267" s="43">
        <f t="shared" si="27"/>
        <v>1.47</v>
      </c>
      <c r="N267" s="43">
        <f t="shared" si="28"/>
        <v>1.47</v>
      </c>
      <c r="O267" s="43">
        <f t="shared" si="29"/>
        <v>2.1608999999999998</v>
      </c>
    </row>
    <row r="268" spans="1:17" s="5" customFormat="1">
      <c r="A268" s="43"/>
      <c r="B268" s="44" t="s">
        <v>141</v>
      </c>
      <c r="C268" s="44" t="s">
        <v>134</v>
      </c>
      <c r="D268" s="44">
        <v>0.39</v>
      </c>
      <c r="E268" s="44">
        <v>0.6</v>
      </c>
      <c r="F268" s="44">
        <v>0.09</v>
      </c>
      <c r="G268" s="44">
        <v>0.66</v>
      </c>
      <c r="H268" s="44">
        <v>0.24</v>
      </c>
      <c r="I268" s="43"/>
      <c r="J268" s="43">
        <f t="shared" si="24"/>
        <v>-0.20999999999999996</v>
      </c>
      <c r="K268" s="43">
        <f t="shared" si="25"/>
        <v>0.20999999999999996</v>
      </c>
      <c r="L268" s="43">
        <f t="shared" si="26"/>
        <v>4.4099999999999986E-2</v>
      </c>
      <c r="M268" s="43">
        <f t="shared" si="27"/>
        <v>-0.27</v>
      </c>
      <c r="N268" s="43">
        <f t="shared" si="28"/>
        <v>0.27</v>
      </c>
      <c r="O268" s="43">
        <f t="shared" si="29"/>
        <v>7.2900000000000006E-2</v>
      </c>
    </row>
    <row r="269" spans="1:17" s="5" customFormat="1">
      <c r="A269" s="43"/>
      <c r="B269" s="44" t="s">
        <v>129</v>
      </c>
      <c r="C269" s="44" t="s">
        <v>133</v>
      </c>
      <c r="D269" s="44">
        <v>-0.02</v>
      </c>
      <c r="E269" s="44">
        <v>0.01</v>
      </c>
      <c r="F269" s="44">
        <v>0.09</v>
      </c>
      <c r="G269" s="44">
        <v>0.2</v>
      </c>
      <c r="H269" s="44">
        <v>0.76</v>
      </c>
      <c r="I269" s="43"/>
      <c r="J269" s="43">
        <f t="shared" si="24"/>
        <v>-0.03</v>
      </c>
      <c r="K269" s="43">
        <f t="shared" si="25"/>
        <v>0.03</v>
      </c>
      <c r="L269" s="43">
        <f t="shared" si="26"/>
        <v>8.9999999999999998E-4</v>
      </c>
      <c r="M269" s="43">
        <f t="shared" si="27"/>
        <v>-0.22</v>
      </c>
      <c r="N269" s="43">
        <f t="shared" si="28"/>
        <v>0.22</v>
      </c>
      <c r="O269" s="43">
        <f t="shared" si="29"/>
        <v>4.8399999999999999E-2</v>
      </c>
    </row>
    <row r="270" spans="1:17" s="5" customFormat="1">
      <c r="A270" s="43"/>
      <c r="B270" s="44" t="s">
        <v>140</v>
      </c>
      <c r="C270" s="44" t="s">
        <v>139</v>
      </c>
      <c r="D270" s="44">
        <v>-1.32</v>
      </c>
      <c r="E270" s="44">
        <v>-0.1</v>
      </c>
      <c r="F270" s="44">
        <v>0.09</v>
      </c>
      <c r="G270" s="44">
        <v>-0.13</v>
      </c>
      <c r="H270" s="44">
        <v>0.43</v>
      </c>
      <c r="I270" s="43"/>
      <c r="J270" s="43">
        <f t="shared" si="24"/>
        <v>-1.22</v>
      </c>
      <c r="K270" s="43">
        <f t="shared" si="25"/>
        <v>1.22</v>
      </c>
      <c r="L270" s="43">
        <f t="shared" si="26"/>
        <v>1.4883999999999999</v>
      </c>
      <c r="M270" s="43">
        <f t="shared" si="27"/>
        <v>-1.19</v>
      </c>
      <c r="N270" s="43">
        <f t="shared" si="28"/>
        <v>1.19</v>
      </c>
      <c r="O270" s="43">
        <f t="shared" si="29"/>
        <v>1.4160999999999999</v>
      </c>
    </row>
    <row r="271" spans="1:17" s="5" customFormat="1">
      <c r="A271" s="43"/>
      <c r="B271" s="44" t="s">
        <v>133</v>
      </c>
      <c r="C271" s="44" t="s">
        <v>130</v>
      </c>
      <c r="D271" s="44">
        <v>-0.22</v>
      </c>
      <c r="E271" s="44">
        <v>-0.28000000000000003</v>
      </c>
      <c r="F271" s="44">
        <v>0.09</v>
      </c>
      <c r="G271" s="44">
        <v>-0.09</v>
      </c>
      <c r="H271" s="44">
        <v>0.76</v>
      </c>
      <c r="I271" s="43"/>
      <c r="J271" s="43">
        <f t="shared" si="24"/>
        <v>6.0000000000000026E-2</v>
      </c>
      <c r="K271" s="43">
        <f t="shared" si="25"/>
        <v>6.0000000000000026E-2</v>
      </c>
      <c r="L271" s="43">
        <f t="shared" si="26"/>
        <v>3.6000000000000029E-3</v>
      </c>
      <c r="M271" s="43">
        <f t="shared" si="27"/>
        <v>-0.13</v>
      </c>
      <c r="N271" s="43">
        <f t="shared" si="28"/>
        <v>0.13</v>
      </c>
      <c r="O271" s="43">
        <f t="shared" si="29"/>
        <v>1.6900000000000002E-2</v>
      </c>
    </row>
    <row r="272" spans="1:17" s="5" customFormat="1">
      <c r="A272" s="43"/>
      <c r="B272" s="44" t="s">
        <v>129</v>
      </c>
      <c r="C272" s="44" t="s">
        <v>143</v>
      </c>
      <c r="D272" s="44">
        <v>-1.44</v>
      </c>
      <c r="E272" s="44">
        <v>-0.39</v>
      </c>
      <c r="F272" s="44">
        <v>0.1</v>
      </c>
      <c r="G272" s="44">
        <v>-0.48</v>
      </c>
      <c r="H272" s="44">
        <v>0.24</v>
      </c>
      <c r="I272" s="43"/>
      <c r="J272" s="43">
        <f t="shared" si="24"/>
        <v>-1.0499999999999998</v>
      </c>
      <c r="K272" s="43">
        <f t="shared" si="25"/>
        <v>1.0499999999999998</v>
      </c>
      <c r="L272" s="43">
        <f t="shared" si="26"/>
        <v>1.1024999999999996</v>
      </c>
      <c r="M272" s="43">
        <f t="shared" si="27"/>
        <v>-0.96</v>
      </c>
      <c r="N272" s="43">
        <f t="shared" si="28"/>
        <v>0.96</v>
      </c>
      <c r="O272" s="43">
        <f t="shared" si="29"/>
        <v>0.92159999999999997</v>
      </c>
    </row>
    <row r="273" spans="1:17" s="5" customFormat="1">
      <c r="A273" s="43"/>
      <c r="B273" s="44" t="s">
        <v>129</v>
      </c>
      <c r="C273" s="44" t="s">
        <v>136</v>
      </c>
      <c r="D273" s="44">
        <v>0.54</v>
      </c>
      <c r="E273" s="44">
        <v>1.03</v>
      </c>
      <c r="F273" s="44">
        <v>0.11</v>
      </c>
      <c r="G273" s="44">
        <v>1.18</v>
      </c>
      <c r="H273" s="44">
        <v>0.72</v>
      </c>
      <c r="I273" s="43"/>
      <c r="J273" s="43">
        <f t="shared" si="24"/>
        <v>-0.49</v>
      </c>
      <c r="K273" s="43">
        <f t="shared" si="25"/>
        <v>0.49</v>
      </c>
      <c r="L273" s="43">
        <f t="shared" si="26"/>
        <v>0.24009999999999998</v>
      </c>
      <c r="M273" s="43">
        <f t="shared" si="27"/>
        <v>-0.6399999999999999</v>
      </c>
      <c r="N273" s="43">
        <f t="shared" si="28"/>
        <v>0.6399999999999999</v>
      </c>
      <c r="O273" s="43">
        <f t="shared" si="29"/>
        <v>0.40959999999999985</v>
      </c>
    </row>
    <row r="274" spans="1:17" s="5" customFormat="1">
      <c r="A274" s="43"/>
      <c r="B274" s="44" t="s">
        <v>135</v>
      </c>
      <c r="C274" s="44" t="s">
        <v>129</v>
      </c>
      <c r="D274" s="44">
        <v>0.16</v>
      </c>
      <c r="E274" s="44">
        <v>-0.87</v>
      </c>
      <c r="F274" s="44">
        <v>0.1</v>
      </c>
      <c r="G274" s="44">
        <v>-0.56999999999999995</v>
      </c>
      <c r="H274" s="44">
        <v>0.76</v>
      </c>
      <c r="I274" s="43"/>
      <c r="J274" s="43">
        <f t="shared" si="24"/>
        <v>1.03</v>
      </c>
      <c r="K274" s="43">
        <f t="shared" si="25"/>
        <v>1.03</v>
      </c>
      <c r="L274" s="43">
        <f t="shared" si="26"/>
        <v>1.0609</v>
      </c>
      <c r="M274" s="43">
        <f t="shared" si="27"/>
        <v>0.73</v>
      </c>
      <c r="N274" s="43">
        <f t="shared" si="28"/>
        <v>0.73</v>
      </c>
      <c r="O274" s="43">
        <f t="shared" si="29"/>
        <v>0.53289999999999993</v>
      </c>
    </row>
    <row r="275" spans="1:17" s="5" customFormat="1">
      <c r="A275" s="43"/>
      <c r="B275" s="44" t="s">
        <v>135</v>
      </c>
      <c r="C275" s="44" t="s">
        <v>140</v>
      </c>
      <c r="D275" s="44">
        <v>0.49</v>
      </c>
      <c r="E275" s="44">
        <v>-1.05</v>
      </c>
      <c r="F275" s="44">
        <v>0.09</v>
      </c>
      <c r="G275" s="44">
        <v>-1.35</v>
      </c>
      <c r="H275" s="44">
        <v>0.76</v>
      </c>
      <c r="I275" s="43"/>
      <c r="J275" s="43">
        <f t="shared" si="24"/>
        <v>1.54</v>
      </c>
      <c r="K275" s="43">
        <f t="shared" si="25"/>
        <v>1.54</v>
      </c>
      <c r="L275" s="43">
        <f t="shared" si="26"/>
        <v>2.3715999999999999</v>
      </c>
      <c r="M275" s="43">
        <f t="shared" si="27"/>
        <v>1.84</v>
      </c>
      <c r="N275" s="43">
        <f t="shared" si="28"/>
        <v>1.84</v>
      </c>
      <c r="O275" s="43">
        <f t="shared" si="29"/>
        <v>3.3856000000000002</v>
      </c>
    </row>
    <row r="276" spans="1:17" s="5" customFormat="1">
      <c r="A276" s="43"/>
      <c r="B276" s="44" t="s">
        <v>132</v>
      </c>
      <c r="C276" s="44" t="s">
        <v>130</v>
      </c>
      <c r="D276" s="44">
        <v>-2.36</v>
      </c>
      <c r="E276" s="44">
        <v>-2.27</v>
      </c>
      <c r="F276" s="44">
        <v>0.1</v>
      </c>
      <c r="G276" s="44">
        <v>-2.7</v>
      </c>
      <c r="H276" s="44">
        <v>0.76</v>
      </c>
      <c r="I276" s="43"/>
      <c r="J276" s="43">
        <f t="shared" si="24"/>
        <v>-8.9999999999999858E-2</v>
      </c>
      <c r="K276" s="43">
        <f t="shared" si="25"/>
        <v>8.9999999999999858E-2</v>
      </c>
      <c r="L276" s="43">
        <f t="shared" si="26"/>
        <v>8.0999999999999753E-3</v>
      </c>
      <c r="M276" s="43">
        <f t="shared" si="27"/>
        <v>0.3400000000000003</v>
      </c>
      <c r="N276" s="43">
        <f t="shared" si="28"/>
        <v>0.3400000000000003</v>
      </c>
      <c r="O276" s="43">
        <f t="shared" si="29"/>
        <v>0.1156000000000002</v>
      </c>
    </row>
    <row r="277" spans="1:17" s="5" customFormat="1">
      <c r="A277" s="43"/>
      <c r="B277" s="44" t="s">
        <v>141</v>
      </c>
      <c r="C277" s="44" t="s">
        <v>142</v>
      </c>
      <c r="D277" s="44">
        <v>0.42</v>
      </c>
      <c r="E277" s="44">
        <v>0.16</v>
      </c>
      <c r="F277" s="44">
        <v>0.09</v>
      </c>
      <c r="G277" s="44">
        <v>0.28999999999999998</v>
      </c>
      <c r="H277" s="44">
        <v>0.24</v>
      </c>
      <c r="I277" s="43"/>
      <c r="J277" s="43">
        <f t="shared" si="24"/>
        <v>0.26</v>
      </c>
      <c r="K277" s="43">
        <f t="shared" si="25"/>
        <v>0.26</v>
      </c>
      <c r="L277" s="43">
        <f t="shared" si="26"/>
        <v>6.7600000000000007E-2</v>
      </c>
      <c r="M277" s="43">
        <f t="shared" si="27"/>
        <v>0.13</v>
      </c>
      <c r="N277" s="43">
        <f t="shared" si="28"/>
        <v>0.13</v>
      </c>
      <c r="O277" s="43">
        <f t="shared" si="29"/>
        <v>1.6900000000000002E-2</v>
      </c>
    </row>
    <row r="278" spans="1:17" s="5" customFormat="1">
      <c r="A278" s="43"/>
      <c r="B278" s="44" t="s">
        <v>131</v>
      </c>
      <c r="C278" s="44" t="s">
        <v>140</v>
      </c>
      <c r="D278" s="44">
        <v>-0.95</v>
      </c>
      <c r="E278" s="44">
        <v>-2.48</v>
      </c>
      <c r="F278" s="44">
        <v>0.1</v>
      </c>
      <c r="G278" s="44">
        <v>-2.4300000000000002</v>
      </c>
      <c r="H278" s="44">
        <v>0.47</v>
      </c>
      <c r="I278" s="43"/>
      <c r="J278" s="43">
        <f t="shared" si="24"/>
        <v>1.53</v>
      </c>
      <c r="K278" s="43">
        <f t="shared" si="25"/>
        <v>1.53</v>
      </c>
      <c r="L278" s="43">
        <f t="shared" si="26"/>
        <v>2.3409</v>
      </c>
      <c r="M278" s="43">
        <f t="shared" si="27"/>
        <v>1.4800000000000002</v>
      </c>
      <c r="N278" s="43">
        <f t="shared" si="28"/>
        <v>1.4800000000000002</v>
      </c>
      <c r="O278" s="43">
        <f t="shared" si="29"/>
        <v>2.1904000000000008</v>
      </c>
    </row>
    <row r="279" spans="1:17" s="5" customFormat="1">
      <c r="A279" s="43"/>
      <c r="B279" s="44" t="s">
        <v>141</v>
      </c>
      <c r="C279" s="44" t="s">
        <v>144</v>
      </c>
      <c r="D279" s="44">
        <v>0.76</v>
      </c>
      <c r="E279" s="44">
        <v>0.54</v>
      </c>
      <c r="F279" s="44">
        <v>0.1</v>
      </c>
      <c r="G279" s="44">
        <v>0.5</v>
      </c>
      <c r="H279" s="44">
        <v>0.18</v>
      </c>
      <c r="I279" s="43"/>
      <c r="J279" s="43">
        <f t="shared" si="24"/>
        <v>0.21999999999999997</v>
      </c>
      <c r="K279" s="43">
        <f t="shared" si="25"/>
        <v>0.21999999999999997</v>
      </c>
      <c r="L279" s="43">
        <f t="shared" si="26"/>
        <v>4.8399999999999992E-2</v>
      </c>
      <c r="M279" s="43">
        <f t="shared" si="27"/>
        <v>0.26</v>
      </c>
      <c r="N279" s="43">
        <f t="shared" si="28"/>
        <v>0.26</v>
      </c>
      <c r="O279" s="43">
        <f t="shared" si="29"/>
        <v>6.7600000000000007E-2</v>
      </c>
    </row>
    <row r="280" spans="1:17" s="5" customFormat="1">
      <c r="A280" s="43"/>
      <c r="B280" s="44" t="s">
        <v>143</v>
      </c>
      <c r="C280" s="44" t="s">
        <v>144</v>
      </c>
      <c r="D280" s="44">
        <v>0.04</v>
      </c>
      <c r="E280" s="44">
        <v>-0.52</v>
      </c>
      <c r="F280" s="44">
        <v>0.09</v>
      </c>
      <c r="G280" s="44">
        <v>-0.48</v>
      </c>
      <c r="H280" s="44">
        <v>0.18</v>
      </c>
      <c r="I280" s="43"/>
      <c r="J280" s="43">
        <f t="shared" si="24"/>
        <v>0.56000000000000005</v>
      </c>
      <c r="K280" s="43">
        <f t="shared" si="25"/>
        <v>0.56000000000000005</v>
      </c>
      <c r="L280" s="43">
        <f t="shared" si="26"/>
        <v>0.31360000000000005</v>
      </c>
      <c r="M280" s="43">
        <f t="shared" si="27"/>
        <v>0.52</v>
      </c>
      <c r="N280" s="43">
        <f t="shared" si="28"/>
        <v>0.52</v>
      </c>
      <c r="O280" s="43">
        <f t="shared" si="29"/>
        <v>0.27040000000000003</v>
      </c>
    </row>
    <row r="281" spans="1:17" s="5" customFormat="1">
      <c r="A281" s="43"/>
      <c r="B281" s="45" t="s">
        <v>130</v>
      </c>
      <c r="C281" s="45" t="s">
        <v>139</v>
      </c>
      <c r="D281" s="45">
        <v>-0.75</v>
      </c>
      <c r="E281" s="45">
        <v>-1.07</v>
      </c>
      <c r="F281" s="45">
        <v>0.11</v>
      </c>
      <c r="G281" s="45">
        <v>-1.04</v>
      </c>
      <c r="H281" s="45">
        <v>0.43</v>
      </c>
      <c r="I281" s="43"/>
      <c r="J281" s="43">
        <f t="shared" si="24"/>
        <v>0.32000000000000006</v>
      </c>
      <c r="K281" s="43">
        <f t="shared" si="25"/>
        <v>0.32000000000000006</v>
      </c>
      <c r="L281" s="43">
        <f t="shared" si="26"/>
        <v>0.10240000000000005</v>
      </c>
      <c r="M281" s="43">
        <f t="shared" si="27"/>
        <v>0.29000000000000004</v>
      </c>
      <c r="N281" s="43">
        <f t="shared" si="28"/>
        <v>0.29000000000000004</v>
      </c>
      <c r="O281" s="43">
        <f t="shared" si="29"/>
        <v>8.4100000000000022E-2</v>
      </c>
    </row>
    <row r="282" spans="1:17" s="5" customFormat="1">
      <c r="A282" s="43"/>
      <c r="B282" s="44" t="s">
        <v>137</v>
      </c>
      <c r="C282" s="44" t="s">
        <v>138</v>
      </c>
      <c r="D282" s="44">
        <v>-1.23</v>
      </c>
      <c r="E282" s="44">
        <v>-0.76</v>
      </c>
      <c r="F282" s="44">
        <v>0.13</v>
      </c>
      <c r="G282" s="44">
        <v>-0.7</v>
      </c>
      <c r="H282" s="44">
        <v>0.28999999999999998</v>
      </c>
      <c r="I282" s="43"/>
      <c r="J282" s="43">
        <f t="shared" si="24"/>
        <v>-0.47</v>
      </c>
      <c r="K282" s="43">
        <f t="shared" si="25"/>
        <v>0.47</v>
      </c>
      <c r="L282" s="43">
        <f t="shared" si="26"/>
        <v>0.22089999999999999</v>
      </c>
      <c r="M282" s="43">
        <f t="shared" si="27"/>
        <v>-0.53</v>
      </c>
      <c r="N282" s="43">
        <f t="shared" si="28"/>
        <v>0.53</v>
      </c>
      <c r="O282" s="43">
        <f t="shared" si="29"/>
        <v>0.28090000000000004</v>
      </c>
      <c r="P282" s="5">
        <f>AVERAGE(N259:N282)</f>
        <v>0.75125000000000008</v>
      </c>
      <c r="Q282" s="5">
        <f>SQRT(AVERAGE(O259:O282))</f>
        <v>0.9316450504349818</v>
      </c>
    </row>
    <row r="283" spans="1:17" s="11" customFormat="1">
      <c r="A283" s="46" t="s">
        <v>156</v>
      </c>
      <c r="B283" s="47">
        <v>23466</v>
      </c>
      <c r="C283" s="47">
        <v>23475</v>
      </c>
      <c r="D283" s="47">
        <v>-0.87</v>
      </c>
      <c r="E283" s="47">
        <v>-1.54</v>
      </c>
      <c r="F283" s="47">
        <v>0.13</v>
      </c>
      <c r="G283" s="47">
        <v>-1.92</v>
      </c>
      <c r="H283" s="47">
        <v>0.68</v>
      </c>
      <c r="I283" s="46"/>
      <c r="J283" s="46">
        <f t="shared" si="24"/>
        <v>0.67</v>
      </c>
      <c r="K283" s="46">
        <f t="shared" si="25"/>
        <v>0.67</v>
      </c>
      <c r="L283" s="46">
        <f t="shared" si="26"/>
        <v>0.44890000000000008</v>
      </c>
      <c r="M283" s="46">
        <f t="shared" si="27"/>
        <v>1.0499999999999998</v>
      </c>
      <c r="N283" s="46">
        <f t="shared" si="28"/>
        <v>1.0499999999999998</v>
      </c>
      <c r="O283" s="46">
        <f t="shared" si="29"/>
        <v>1.1024999999999996</v>
      </c>
    </row>
    <row r="284" spans="1:17" s="11" customFormat="1">
      <c r="A284" s="46"/>
      <c r="B284" s="47">
        <v>23467</v>
      </c>
      <c r="C284" s="47">
        <v>23466</v>
      </c>
      <c r="D284" s="47">
        <v>-0.51</v>
      </c>
      <c r="E284" s="47">
        <v>-0.23</v>
      </c>
      <c r="F284" s="47">
        <v>0.1</v>
      </c>
      <c r="G284" s="47">
        <v>-0.39</v>
      </c>
      <c r="H284" s="47">
        <v>0.56000000000000005</v>
      </c>
      <c r="I284" s="46"/>
      <c r="J284" s="46">
        <f t="shared" si="24"/>
        <v>-0.28000000000000003</v>
      </c>
      <c r="K284" s="46">
        <f t="shared" si="25"/>
        <v>0.28000000000000003</v>
      </c>
      <c r="L284" s="46">
        <f t="shared" si="26"/>
        <v>7.8400000000000011E-2</v>
      </c>
      <c r="M284" s="46">
        <f t="shared" si="27"/>
        <v>-0.12</v>
      </c>
      <c r="N284" s="46">
        <f t="shared" si="28"/>
        <v>0.12</v>
      </c>
      <c r="O284" s="46">
        <f t="shared" si="29"/>
        <v>1.44E-2</v>
      </c>
    </row>
    <row r="285" spans="1:17" s="11" customFormat="1">
      <c r="A285" s="46"/>
      <c r="B285" s="47">
        <v>23467</v>
      </c>
      <c r="C285" s="47">
        <v>23468</v>
      </c>
      <c r="D285" s="47">
        <v>-0.41</v>
      </c>
      <c r="E285" s="47">
        <v>-0.5</v>
      </c>
      <c r="F285" s="47">
        <v>0.11</v>
      </c>
      <c r="G285" s="47">
        <v>-0.44</v>
      </c>
      <c r="H285" s="47">
        <v>0.34</v>
      </c>
      <c r="I285" s="46"/>
      <c r="J285" s="46">
        <f t="shared" si="24"/>
        <v>9.0000000000000024E-2</v>
      </c>
      <c r="K285" s="46">
        <f t="shared" si="25"/>
        <v>9.0000000000000024E-2</v>
      </c>
      <c r="L285" s="46">
        <f t="shared" si="26"/>
        <v>8.1000000000000048E-3</v>
      </c>
      <c r="M285" s="46">
        <f t="shared" si="27"/>
        <v>3.0000000000000027E-2</v>
      </c>
      <c r="N285" s="46">
        <f t="shared" si="28"/>
        <v>3.0000000000000027E-2</v>
      </c>
      <c r="O285" s="46">
        <f t="shared" si="29"/>
        <v>9.000000000000016E-4</v>
      </c>
    </row>
    <row r="286" spans="1:17" s="11" customFormat="1">
      <c r="A286" s="46"/>
      <c r="B286" s="47">
        <v>23467</v>
      </c>
      <c r="C286" s="47">
        <v>23469</v>
      </c>
      <c r="D286" s="47">
        <v>-0.38</v>
      </c>
      <c r="E286" s="47">
        <v>-0.63</v>
      </c>
      <c r="F286" s="47">
        <v>0.13</v>
      </c>
      <c r="G286" s="47">
        <v>-0.55000000000000004</v>
      </c>
      <c r="H286" s="47">
        <v>0.38</v>
      </c>
      <c r="I286" s="46"/>
      <c r="J286" s="46">
        <f t="shared" si="24"/>
        <v>0.25</v>
      </c>
      <c r="K286" s="46">
        <f t="shared" si="25"/>
        <v>0.25</v>
      </c>
      <c r="L286" s="46">
        <f t="shared" si="26"/>
        <v>6.25E-2</v>
      </c>
      <c r="M286" s="46">
        <f t="shared" si="27"/>
        <v>0.17000000000000004</v>
      </c>
      <c r="N286" s="46">
        <f t="shared" si="28"/>
        <v>0.17000000000000004</v>
      </c>
      <c r="O286" s="46">
        <f t="shared" si="29"/>
        <v>2.8900000000000012E-2</v>
      </c>
    </row>
    <row r="287" spans="1:17" s="11" customFormat="1">
      <c r="A287" s="46"/>
      <c r="B287" s="47">
        <v>23467</v>
      </c>
      <c r="C287" s="47">
        <v>23470</v>
      </c>
      <c r="D287" s="47">
        <v>-0.38</v>
      </c>
      <c r="E287" s="47">
        <v>-1.19</v>
      </c>
      <c r="F287" s="47">
        <v>0.15</v>
      </c>
      <c r="G287" s="47">
        <v>-1.39</v>
      </c>
      <c r="H287" s="47">
        <v>0.57999999999999996</v>
      </c>
      <c r="I287" s="46"/>
      <c r="J287" s="46">
        <f t="shared" si="24"/>
        <v>0.80999999999999994</v>
      </c>
      <c r="K287" s="46">
        <f t="shared" si="25"/>
        <v>0.80999999999999994</v>
      </c>
      <c r="L287" s="46">
        <f t="shared" si="26"/>
        <v>0.65609999999999991</v>
      </c>
      <c r="M287" s="46">
        <f t="shared" si="27"/>
        <v>1.0099999999999998</v>
      </c>
      <c r="N287" s="46">
        <f t="shared" si="28"/>
        <v>1.0099999999999998</v>
      </c>
      <c r="O287" s="46">
        <f t="shared" si="29"/>
        <v>1.0200999999999996</v>
      </c>
    </row>
    <row r="288" spans="1:17" s="11" customFormat="1">
      <c r="A288" s="46"/>
      <c r="B288" s="47">
        <v>23467</v>
      </c>
      <c r="C288" s="47">
        <v>23473</v>
      </c>
      <c r="D288" s="47">
        <v>-1.05</v>
      </c>
      <c r="E288" s="47">
        <v>-1.21</v>
      </c>
      <c r="F288" s="47">
        <v>0.09</v>
      </c>
      <c r="G288" s="47">
        <v>-1.44</v>
      </c>
      <c r="H288" s="47">
        <v>0.61</v>
      </c>
      <c r="I288" s="46"/>
      <c r="J288" s="46">
        <f t="shared" si="24"/>
        <v>0.15999999999999992</v>
      </c>
      <c r="K288" s="46">
        <f t="shared" si="25"/>
        <v>0.15999999999999992</v>
      </c>
      <c r="L288" s="46">
        <f t="shared" si="26"/>
        <v>2.5599999999999973E-2</v>
      </c>
      <c r="M288" s="46">
        <f t="shared" si="27"/>
        <v>0.3899999999999999</v>
      </c>
      <c r="N288" s="46">
        <f t="shared" si="28"/>
        <v>0.3899999999999999</v>
      </c>
      <c r="O288" s="46">
        <f t="shared" si="29"/>
        <v>0.15209999999999993</v>
      </c>
    </row>
    <row r="289" spans="1:15" s="11" customFormat="1">
      <c r="A289" s="46"/>
      <c r="B289" s="47">
        <v>23467</v>
      </c>
      <c r="C289" s="47">
        <v>23474</v>
      </c>
      <c r="D289" s="47">
        <v>-1.77</v>
      </c>
      <c r="E289" s="47">
        <v>-2.66</v>
      </c>
      <c r="F289" s="47">
        <v>0.12</v>
      </c>
      <c r="G289" s="47">
        <v>-2.38</v>
      </c>
      <c r="H289" s="47">
        <v>0.59</v>
      </c>
      <c r="I289" s="46"/>
      <c r="J289" s="46">
        <f t="shared" si="24"/>
        <v>0.89000000000000012</v>
      </c>
      <c r="K289" s="46">
        <f t="shared" si="25"/>
        <v>0.89000000000000012</v>
      </c>
      <c r="L289" s="46">
        <f t="shared" si="26"/>
        <v>0.79210000000000025</v>
      </c>
      <c r="M289" s="46">
        <f t="shared" si="27"/>
        <v>0.60999999999999988</v>
      </c>
      <c r="N289" s="46">
        <f t="shared" si="28"/>
        <v>0.60999999999999988</v>
      </c>
      <c r="O289" s="46">
        <f t="shared" si="29"/>
        <v>0.37209999999999988</v>
      </c>
    </row>
    <row r="290" spans="1:15" s="11" customFormat="1">
      <c r="A290" s="46"/>
      <c r="B290" s="47">
        <v>23467</v>
      </c>
      <c r="C290" s="47">
        <v>23475</v>
      </c>
      <c r="D290" s="47">
        <v>-1.38</v>
      </c>
      <c r="E290" s="47">
        <v>-2.68</v>
      </c>
      <c r="F290" s="47">
        <v>0.15</v>
      </c>
      <c r="G290" s="47">
        <v>-2.2999999999999998</v>
      </c>
      <c r="H290" s="47">
        <v>0.68</v>
      </c>
      <c r="I290" s="46"/>
      <c r="J290" s="46">
        <f t="shared" si="24"/>
        <v>1.3000000000000003</v>
      </c>
      <c r="K290" s="46">
        <f t="shared" si="25"/>
        <v>1.3000000000000003</v>
      </c>
      <c r="L290" s="46">
        <f t="shared" si="26"/>
        <v>1.6900000000000006</v>
      </c>
      <c r="M290" s="46">
        <f t="shared" si="27"/>
        <v>0.91999999999999993</v>
      </c>
      <c r="N290" s="46">
        <f t="shared" si="28"/>
        <v>0.91999999999999993</v>
      </c>
      <c r="O290" s="46">
        <f t="shared" si="29"/>
        <v>0.84639999999999982</v>
      </c>
    </row>
    <row r="291" spans="1:15" s="11" customFormat="1">
      <c r="A291" s="46"/>
      <c r="B291" s="47">
        <v>23467</v>
      </c>
      <c r="C291" s="47">
        <v>23476</v>
      </c>
      <c r="D291" s="47">
        <v>-2.0699999999999998</v>
      </c>
      <c r="E291" s="47">
        <v>-2.5499999999999998</v>
      </c>
      <c r="F291" s="47">
        <v>0.13</v>
      </c>
      <c r="G291" s="47">
        <v>-2.65</v>
      </c>
      <c r="H291" s="47">
        <v>0.48</v>
      </c>
      <c r="I291" s="46"/>
      <c r="J291" s="46">
        <f t="shared" si="24"/>
        <v>0.48</v>
      </c>
      <c r="K291" s="46">
        <f t="shared" si="25"/>
        <v>0.48</v>
      </c>
      <c r="L291" s="46">
        <f t="shared" si="26"/>
        <v>0.23039999999999999</v>
      </c>
      <c r="M291" s="46">
        <f t="shared" si="27"/>
        <v>0.58000000000000007</v>
      </c>
      <c r="N291" s="46">
        <f t="shared" si="28"/>
        <v>0.58000000000000007</v>
      </c>
      <c r="O291" s="46">
        <f t="shared" si="29"/>
        <v>0.33640000000000009</v>
      </c>
    </row>
    <row r="292" spans="1:15" s="11" customFormat="1">
      <c r="A292" s="46"/>
      <c r="B292" s="47">
        <v>23469</v>
      </c>
      <c r="C292" s="47">
        <v>23472</v>
      </c>
      <c r="D292" s="47">
        <v>-0.92</v>
      </c>
      <c r="E292" s="47">
        <v>-1.33</v>
      </c>
      <c r="F292" s="47">
        <v>0.24</v>
      </c>
      <c r="G292" s="47">
        <v>-1.39</v>
      </c>
      <c r="H292" s="47">
        <v>0.38</v>
      </c>
      <c r="I292" s="46"/>
      <c r="J292" s="46">
        <f t="shared" si="24"/>
        <v>0.41000000000000003</v>
      </c>
      <c r="K292" s="46">
        <f t="shared" si="25"/>
        <v>0.41000000000000003</v>
      </c>
      <c r="L292" s="46">
        <f t="shared" si="26"/>
        <v>0.16810000000000003</v>
      </c>
      <c r="M292" s="46">
        <f t="shared" si="27"/>
        <v>0.46999999999999986</v>
      </c>
      <c r="N292" s="46">
        <f t="shared" si="28"/>
        <v>0.46999999999999986</v>
      </c>
      <c r="O292" s="46">
        <f t="shared" si="29"/>
        <v>0.22089999999999987</v>
      </c>
    </row>
    <row r="293" spans="1:15" s="11" customFormat="1">
      <c r="A293" s="46"/>
      <c r="B293" s="47">
        <v>23469</v>
      </c>
      <c r="C293" s="47" t="s">
        <v>152</v>
      </c>
      <c r="D293" s="47">
        <v>-0.88</v>
      </c>
      <c r="E293" s="47">
        <v>-1.35</v>
      </c>
      <c r="F293" s="47">
        <v>0.11</v>
      </c>
      <c r="G293" s="47">
        <v>-1.21</v>
      </c>
      <c r="H293" s="47">
        <v>0.35</v>
      </c>
      <c r="I293" s="46"/>
      <c r="J293" s="46">
        <f t="shared" si="24"/>
        <v>0.47000000000000008</v>
      </c>
      <c r="K293" s="46">
        <f t="shared" si="25"/>
        <v>0.47000000000000008</v>
      </c>
      <c r="L293" s="46">
        <f t="shared" si="26"/>
        <v>0.22090000000000007</v>
      </c>
      <c r="M293" s="46">
        <f t="shared" si="27"/>
        <v>0.32999999999999996</v>
      </c>
      <c r="N293" s="46">
        <f t="shared" si="28"/>
        <v>0.32999999999999996</v>
      </c>
      <c r="O293" s="46">
        <f t="shared" si="29"/>
        <v>0.10889999999999997</v>
      </c>
    </row>
    <row r="294" spans="1:15" s="11" customFormat="1">
      <c r="A294" s="46"/>
      <c r="B294" s="47">
        <v>23471</v>
      </c>
      <c r="C294" s="47">
        <v>23466</v>
      </c>
      <c r="D294" s="47">
        <v>-0.1</v>
      </c>
      <c r="E294" s="47">
        <v>1.07</v>
      </c>
      <c r="F294" s="47">
        <v>0.12</v>
      </c>
      <c r="G294" s="47">
        <v>0.93</v>
      </c>
      <c r="H294" s="47">
        <v>0.57999999999999996</v>
      </c>
      <c r="I294" s="46"/>
      <c r="J294" s="46">
        <f t="shared" si="24"/>
        <v>-1.1700000000000002</v>
      </c>
      <c r="K294" s="46">
        <f t="shared" si="25"/>
        <v>1.1700000000000002</v>
      </c>
      <c r="L294" s="46">
        <f t="shared" si="26"/>
        <v>1.3689000000000004</v>
      </c>
      <c r="M294" s="46">
        <f t="shared" si="27"/>
        <v>-1.03</v>
      </c>
      <c r="N294" s="46">
        <f t="shared" si="28"/>
        <v>1.03</v>
      </c>
      <c r="O294" s="46">
        <f t="shared" si="29"/>
        <v>1.0609</v>
      </c>
    </row>
    <row r="295" spans="1:15" s="11" customFormat="1">
      <c r="A295" s="46"/>
      <c r="B295" s="47">
        <v>23471</v>
      </c>
      <c r="C295" s="47">
        <v>23468</v>
      </c>
      <c r="D295" s="47">
        <v>0</v>
      </c>
      <c r="E295" s="47">
        <v>0.94</v>
      </c>
      <c r="F295" s="47">
        <v>0.08</v>
      </c>
      <c r="G295" s="47">
        <v>0.88</v>
      </c>
      <c r="H295" s="47">
        <v>0.34</v>
      </c>
      <c r="I295" s="46"/>
      <c r="J295" s="46">
        <f t="shared" si="24"/>
        <v>-0.94</v>
      </c>
      <c r="K295" s="46">
        <f t="shared" si="25"/>
        <v>0.94</v>
      </c>
      <c r="L295" s="46">
        <f t="shared" si="26"/>
        <v>0.88359999999999994</v>
      </c>
      <c r="M295" s="46">
        <f t="shared" si="27"/>
        <v>-0.88</v>
      </c>
      <c r="N295" s="46">
        <f t="shared" si="28"/>
        <v>0.88</v>
      </c>
      <c r="O295" s="46">
        <f t="shared" si="29"/>
        <v>0.77439999999999998</v>
      </c>
    </row>
    <row r="296" spans="1:15" s="11" customFormat="1">
      <c r="A296" s="46"/>
      <c r="B296" s="47">
        <v>23471</v>
      </c>
      <c r="C296" s="47">
        <v>23470</v>
      </c>
      <c r="D296" s="47">
        <v>0.03</v>
      </c>
      <c r="E296" s="47">
        <v>-0.27</v>
      </c>
      <c r="F296" s="47">
        <v>0.1</v>
      </c>
      <c r="G296" s="47">
        <v>-7.0000000000000007E-2</v>
      </c>
      <c r="H296" s="47">
        <v>0.57999999999999996</v>
      </c>
      <c r="I296" s="46"/>
      <c r="J296" s="46">
        <f t="shared" si="24"/>
        <v>0.30000000000000004</v>
      </c>
      <c r="K296" s="46">
        <f t="shared" si="25"/>
        <v>0.30000000000000004</v>
      </c>
      <c r="L296" s="46">
        <f t="shared" si="26"/>
        <v>9.0000000000000024E-2</v>
      </c>
      <c r="M296" s="46">
        <f t="shared" si="27"/>
        <v>0.1</v>
      </c>
      <c r="N296" s="46">
        <f t="shared" si="28"/>
        <v>0.1</v>
      </c>
      <c r="O296" s="46">
        <f t="shared" si="29"/>
        <v>1.0000000000000002E-2</v>
      </c>
    </row>
    <row r="297" spans="1:15" s="11" customFormat="1">
      <c r="A297" s="46"/>
      <c r="B297" s="47">
        <v>23473</v>
      </c>
      <c r="C297" s="47" t="s">
        <v>152</v>
      </c>
      <c r="D297" s="47">
        <v>-0.22</v>
      </c>
      <c r="E297" s="47">
        <v>-0.09</v>
      </c>
      <c r="F297" s="47">
        <v>0.08</v>
      </c>
      <c r="G297" s="47">
        <v>-0.32</v>
      </c>
      <c r="H297" s="47">
        <v>0.61</v>
      </c>
      <c r="I297" s="46"/>
      <c r="J297" s="46">
        <f t="shared" si="24"/>
        <v>-0.13</v>
      </c>
      <c r="K297" s="46">
        <f t="shared" si="25"/>
        <v>0.13</v>
      </c>
      <c r="L297" s="46">
        <f t="shared" si="26"/>
        <v>1.6900000000000002E-2</v>
      </c>
      <c r="M297" s="46">
        <f t="shared" si="27"/>
        <v>0.1</v>
      </c>
      <c r="N297" s="46">
        <f t="shared" si="28"/>
        <v>0.1</v>
      </c>
      <c r="O297" s="46">
        <f t="shared" si="29"/>
        <v>1.0000000000000002E-2</v>
      </c>
    </row>
    <row r="298" spans="1:15" s="11" customFormat="1">
      <c r="A298" s="46"/>
      <c r="B298" s="47">
        <v>23474</v>
      </c>
      <c r="C298" s="47">
        <v>23466</v>
      </c>
      <c r="D298" s="47">
        <v>1.26</v>
      </c>
      <c r="E298" s="47">
        <v>1.72</v>
      </c>
      <c r="F298" s="47">
        <v>0.12</v>
      </c>
      <c r="G298" s="47">
        <v>2</v>
      </c>
      <c r="H298" s="47">
        <v>0.59</v>
      </c>
      <c r="I298" s="46"/>
      <c r="J298" s="46">
        <f t="shared" si="24"/>
        <v>-0.45999999999999996</v>
      </c>
      <c r="K298" s="46">
        <f t="shared" si="25"/>
        <v>0.45999999999999996</v>
      </c>
      <c r="L298" s="46">
        <f t="shared" si="26"/>
        <v>0.21159999999999995</v>
      </c>
      <c r="M298" s="46">
        <f t="shared" si="27"/>
        <v>-0.74</v>
      </c>
      <c r="N298" s="46">
        <f t="shared" si="28"/>
        <v>0.74</v>
      </c>
      <c r="O298" s="46">
        <f t="shared" si="29"/>
        <v>0.54759999999999998</v>
      </c>
    </row>
    <row r="299" spans="1:15" s="11" customFormat="1">
      <c r="A299" s="46"/>
      <c r="B299" s="47">
        <v>23476</v>
      </c>
      <c r="C299" s="47">
        <v>23466</v>
      </c>
      <c r="D299" s="47">
        <v>1.57</v>
      </c>
      <c r="E299" s="47">
        <v>2.36</v>
      </c>
      <c r="F299" s="47">
        <v>0.18</v>
      </c>
      <c r="G299" s="47">
        <v>2.2599999999999998</v>
      </c>
      <c r="H299" s="47">
        <v>0.48</v>
      </c>
      <c r="I299" s="46"/>
      <c r="J299" s="46">
        <f t="shared" si="24"/>
        <v>-0.78999999999999981</v>
      </c>
      <c r="K299" s="46">
        <f t="shared" si="25"/>
        <v>0.78999999999999981</v>
      </c>
      <c r="L299" s="46">
        <f t="shared" si="26"/>
        <v>0.62409999999999966</v>
      </c>
      <c r="M299" s="46">
        <f t="shared" si="27"/>
        <v>-0.68999999999999972</v>
      </c>
      <c r="N299" s="46">
        <f t="shared" si="28"/>
        <v>0.68999999999999972</v>
      </c>
      <c r="O299" s="46">
        <f t="shared" si="29"/>
        <v>0.47609999999999963</v>
      </c>
    </row>
    <row r="300" spans="1:15" s="11" customFormat="1">
      <c r="A300" s="46"/>
      <c r="B300" s="47">
        <v>23477</v>
      </c>
      <c r="C300" s="47">
        <v>23466</v>
      </c>
      <c r="D300" s="47">
        <v>1.01</v>
      </c>
      <c r="E300" s="47">
        <v>1.79</v>
      </c>
      <c r="F300" s="47">
        <v>0.12</v>
      </c>
      <c r="G300" s="47">
        <v>2.0299999999999998</v>
      </c>
      <c r="H300" s="47">
        <v>1.1599999999999999</v>
      </c>
      <c r="I300" s="46"/>
      <c r="J300" s="46">
        <f t="shared" si="24"/>
        <v>-0.78</v>
      </c>
      <c r="K300" s="46">
        <f t="shared" si="25"/>
        <v>0.78</v>
      </c>
      <c r="L300" s="46">
        <f t="shared" si="26"/>
        <v>0.60840000000000005</v>
      </c>
      <c r="M300" s="46">
        <f t="shared" si="27"/>
        <v>-1.0199999999999998</v>
      </c>
      <c r="N300" s="46">
        <f t="shared" si="28"/>
        <v>1.0199999999999998</v>
      </c>
      <c r="O300" s="46">
        <f t="shared" si="29"/>
        <v>1.0403999999999995</v>
      </c>
    </row>
    <row r="301" spans="1:15" s="11" customFormat="1">
      <c r="A301" s="46"/>
      <c r="B301" s="47">
        <v>23477</v>
      </c>
      <c r="C301" s="47">
        <v>23467</v>
      </c>
      <c r="D301" s="47">
        <v>1.51</v>
      </c>
      <c r="E301" s="47">
        <v>2.31</v>
      </c>
      <c r="F301" s="47">
        <v>0.14000000000000001</v>
      </c>
      <c r="G301" s="47">
        <v>2.42</v>
      </c>
      <c r="H301" s="47">
        <v>0.68</v>
      </c>
      <c r="I301" s="46"/>
      <c r="J301" s="46">
        <f t="shared" si="24"/>
        <v>-0.8</v>
      </c>
      <c r="K301" s="46">
        <f t="shared" si="25"/>
        <v>0.8</v>
      </c>
      <c r="L301" s="46">
        <f t="shared" si="26"/>
        <v>0.64000000000000012</v>
      </c>
      <c r="M301" s="46">
        <f t="shared" si="27"/>
        <v>-0.90999999999999992</v>
      </c>
      <c r="N301" s="46">
        <f t="shared" si="28"/>
        <v>0.90999999999999992</v>
      </c>
      <c r="O301" s="46">
        <f t="shared" si="29"/>
        <v>0.82809999999999984</v>
      </c>
    </row>
    <row r="302" spans="1:15" s="11" customFormat="1">
      <c r="A302" s="46"/>
      <c r="B302" s="47">
        <v>23477</v>
      </c>
      <c r="C302" s="47">
        <v>23479</v>
      </c>
      <c r="D302" s="47">
        <v>-0.28999999999999998</v>
      </c>
      <c r="E302" s="47">
        <v>-0.67</v>
      </c>
      <c r="F302" s="47">
        <v>0.12</v>
      </c>
      <c r="G302" s="47">
        <v>-0.27</v>
      </c>
      <c r="H302" s="47">
        <v>1.39</v>
      </c>
      <c r="I302" s="46"/>
      <c r="J302" s="46">
        <f t="shared" si="24"/>
        <v>0.38000000000000006</v>
      </c>
      <c r="K302" s="46">
        <f t="shared" si="25"/>
        <v>0.38000000000000006</v>
      </c>
      <c r="L302" s="46">
        <f t="shared" si="26"/>
        <v>0.14440000000000006</v>
      </c>
      <c r="M302" s="46">
        <f t="shared" si="27"/>
        <v>-1.9999999999999962E-2</v>
      </c>
      <c r="N302" s="46">
        <f t="shared" si="28"/>
        <v>1.9999999999999962E-2</v>
      </c>
      <c r="O302" s="46">
        <f t="shared" si="29"/>
        <v>3.999999999999985E-4</v>
      </c>
    </row>
    <row r="303" spans="1:15" s="11" customFormat="1">
      <c r="A303" s="46"/>
      <c r="B303" s="47">
        <v>23477</v>
      </c>
      <c r="C303" s="47">
        <v>23482</v>
      </c>
      <c r="D303" s="47">
        <v>-1.1499999999999999</v>
      </c>
      <c r="E303" s="47">
        <v>-0.45</v>
      </c>
      <c r="F303" s="47">
        <v>0.11</v>
      </c>
      <c r="G303" s="47">
        <v>-0.71</v>
      </c>
      <c r="H303" s="47">
        <v>1.39</v>
      </c>
      <c r="I303" s="46"/>
      <c r="J303" s="46">
        <f t="shared" si="24"/>
        <v>-0.7</v>
      </c>
      <c r="K303" s="46">
        <f t="shared" si="25"/>
        <v>0.7</v>
      </c>
      <c r="L303" s="46">
        <f t="shared" si="26"/>
        <v>0.48999999999999994</v>
      </c>
      <c r="M303" s="46">
        <f t="shared" si="27"/>
        <v>-0.43999999999999995</v>
      </c>
      <c r="N303" s="46">
        <f t="shared" si="28"/>
        <v>0.43999999999999995</v>
      </c>
      <c r="O303" s="46">
        <f t="shared" si="29"/>
        <v>0.19359999999999997</v>
      </c>
    </row>
    <row r="304" spans="1:15" s="11" customFormat="1">
      <c r="A304" s="46"/>
      <c r="B304" s="47">
        <v>23477</v>
      </c>
      <c r="C304" s="47">
        <v>23483</v>
      </c>
      <c r="D304" s="47">
        <v>-1.02</v>
      </c>
      <c r="E304" s="47">
        <v>-1.47</v>
      </c>
      <c r="F304" s="47">
        <v>0.13</v>
      </c>
      <c r="G304" s="47">
        <v>-1.74</v>
      </c>
      <c r="H304" s="47">
        <v>0.9</v>
      </c>
      <c r="I304" s="46"/>
      <c r="J304" s="46">
        <f t="shared" si="24"/>
        <v>0.44999999999999996</v>
      </c>
      <c r="K304" s="46">
        <f t="shared" si="25"/>
        <v>0.44999999999999996</v>
      </c>
      <c r="L304" s="46">
        <f t="shared" si="26"/>
        <v>0.20249999999999996</v>
      </c>
      <c r="M304" s="46">
        <f t="shared" si="27"/>
        <v>0.72</v>
      </c>
      <c r="N304" s="46">
        <f t="shared" si="28"/>
        <v>0.72</v>
      </c>
      <c r="O304" s="46">
        <f t="shared" si="29"/>
        <v>0.51839999999999997</v>
      </c>
    </row>
    <row r="305" spans="1:15" s="11" customFormat="1">
      <c r="A305" s="46"/>
      <c r="B305" s="47">
        <v>23477</v>
      </c>
      <c r="C305" s="47" t="s">
        <v>155</v>
      </c>
      <c r="D305" s="47">
        <v>-1.27</v>
      </c>
      <c r="E305" s="47">
        <v>-1.98</v>
      </c>
      <c r="F305" s="47">
        <v>0.15</v>
      </c>
      <c r="G305" s="47">
        <v>-1.88</v>
      </c>
      <c r="H305" s="47">
        <v>1</v>
      </c>
      <c r="I305" s="46"/>
      <c r="J305" s="46">
        <f t="shared" si="24"/>
        <v>0.71</v>
      </c>
      <c r="K305" s="46">
        <f t="shared" si="25"/>
        <v>0.71</v>
      </c>
      <c r="L305" s="46">
        <f t="shared" si="26"/>
        <v>0.50409999999999999</v>
      </c>
      <c r="M305" s="46">
        <f t="shared" si="27"/>
        <v>0.60999999999999988</v>
      </c>
      <c r="N305" s="46">
        <f t="shared" si="28"/>
        <v>0.60999999999999988</v>
      </c>
      <c r="O305" s="46">
        <f t="shared" si="29"/>
        <v>0.37209999999999988</v>
      </c>
    </row>
    <row r="306" spans="1:15" s="11" customFormat="1">
      <c r="A306" s="46"/>
      <c r="B306" s="47">
        <v>23480</v>
      </c>
      <c r="C306" s="47">
        <v>23479</v>
      </c>
      <c r="D306" s="47">
        <v>-0.42</v>
      </c>
      <c r="E306" s="47">
        <v>-0.18</v>
      </c>
      <c r="F306" s="47">
        <v>7.0000000000000007E-2</v>
      </c>
      <c r="G306" s="47">
        <v>0.04</v>
      </c>
      <c r="H306" s="47">
        <v>1.3</v>
      </c>
      <c r="I306" s="46"/>
      <c r="J306" s="46">
        <f t="shared" si="24"/>
        <v>-0.24</v>
      </c>
      <c r="K306" s="46">
        <f t="shared" si="25"/>
        <v>0.24</v>
      </c>
      <c r="L306" s="46">
        <f t="shared" si="26"/>
        <v>5.7599999999999998E-2</v>
      </c>
      <c r="M306" s="46">
        <f t="shared" si="27"/>
        <v>-0.45999999999999996</v>
      </c>
      <c r="N306" s="46">
        <f t="shared" si="28"/>
        <v>0.45999999999999996</v>
      </c>
      <c r="O306" s="46">
        <f t="shared" si="29"/>
        <v>0.21159999999999995</v>
      </c>
    </row>
    <row r="307" spans="1:15" s="11" customFormat="1">
      <c r="A307" s="46"/>
      <c r="B307" s="47">
        <v>23480</v>
      </c>
      <c r="C307" s="47">
        <v>23482</v>
      </c>
      <c r="D307" s="47">
        <v>-1.29</v>
      </c>
      <c r="E307" s="47">
        <v>-0.18</v>
      </c>
      <c r="F307" s="47">
        <v>0.18</v>
      </c>
      <c r="G307" s="47">
        <v>-0.4</v>
      </c>
      <c r="H307" s="47">
        <v>1.3</v>
      </c>
      <c r="I307" s="46"/>
      <c r="J307" s="46">
        <f t="shared" si="24"/>
        <v>-1.1100000000000001</v>
      </c>
      <c r="K307" s="46">
        <f t="shared" si="25"/>
        <v>1.1100000000000001</v>
      </c>
      <c r="L307" s="46">
        <f t="shared" si="26"/>
        <v>1.2321000000000002</v>
      </c>
      <c r="M307" s="46">
        <f t="shared" si="27"/>
        <v>-0.89</v>
      </c>
      <c r="N307" s="46">
        <f t="shared" si="28"/>
        <v>0.89</v>
      </c>
      <c r="O307" s="46">
        <f t="shared" si="29"/>
        <v>0.79210000000000003</v>
      </c>
    </row>
    <row r="308" spans="1:15" s="11" customFormat="1">
      <c r="A308" s="46"/>
      <c r="B308" s="47">
        <v>23482</v>
      </c>
      <c r="C308" s="47">
        <v>23479</v>
      </c>
      <c r="D308" s="47">
        <v>0.86</v>
      </c>
      <c r="E308" s="47">
        <v>-0.05</v>
      </c>
      <c r="F308" s="47">
        <v>0.22</v>
      </c>
      <c r="G308" s="47">
        <v>0.44</v>
      </c>
      <c r="H308" s="47">
        <v>1.45</v>
      </c>
      <c r="I308" s="46"/>
      <c r="J308" s="46">
        <f t="shared" si="24"/>
        <v>0.91</v>
      </c>
      <c r="K308" s="46">
        <f t="shared" si="25"/>
        <v>0.91</v>
      </c>
      <c r="L308" s="46">
        <f t="shared" si="26"/>
        <v>0.82810000000000006</v>
      </c>
      <c r="M308" s="46">
        <f t="shared" si="27"/>
        <v>0.42</v>
      </c>
      <c r="N308" s="46">
        <f t="shared" si="28"/>
        <v>0.42</v>
      </c>
      <c r="O308" s="46">
        <f t="shared" si="29"/>
        <v>0.17639999999999997</v>
      </c>
    </row>
    <row r="309" spans="1:15" s="11" customFormat="1">
      <c r="A309" s="46"/>
      <c r="B309" s="47">
        <v>23482</v>
      </c>
      <c r="C309" s="47">
        <v>23485</v>
      </c>
      <c r="D309" s="47">
        <v>-1.01</v>
      </c>
      <c r="E309" s="47">
        <v>-0.48</v>
      </c>
      <c r="F309" s="47">
        <v>0.15</v>
      </c>
      <c r="G309" s="47">
        <v>0.06</v>
      </c>
      <c r="H309" s="47">
        <v>1.38</v>
      </c>
      <c r="I309" s="46"/>
      <c r="J309" s="46">
        <f t="shared" si="24"/>
        <v>-0.53</v>
      </c>
      <c r="K309" s="46">
        <f t="shared" si="25"/>
        <v>0.53</v>
      </c>
      <c r="L309" s="46">
        <f t="shared" si="26"/>
        <v>0.28090000000000004</v>
      </c>
      <c r="M309" s="46">
        <f t="shared" si="27"/>
        <v>-1.07</v>
      </c>
      <c r="N309" s="46">
        <f t="shared" si="28"/>
        <v>1.07</v>
      </c>
      <c r="O309" s="46">
        <f t="shared" si="29"/>
        <v>1.1449</v>
      </c>
    </row>
    <row r="310" spans="1:15" s="11" customFormat="1">
      <c r="A310" s="46"/>
      <c r="B310" s="47">
        <v>23482</v>
      </c>
      <c r="C310" s="47">
        <v>23486</v>
      </c>
      <c r="D310" s="47">
        <v>-2.46</v>
      </c>
      <c r="E310" s="47">
        <v>0.11</v>
      </c>
      <c r="F310" s="47">
        <v>0.16</v>
      </c>
      <c r="G310" s="47">
        <v>-1.19</v>
      </c>
      <c r="H310" s="47">
        <v>1.45</v>
      </c>
      <c r="I310" s="46"/>
      <c r="J310" s="46">
        <f t="shared" si="24"/>
        <v>-2.57</v>
      </c>
      <c r="K310" s="46">
        <f t="shared" si="25"/>
        <v>2.57</v>
      </c>
      <c r="L310" s="46">
        <f t="shared" si="26"/>
        <v>6.6048999999999989</v>
      </c>
      <c r="M310" s="46">
        <f t="shared" si="27"/>
        <v>-1.27</v>
      </c>
      <c r="N310" s="46">
        <f t="shared" si="28"/>
        <v>1.27</v>
      </c>
      <c r="O310" s="46">
        <f t="shared" si="29"/>
        <v>1.6129</v>
      </c>
    </row>
    <row r="311" spans="1:15" s="11" customFormat="1">
      <c r="A311" s="46"/>
      <c r="B311" s="47">
        <v>23483</v>
      </c>
      <c r="C311" s="47">
        <v>23479</v>
      </c>
      <c r="D311" s="47">
        <v>0.73</v>
      </c>
      <c r="E311" s="47">
        <v>1.99</v>
      </c>
      <c r="F311" s="47">
        <v>0.22</v>
      </c>
      <c r="G311" s="47">
        <v>1.48</v>
      </c>
      <c r="H311" s="47">
        <v>0.8</v>
      </c>
      <c r="I311" s="46"/>
      <c r="J311" s="46">
        <f t="shared" si="24"/>
        <v>-1.26</v>
      </c>
      <c r="K311" s="46">
        <f t="shared" si="25"/>
        <v>1.26</v>
      </c>
      <c r="L311" s="46">
        <f t="shared" si="26"/>
        <v>1.5876000000000001</v>
      </c>
      <c r="M311" s="46">
        <f t="shared" si="27"/>
        <v>-0.75</v>
      </c>
      <c r="N311" s="46">
        <f t="shared" si="28"/>
        <v>0.75</v>
      </c>
      <c r="O311" s="46">
        <f t="shared" si="29"/>
        <v>0.5625</v>
      </c>
    </row>
    <row r="312" spans="1:15" s="11" customFormat="1">
      <c r="A312" s="46"/>
      <c r="B312" s="47">
        <v>23484</v>
      </c>
      <c r="C312" s="47">
        <v>23479</v>
      </c>
      <c r="D312" s="47">
        <v>-1.39</v>
      </c>
      <c r="E312" s="47">
        <v>1.35</v>
      </c>
      <c r="F312" s="47">
        <v>0.33</v>
      </c>
      <c r="G312" s="47">
        <v>0.67</v>
      </c>
      <c r="H312" s="47">
        <v>1.45</v>
      </c>
      <c r="I312" s="46"/>
      <c r="J312" s="46">
        <f t="shared" si="24"/>
        <v>-2.74</v>
      </c>
      <c r="K312" s="46">
        <f t="shared" si="25"/>
        <v>2.74</v>
      </c>
      <c r="L312" s="46">
        <f t="shared" si="26"/>
        <v>7.5076000000000009</v>
      </c>
      <c r="M312" s="46">
        <f t="shared" si="27"/>
        <v>-2.06</v>
      </c>
      <c r="N312" s="46">
        <f t="shared" si="28"/>
        <v>2.06</v>
      </c>
      <c r="O312" s="46">
        <f t="shared" si="29"/>
        <v>4.2435999999999998</v>
      </c>
    </row>
    <row r="313" spans="1:15" s="11" customFormat="1">
      <c r="A313" s="46"/>
      <c r="B313" s="47">
        <v>23484</v>
      </c>
      <c r="C313" s="47">
        <v>23482</v>
      </c>
      <c r="D313" s="47">
        <v>-2.25</v>
      </c>
      <c r="E313" s="47">
        <v>-0.06</v>
      </c>
      <c r="F313" s="47">
        <v>0.16</v>
      </c>
      <c r="G313" s="47">
        <v>0.23</v>
      </c>
      <c r="H313" s="47">
        <v>0.89</v>
      </c>
      <c r="I313" s="46"/>
      <c r="J313" s="46">
        <f t="shared" si="24"/>
        <v>-2.19</v>
      </c>
      <c r="K313" s="46">
        <f t="shared" si="25"/>
        <v>2.19</v>
      </c>
      <c r="L313" s="46">
        <f t="shared" si="26"/>
        <v>4.7961</v>
      </c>
      <c r="M313" s="46">
        <f t="shared" si="27"/>
        <v>-2.48</v>
      </c>
      <c r="N313" s="46">
        <f t="shared" si="28"/>
        <v>2.48</v>
      </c>
      <c r="O313" s="46">
        <f t="shared" si="29"/>
        <v>6.1504000000000003</v>
      </c>
    </row>
    <row r="314" spans="1:15" s="11" customFormat="1">
      <c r="A314" s="46"/>
      <c r="B314" s="47">
        <v>23484</v>
      </c>
      <c r="C314" s="47">
        <v>23485</v>
      </c>
      <c r="D314" s="47">
        <v>-3.26</v>
      </c>
      <c r="E314" s="47">
        <v>0.19</v>
      </c>
      <c r="F314" s="47">
        <v>0.15</v>
      </c>
      <c r="G314" s="47">
        <v>0.28999999999999998</v>
      </c>
      <c r="H314" s="47">
        <v>1.36</v>
      </c>
      <c r="I314" s="46"/>
      <c r="J314" s="46">
        <f t="shared" si="24"/>
        <v>-3.4499999999999997</v>
      </c>
      <c r="K314" s="46">
        <f t="shared" si="25"/>
        <v>3.4499999999999997</v>
      </c>
      <c r="L314" s="46">
        <f t="shared" si="26"/>
        <v>11.902499999999998</v>
      </c>
      <c r="M314" s="46">
        <f t="shared" si="27"/>
        <v>-3.55</v>
      </c>
      <c r="N314" s="46">
        <f t="shared" si="28"/>
        <v>3.55</v>
      </c>
      <c r="O314" s="46">
        <f t="shared" si="29"/>
        <v>12.602499999999999</v>
      </c>
    </row>
    <row r="315" spans="1:15" s="11" customFormat="1">
      <c r="A315" s="46"/>
      <c r="B315" s="47">
        <v>23484</v>
      </c>
      <c r="C315" s="47">
        <v>23486</v>
      </c>
      <c r="D315" s="47">
        <v>-4.72</v>
      </c>
      <c r="E315" s="47">
        <v>-0.94</v>
      </c>
      <c r="F315" s="47">
        <v>0.15</v>
      </c>
      <c r="G315" s="47">
        <v>-0.96</v>
      </c>
      <c r="H315" s="47">
        <v>1.23</v>
      </c>
      <c r="I315" s="46"/>
      <c r="J315" s="46">
        <f t="shared" si="24"/>
        <v>-3.78</v>
      </c>
      <c r="K315" s="46">
        <f t="shared" si="25"/>
        <v>3.78</v>
      </c>
      <c r="L315" s="46">
        <f t="shared" si="26"/>
        <v>14.288399999999999</v>
      </c>
      <c r="M315" s="46">
        <f t="shared" si="27"/>
        <v>-3.76</v>
      </c>
      <c r="N315" s="46">
        <f t="shared" si="28"/>
        <v>3.76</v>
      </c>
      <c r="O315" s="46">
        <f t="shared" si="29"/>
        <v>14.137599999999999</v>
      </c>
    </row>
    <row r="316" spans="1:15" s="11" customFormat="1">
      <c r="A316" s="46"/>
      <c r="B316" s="47">
        <v>23485</v>
      </c>
      <c r="C316" s="47">
        <v>23479</v>
      </c>
      <c r="D316" s="47">
        <v>1.87</v>
      </c>
      <c r="E316" s="47">
        <v>0.28999999999999998</v>
      </c>
      <c r="F316" s="47">
        <v>0.33</v>
      </c>
      <c r="G316" s="47">
        <v>0.38</v>
      </c>
      <c r="H316" s="47">
        <v>1.38</v>
      </c>
      <c r="I316" s="46"/>
      <c r="J316" s="46">
        <f t="shared" si="24"/>
        <v>1.58</v>
      </c>
      <c r="K316" s="46">
        <f t="shared" si="25"/>
        <v>1.58</v>
      </c>
      <c r="L316" s="46">
        <f t="shared" si="26"/>
        <v>2.4964000000000004</v>
      </c>
      <c r="M316" s="46">
        <f t="shared" si="27"/>
        <v>1.4900000000000002</v>
      </c>
      <c r="N316" s="46">
        <f t="shared" si="28"/>
        <v>1.4900000000000002</v>
      </c>
      <c r="O316" s="46">
        <f t="shared" si="29"/>
        <v>2.2201000000000009</v>
      </c>
    </row>
    <row r="317" spans="1:15" s="11" customFormat="1">
      <c r="A317" s="46"/>
      <c r="B317" s="47">
        <v>23486</v>
      </c>
      <c r="C317" s="47">
        <v>23479</v>
      </c>
      <c r="D317" s="47">
        <v>3.33</v>
      </c>
      <c r="E317" s="47">
        <v>2.04</v>
      </c>
      <c r="F317" s="47">
        <v>0.3</v>
      </c>
      <c r="G317" s="47">
        <v>1.63</v>
      </c>
      <c r="H317" s="47">
        <v>1.27</v>
      </c>
      <c r="I317" s="46"/>
      <c r="J317" s="46">
        <f t="shared" si="24"/>
        <v>1.29</v>
      </c>
      <c r="K317" s="46">
        <f t="shared" si="25"/>
        <v>1.29</v>
      </c>
      <c r="L317" s="46">
        <f t="shared" si="26"/>
        <v>1.6641000000000001</v>
      </c>
      <c r="M317" s="46">
        <f t="shared" si="27"/>
        <v>1.7000000000000002</v>
      </c>
      <c r="N317" s="46">
        <f t="shared" si="28"/>
        <v>1.7000000000000002</v>
      </c>
      <c r="O317" s="46">
        <f t="shared" si="29"/>
        <v>2.8900000000000006</v>
      </c>
    </row>
    <row r="318" spans="1:15" s="11" customFormat="1">
      <c r="A318" s="46"/>
      <c r="B318" s="47">
        <v>23486</v>
      </c>
      <c r="C318" s="47">
        <v>23485</v>
      </c>
      <c r="D318" s="47">
        <v>1.46</v>
      </c>
      <c r="E318" s="47">
        <v>1.72</v>
      </c>
      <c r="F318" s="47">
        <v>0.16</v>
      </c>
      <c r="G318" s="47">
        <v>1.25</v>
      </c>
      <c r="H318" s="47">
        <v>1.36</v>
      </c>
      <c r="I318" s="46"/>
      <c r="J318" s="46">
        <f t="shared" si="24"/>
        <v>-0.26</v>
      </c>
      <c r="K318" s="46">
        <f t="shared" si="25"/>
        <v>0.26</v>
      </c>
      <c r="L318" s="46">
        <f t="shared" si="26"/>
        <v>6.7600000000000007E-2</v>
      </c>
      <c r="M318" s="46">
        <f t="shared" si="27"/>
        <v>0.20999999999999996</v>
      </c>
      <c r="N318" s="46">
        <f t="shared" si="28"/>
        <v>0.20999999999999996</v>
      </c>
      <c r="O318" s="46">
        <f t="shared" si="29"/>
        <v>4.4099999999999986E-2</v>
      </c>
    </row>
    <row r="319" spans="1:15" s="11" customFormat="1">
      <c r="A319" s="46"/>
      <c r="B319" s="47" t="s">
        <v>153</v>
      </c>
      <c r="C319" s="47">
        <v>23479</v>
      </c>
      <c r="D319" s="47">
        <v>2.2799999999999998</v>
      </c>
      <c r="E319" s="47">
        <v>1.1299999999999999</v>
      </c>
      <c r="F319" s="47">
        <v>0.23</v>
      </c>
      <c r="G319" s="47">
        <v>1.27</v>
      </c>
      <c r="H319" s="47">
        <v>1.17</v>
      </c>
      <c r="I319" s="46"/>
      <c r="J319" s="46">
        <f t="shared" si="24"/>
        <v>1.1499999999999999</v>
      </c>
      <c r="K319" s="46">
        <f t="shared" si="25"/>
        <v>1.1499999999999999</v>
      </c>
      <c r="L319" s="46">
        <f t="shared" si="26"/>
        <v>1.3224999999999998</v>
      </c>
      <c r="M319" s="46">
        <f t="shared" si="27"/>
        <v>1.0099999999999998</v>
      </c>
      <c r="N319" s="46">
        <f t="shared" si="28"/>
        <v>1.0099999999999998</v>
      </c>
      <c r="O319" s="46">
        <f t="shared" si="29"/>
        <v>1.0200999999999996</v>
      </c>
    </row>
    <row r="320" spans="1:15" s="11" customFormat="1">
      <c r="A320" s="46"/>
      <c r="B320" s="47" t="s">
        <v>153</v>
      </c>
      <c r="C320" s="47">
        <v>23482</v>
      </c>
      <c r="D320" s="47">
        <v>1.42</v>
      </c>
      <c r="E320" s="47">
        <v>1</v>
      </c>
      <c r="F320" s="47">
        <v>0.1</v>
      </c>
      <c r="G320" s="47">
        <v>0.83</v>
      </c>
      <c r="H320" s="47">
        <v>1.17</v>
      </c>
      <c r="I320" s="46"/>
      <c r="J320" s="46">
        <f t="shared" si="24"/>
        <v>0.41999999999999993</v>
      </c>
      <c r="K320" s="46">
        <f t="shared" si="25"/>
        <v>0.41999999999999993</v>
      </c>
      <c r="L320" s="46">
        <f t="shared" si="26"/>
        <v>0.17639999999999995</v>
      </c>
      <c r="M320" s="46">
        <f t="shared" si="27"/>
        <v>0.59</v>
      </c>
      <c r="N320" s="46">
        <f t="shared" si="28"/>
        <v>0.59</v>
      </c>
      <c r="O320" s="46">
        <f t="shared" si="29"/>
        <v>0.34809999999999997</v>
      </c>
    </row>
    <row r="321" spans="1:17" s="11" customFormat="1">
      <c r="A321" s="46"/>
      <c r="B321" s="47" t="s">
        <v>153</v>
      </c>
      <c r="C321" s="47">
        <v>23484</v>
      </c>
      <c r="D321" s="47">
        <v>3.67</v>
      </c>
      <c r="E321" s="47">
        <v>0.92</v>
      </c>
      <c r="F321" s="47">
        <v>0.16</v>
      </c>
      <c r="G321" s="47">
        <v>0.6</v>
      </c>
      <c r="H321" s="47">
        <v>1.45</v>
      </c>
      <c r="I321" s="46"/>
      <c r="J321" s="46">
        <f t="shared" si="24"/>
        <v>2.75</v>
      </c>
      <c r="K321" s="46">
        <f t="shared" si="25"/>
        <v>2.75</v>
      </c>
      <c r="L321" s="46">
        <f t="shared" si="26"/>
        <v>7.5625</v>
      </c>
      <c r="M321" s="46">
        <f t="shared" si="27"/>
        <v>3.07</v>
      </c>
      <c r="N321" s="46">
        <f t="shared" si="28"/>
        <v>3.07</v>
      </c>
      <c r="O321" s="46">
        <f t="shared" si="29"/>
        <v>9.4248999999999992</v>
      </c>
    </row>
    <row r="322" spans="1:17" s="11" customFormat="1">
      <c r="A322" s="46"/>
      <c r="B322" s="47" t="s">
        <v>153</v>
      </c>
      <c r="C322" s="47">
        <v>23485</v>
      </c>
      <c r="D322" s="47">
        <v>0.41</v>
      </c>
      <c r="E322" s="47">
        <v>0.98</v>
      </c>
      <c r="F322" s="47">
        <v>0.17</v>
      </c>
      <c r="G322" s="47">
        <v>0.89</v>
      </c>
      <c r="H322" s="47">
        <v>1.29</v>
      </c>
      <c r="I322" s="46"/>
      <c r="J322" s="46">
        <f t="shared" si="24"/>
        <v>-0.57000000000000006</v>
      </c>
      <c r="K322" s="46">
        <f t="shared" si="25"/>
        <v>0.57000000000000006</v>
      </c>
      <c r="L322" s="46">
        <f t="shared" si="26"/>
        <v>0.32490000000000008</v>
      </c>
      <c r="M322" s="46">
        <f t="shared" si="27"/>
        <v>-0.48000000000000004</v>
      </c>
      <c r="N322" s="46">
        <f t="shared" si="28"/>
        <v>0.48000000000000004</v>
      </c>
      <c r="O322" s="46">
        <f t="shared" si="29"/>
        <v>0.23040000000000005</v>
      </c>
    </row>
    <row r="323" spans="1:17" s="11" customFormat="1">
      <c r="A323" s="46"/>
      <c r="B323" s="47" t="s">
        <v>153</v>
      </c>
      <c r="C323" s="47">
        <v>23486</v>
      </c>
      <c r="D323" s="47">
        <v>-1.05</v>
      </c>
      <c r="E323" s="47">
        <v>-0.81</v>
      </c>
      <c r="F323" s="47">
        <v>0.19</v>
      </c>
      <c r="G323" s="47">
        <v>-0.36</v>
      </c>
      <c r="H323" s="47">
        <v>1.45</v>
      </c>
      <c r="I323" s="46"/>
      <c r="J323" s="46">
        <f t="shared" ref="J323:J331" si="30">D323-E323</f>
        <v>-0.24</v>
      </c>
      <c r="K323" s="46">
        <f t="shared" ref="K323:K331" si="31">ABS(J323)</f>
        <v>0.24</v>
      </c>
      <c r="L323" s="46">
        <f t="shared" ref="L323:L331" si="32">J323*J323</f>
        <v>5.7599999999999998E-2</v>
      </c>
      <c r="M323" s="46">
        <f t="shared" ref="M323:M331" si="33">D323-G323</f>
        <v>-0.69000000000000006</v>
      </c>
      <c r="N323" s="46">
        <f t="shared" ref="N323:N331" si="34">ABS(M323)</f>
        <v>0.69000000000000006</v>
      </c>
      <c r="O323" s="46">
        <f t="shared" ref="O323:O331" si="35">M323*M323</f>
        <v>0.47610000000000008</v>
      </c>
    </row>
    <row r="324" spans="1:17" s="11" customFormat="1">
      <c r="A324" s="46"/>
      <c r="B324" s="47" t="s">
        <v>152</v>
      </c>
      <c r="C324" s="47">
        <v>23466</v>
      </c>
      <c r="D324" s="47">
        <v>0.76</v>
      </c>
      <c r="E324" s="47">
        <v>1.52</v>
      </c>
      <c r="F324" s="47">
        <v>0.14000000000000001</v>
      </c>
      <c r="G324" s="47">
        <v>1.37</v>
      </c>
      <c r="H324" s="47">
        <v>0.61</v>
      </c>
      <c r="I324" s="46"/>
      <c r="J324" s="46">
        <f t="shared" si="30"/>
        <v>-0.76</v>
      </c>
      <c r="K324" s="46">
        <f t="shared" si="31"/>
        <v>0.76</v>
      </c>
      <c r="L324" s="46">
        <f t="shared" si="32"/>
        <v>0.5776</v>
      </c>
      <c r="M324" s="46">
        <f t="shared" si="33"/>
        <v>-0.6100000000000001</v>
      </c>
      <c r="N324" s="46">
        <f t="shared" si="34"/>
        <v>0.6100000000000001</v>
      </c>
      <c r="O324" s="46">
        <f t="shared" si="35"/>
        <v>0.3721000000000001</v>
      </c>
    </row>
    <row r="325" spans="1:17" s="11" customFormat="1">
      <c r="A325" s="46"/>
      <c r="B325" s="47" t="s">
        <v>152</v>
      </c>
      <c r="C325" s="47">
        <v>23472</v>
      </c>
      <c r="D325" s="47">
        <v>-0.04</v>
      </c>
      <c r="E325" s="47">
        <v>-0.23</v>
      </c>
      <c r="F325" s="47">
        <v>0.18</v>
      </c>
      <c r="G325" s="47">
        <v>-0.17</v>
      </c>
      <c r="H325" s="47">
        <v>0.38</v>
      </c>
      <c r="I325" s="46"/>
      <c r="J325" s="46">
        <f t="shared" si="30"/>
        <v>0.19</v>
      </c>
      <c r="K325" s="46">
        <f t="shared" si="31"/>
        <v>0.19</v>
      </c>
      <c r="L325" s="46">
        <f t="shared" si="32"/>
        <v>3.61E-2</v>
      </c>
      <c r="M325" s="46">
        <f t="shared" si="33"/>
        <v>0.13</v>
      </c>
      <c r="N325" s="46">
        <f t="shared" si="34"/>
        <v>0.13</v>
      </c>
      <c r="O325" s="46">
        <f t="shared" si="35"/>
        <v>1.6900000000000002E-2</v>
      </c>
    </row>
    <row r="326" spans="1:17" s="11" customFormat="1">
      <c r="A326" s="46"/>
      <c r="B326" s="47" t="s">
        <v>154</v>
      </c>
      <c r="C326" s="47">
        <v>23466</v>
      </c>
      <c r="D326" s="47">
        <v>1.24</v>
      </c>
      <c r="E326" s="47">
        <v>3.24</v>
      </c>
      <c r="F326" s="47">
        <v>0.13</v>
      </c>
      <c r="G326" s="47">
        <v>2.89</v>
      </c>
      <c r="H326" s="47">
        <v>1.1599999999999999</v>
      </c>
      <c r="I326" s="46"/>
      <c r="J326" s="46">
        <f t="shared" si="30"/>
        <v>-2</v>
      </c>
      <c r="K326" s="46">
        <f t="shared" si="31"/>
        <v>2</v>
      </c>
      <c r="L326" s="46">
        <f t="shared" si="32"/>
        <v>4</v>
      </c>
      <c r="M326" s="46">
        <f t="shared" si="33"/>
        <v>-1.6500000000000001</v>
      </c>
      <c r="N326" s="46">
        <f t="shared" si="34"/>
        <v>1.6500000000000001</v>
      </c>
      <c r="O326" s="46">
        <f t="shared" si="35"/>
        <v>2.7225000000000006</v>
      </c>
    </row>
    <row r="327" spans="1:17" s="11" customFormat="1">
      <c r="A327" s="46"/>
      <c r="B327" s="47" t="s">
        <v>154</v>
      </c>
      <c r="C327" s="47">
        <v>23477</v>
      </c>
      <c r="D327" s="47">
        <v>0.23</v>
      </c>
      <c r="E327" s="47">
        <v>0.54</v>
      </c>
      <c r="F327" s="47">
        <v>0.08</v>
      </c>
      <c r="G327" s="47">
        <v>0.86</v>
      </c>
      <c r="H327" s="47">
        <v>1.06</v>
      </c>
      <c r="I327" s="46"/>
      <c r="J327" s="46">
        <f t="shared" si="30"/>
        <v>-0.31000000000000005</v>
      </c>
      <c r="K327" s="46">
        <f t="shared" si="31"/>
        <v>0.31000000000000005</v>
      </c>
      <c r="L327" s="46">
        <f t="shared" si="32"/>
        <v>9.6100000000000033E-2</v>
      </c>
      <c r="M327" s="46">
        <f t="shared" si="33"/>
        <v>-0.63</v>
      </c>
      <c r="N327" s="46">
        <f t="shared" si="34"/>
        <v>0.63</v>
      </c>
      <c r="O327" s="46">
        <f t="shared" si="35"/>
        <v>0.39690000000000003</v>
      </c>
    </row>
    <row r="328" spans="1:17" s="11" customFormat="1">
      <c r="A328" s="46"/>
      <c r="B328" s="47" t="s">
        <v>154</v>
      </c>
      <c r="C328" s="47">
        <v>23479</v>
      </c>
      <c r="D328" s="47">
        <v>-0.06</v>
      </c>
      <c r="E328" s="47">
        <v>0.32</v>
      </c>
      <c r="F328" s="47">
        <v>0.13</v>
      </c>
      <c r="G328" s="47">
        <v>0.59</v>
      </c>
      <c r="H328" s="47">
        <v>1.2</v>
      </c>
      <c r="I328" s="46"/>
      <c r="J328" s="46">
        <f t="shared" si="30"/>
        <v>-0.38</v>
      </c>
      <c r="K328" s="46">
        <f t="shared" si="31"/>
        <v>0.38</v>
      </c>
      <c r="L328" s="46">
        <f t="shared" si="32"/>
        <v>0.1444</v>
      </c>
      <c r="M328" s="46">
        <f t="shared" si="33"/>
        <v>-0.64999999999999991</v>
      </c>
      <c r="N328" s="46">
        <f t="shared" si="34"/>
        <v>0.64999999999999991</v>
      </c>
      <c r="O328" s="46">
        <f t="shared" si="35"/>
        <v>0.42249999999999988</v>
      </c>
    </row>
    <row r="329" spans="1:17" s="11" customFormat="1">
      <c r="A329" s="46"/>
      <c r="B329" s="47" t="s">
        <v>154</v>
      </c>
      <c r="C329" s="47">
        <v>23482</v>
      </c>
      <c r="D329" s="47">
        <v>-0.92</v>
      </c>
      <c r="E329" s="47">
        <v>0.06</v>
      </c>
      <c r="F329" s="47">
        <v>0.11</v>
      </c>
      <c r="G329" s="47">
        <v>0.15</v>
      </c>
      <c r="H329" s="47">
        <v>1.2</v>
      </c>
      <c r="I329" s="46"/>
      <c r="J329" s="46">
        <f t="shared" si="30"/>
        <v>-0.98</v>
      </c>
      <c r="K329" s="46">
        <f t="shared" si="31"/>
        <v>0.98</v>
      </c>
      <c r="L329" s="46">
        <f t="shared" si="32"/>
        <v>0.96039999999999992</v>
      </c>
      <c r="M329" s="46">
        <f t="shared" si="33"/>
        <v>-1.07</v>
      </c>
      <c r="N329" s="46">
        <f t="shared" si="34"/>
        <v>1.07</v>
      </c>
      <c r="O329" s="46">
        <f t="shared" si="35"/>
        <v>1.1449</v>
      </c>
    </row>
    <row r="330" spans="1:17" s="11" customFormat="1">
      <c r="A330" s="46"/>
      <c r="B330" s="47" t="s">
        <v>154</v>
      </c>
      <c r="C330" s="47">
        <v>23483</v>
      </c>
      <c r="D330" s="47">
        <v>-0.79</v>
      </c>
      <c r="E330" s="47">
        <v>-0.64</v>
      </c>
      <c r="F330" s="47">
        <v>0.13</v>
      </c>
      <c r="G330" s="47">
        <v>-0.88</v>
      </c>
      <c r="H330" s="47">
        <v>0.9</v>
      </c>
      <c r="I330" s="46"/>
      <c r="J330" s="46">
        <f t="shared" si="30"/>
        <v>-0.15000000000000002</v>
      </c>
      <c r="K330" s="46">
        <f t="shared" si="31"/>
        <v>0.15000000000000002</v>
      </c>
      <c r="L330" s="46">
        <f t="shared" si="32"/>
        <v>2.2500000000000006E-2</v>
      </c>
      <c r="M330" s="46">
        <f t="shared" si="33"/>
        <v>8.9999999999999969E-2</v>
      </c>
      <c r="N330" s="46">
        <f t="shared" si="34"/>
        <v>8.9999999999999969E-2</v>
      </c>
      <c r="O330" s="46">
        <f t="shared" si="35"/>
        <v>8.0999999999999944E-3</v>
      </c>
    </row>
    <row r="331" spans="1:17" s="11" customFormat="1">
      <c r="A331" s="46"/>
      <c r="B331" s="47" t="s">
        <v>154</v>
      </c>
      <c r="C331" s="47" t="s">
        <v>155</v>
      </c>
      <c r="D331" s="47">
        <v>-1.04</v>
      </c>
      <c r="E331" s="47">
        <v>-0.92</v>
      </c>
      <c r="F331" s="47">
        <v>0.1</v>
      </c>
      <c r="G331" s="47">
        <v>-1.02</v>
      </c>
      <c r="H331" s="47">
        <v>1</v>
      </c>
      <c r="I331" s="46"/>
      <c r="J331" s="46">
        <f t="shared" si="30"/>
        <v>-0.12</v>
      </c>
      <c r="K331" s="46">
        <f t="shared" si="31"/>
        <v>0.12</v>
      </c>
      <c r="L331" s="46">
        <f t="shared" si="32"/>
        <v>1.44E-2</v>
      </c>
      <c r="M331" s="46">
        <f t="shared" si="33"/>
        <v>-2.0000000000000018E-2</v>
      </c>
      <c r="N331" s="46">
        <f t="shared" si="34"/>
        <v>2.0000000000000018E-2</v>
      </c>
      <c r="O331" s="46">
        <f t="shared" si="35"/>
        <v>4.0000000000000072E-4</v>
      </c>
      <c r="P331" s="11">
        <f>AVERAGE(N283:N331)</f>
        <v>0.89265306122448995</v>
      </c>
      <c r="Q331" s="11">
        <f>SQRT(AVERAGE(O283:O331))</f>
        <v>1.2239797917499478</v>
      </c>
    </row>
    <row r="332" spans="1:17">
      <c r="J332" s="46">
        <f>AVERAGE(J2:J331)</f>
        <v>-3.5048484848484836E-2</v>
      </c>
      <c r="K332" s="46">
        <f>AVERAGE(K2:K331)</f>
        <v>0.92479393939393961</v>
      </c>
      <c r="L332" s="46">
        <f>SQRT(AVERAGE(L2:L331))</f>
        <v>1.1734179187830787</v>
      </c>
      <c r="M332" s="46">
        <f>AVERAGE(M2:M331)</f>
        <v>-1.316969696969696E-2</v>
      </c>
      <c r="N332" s="46">
        <f>AVERAGE(N2:N331)</f>
        <v>0.89935151515151479</v>
      </c>
      <c r="O332" s="46">
        <f>SQRT(AVERAGE(O2:O331))</f>
        <v>1.1441448997024597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2"/>
  <sheetViews>
    <sheetView topLeftCell="A299" workbookViewId="0">
      <selection activeCell="O334" sqref="O334"/>
    </sheetView>
  </sheetViews>
  <sheetFormatPr baseColWidth="10" defaultRowHeight="15" x14ac:dyDescent="0"/>
  <cols>
    <col min="2" max="2" width="15.33203125" customWidth="1"/>
    <col min="3" max="3" width="16.5" customWidth="1"/>
  </cols>
  <sheetData>
    <row r="1" spans="1:15" ht="26">
      <c r="A1" s="22" t="s">
        <v>183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1" t="s">
        <v>150</v>
      </c>
      <c r="H1" s="21" t="s">
        <v>151</v>
      </c>
      <c r="I1" s="22"/>
      <c r="J1" s="21" t="s">
        <v>178</v>
      </c>
      <c r="K1" s="21" t="s">
        <v>185</v>
      </c>
      <c r="L1" s="22"/>
      <c r="M1" s="21" t="s">
        <v>179</v>
      </c>
      <c r="N1" s="21" t="s">
        <v>184</v>
      </c>
      <c r="O1" s="22"/>
    </row>
    <row r="2" spans="1:15">
      <c r="A2" s="25"/>
      <c r="B2" s="26">
        <v>20</v>
      </c>
      <c r="C2" s="26" t="s">
        <v>58</v>
      </c>
      <c r="D2" s="26">
        <v>0.53900000000000003</v>
      </c>
      <c r="E2" s="26">
        <v>0.61</v>
      </c>
      <c r="F2" s="26">
        <v>0.09</v>
      </c>
      <c r="G2" s="26">
        <v>0.54</v>
      </c>
      <c r="H2" s="26">
        <v>0.43</v>
      </c>
      <c r="I2" s="25"/>
      <c r="J2" s="25">
        <f t="shared" ref="J2:J65" si="0">D2-E2</f>
        <v>-7.0999999999999952E-2</v>
      </c>
      <c r="K2" s="25">
        <f t="shared" ref="K2:K65" si="1">ABS(J2)</f>
        <v>7.0999999999999952E-2</v>
      </c>
      <c r="L2" s="25">
        <f t="shared" ref="L2:L65" si="2">J2*J2</f>
        <v>5.0409999999999934E-3</v>
      </c>
      <c r="M2" s="25">
        <f t="shared" ref="M2:M65" si="3">D2-G2</f>
        <v>-1.0000000000000009E-3</v>
      </c>
      <c r="N2" s="25">
        <f t="shared" ref="N2:N65" si="4">ABS(M2)</f>
        <v>1.0000000000000009E-3</v>
      </c>
      <c r="O2" s="25">
        <f t="shared" ref="O2:O65" si="5">M2*M2</f>
        <v>1.0000000000000019E-6</v>
      </c>
    </row>
    <row r="3" spans="1:15">
      <c r="A3" s="41"/>
      <c r="B3" s="42" t="s">
        <v>98</v>
      </c>
      <c r="C3" s="42" t="s">
        <v>99</v>
      </c>
      <c r="D3" s="42">
        <v>2.1800000000000002</v>
      </c>
      <c r="E3" s="42">
        <v>1.72</v>
      </c>
      <c r="F3" s="42">
        <v>0.1</v>
      </c>
      <c r="G3" s="42">
        <v>2.19</v>
      </c>
      <c r="H3" s="42">
        <v>0.93</v>
      </c>
      <c r="I3" s="41"/>
      <c r="J3" s="41">
        <f t="shared" si="0"/>
        <v>0.46000000000000019</v>
      </c>
      <c r="K3" s="41">
        <f t="shared" si="1"/>
        <v>0.46000000000000019</v>
      </c>
      <c r="L3" s="41">
        <f t="shared" si="2"/>
        <v>0.21160000000000018</v>
      </c>
      <c r="M3" s="41">
        <f t="shared" si="3"/>
        <v>-9.9999999999997868E-3</v>
      </c>
      <c r="N3" s="41">
        <f t="shared" si="4"/>
        <v>9.9999999999997868E-3</v>
      </c>
      <c r="O3" s="41">
        <f t="shared" si="5"/>
        <v>9.9999999999995736E-5</v>
      </c>
    </row>
    <row r="4" spans="1:15">
      <c r="A4" s="41"/>
      <c r="B4" s="42" t="s">
        <v>102</v>
      </c>
      <c r="C4" s="42" t="s">
        <v>89</v>
      </c>
      <c r="D4" s="42">
        <v>1.0900000000000001</v>
      </c>
      <c r="E4" s="42">
        <v>1.67</v>
      </c>
      <c r="F4" s="42">
        <v>0.1</v>
      </c>
      <c r="G4" s="42">
        <v>1.08</v>
      </c>
      <c r="H4" s="42">
        <v>1.29</v>
      </c>
      <c r="I4" s="41"/>
      <c r="J4" s="41">
        <f t="shared" si="0"/>
        <v>-0.57999999999999985</v>
      </c>
      <c r="K4" s="41">
        <f t="shared" si="1"/>
        <v>0.57999999999999985</v>
      </c>
      <c r="L4" s="41">
        <f t="shared" si="2"/>
        <v>0.33639999999999981</v>
      </c>
      <c r="M4" s="41">
        <f t="shared" si="3"/>
        <v>1.0000000000000009E-2</v>
      </c>
      <c r="N4" s="41">
        <f t="shared" si="4"/>
        <v>1.0000000000000009E-2</v>
      </c>
      <c r="O4" s="41">
        <f t="shared" si="5"/>
        <v>1.0000000000000018E-4</v>
      </c>
    </row>
    <row r="5" spans="1:15">
      <c r="A5" s="41"/>
      <c r="B5" s="42" t="s">
        <v>105</v>
      </c>
      <c r="C5" s="42" t="s">
        <v>90</v>
      </c>
      <c r="D5" s="42">
        <v>0.39</v>
      </c>
      <c r="E5" s="42">
        <v>-0.14000000000000001</v>
      </c>
      <c r="F5" s="42">
        <v>0.09</v>
      </c>
      <c r="G5" s="42">
        <v>0.38</v>
      </c>
      <c r="H5" s="42">
        <v>0.93</v>
      </c>
      <c r="I5" s="41"/>
      <c r="J5" s="41">
        <f t="shared" si="0"/>
        <v>0.53</v>
      </c>
      <c r="K5" s="41">
        <f t="shared" si="1"/>
        <v>0.53</v>
      </c>
      <c r="L5" s="41">
        <f t="shared" si="2"/>
        <v>0.28090000000000004</v>
      </c>
      <c r="M5" s="41">
        <f t="shared" si="3"/>
        <v>1.0000000000000009E-2</v>
      </c>
      <c r="N5" s="41">
        <f t="shared" si="4"/>
        <v>1.0000000000000009E-2</v>
      </c>
      <c r="O5" s="41">
        <f t="shared" si="5"/>
        <v>1.0000000000000018E-4</v>
      </c>
    </row>
    <row r="6" spans="1:15">
      <c r="A6" s="27"/>
      <c r="B6" s="28" t="s">
        <v>121</v>
      </c>
      <c r="C6" s="28" t="s">
        <v>126</v>
      </c>
      <c r="D6" s="28">
        <v>0.98</v>
      </c>
      <c r="E6" s="28">
        <v>1.06</v>
      </c>
      <c r="F6" s="28">
        <v>0.08</v>
      </c>
      <c r="G6" s="28">
        <v>0.99</v>
      </c>
      <c r="H6" s="28">
        <v>0.89</v>
      </c>
      <c r="I6" s="27"/>
      <c r="J6" s="27">
        <f t="shared" si="0"/>
        <v>-8.0000000000000071E-2</v>
      </c>
      <c r="K6" s="27">
        <f t="shared" si="1"/>
        <v>8.0000000000000071E-2</v>
      </c>
      <c r="L6" s="27">
        <f t="shared" si="2"/>
        <v>6.4000000000000116E-3</v>
      </c>
      <c r="M6" s="27">
        <f t="shared" si="3"/>
        <v>-1.0000000000000009E-2</v>
      </c>
      <c r="N6" s="27">
        <f t="shared" si="4"/>
        <v>1.0000000000000009E-2</v>
      </c>
      <c r="O6" s="27">
        <f t="shared" si="5"/>
        <v>1.0000000000000018E-4</v>
      </c>
    </row>
    <row r="7" spans="1:15">
      <c r="A7" s="46"/>
      <c r="B7" s="47">
        <v>23477</v>
      </c>
      <c r="C7" s="47">
        <v>23479</v>
      </c>
      <c r="D7" s="47">
        <v>-0.28999999999999998</v>
      </c>
      <c r="E7" s="47">
        <v>-0.67</v>
      </c>
      <c r="F7" s="47">
        <v>0.12</v>
      </c>
      <c r="G7" s="47">
        <v>-0.27</v>
      </c>
      <c r="H7" s="47">
        <v>1.39</v>
      </c>
      <c r="I7" s="46"/>
      <c r="J7" s="46">
        <f t="shared" si="0"/>
        <v>0.38000000000000006</v>
      </c>
      <c r="K7" s="46">
        <f t="shared" si="1"/>
        <v>0.38000000000000006</v>
      </c>
      <c r="L7" s="46">
        <f t="shared" si="2"/>
        <v>0.14440000000000006</v>
      </c>
      <c r="M7" s="46">
        <f t="shared" si="3"/>
        <v>-1.9999999999999962E-2</v>
      </c>
      <c r="N7" s="46">
        <f t="shared" si="4"/>
        <v>1.9999999999999962E-2</v>
      </c>
      <c r="O7" s="46">
        <f t="shared" si="5"/>
        <v>3.999999999999985E-4</v>
      </c>
    </row>
    <row r="8" spans="1:15">
      <c r="A8" s="23"/>
      <c r="B8" s="24" t="s">
        <v>47</v>
      </c>
      <c r="C8" s="24" t="s">
        <v>53</v>
      </c>
      <c r="D8" s="24">
        <v>0.14000000000000001</v>
      </c>
      <c r="E8" s="24">
        <v>0.05</v>
      </c>
      <c r="F8" s="24">
        <v>7.0000000000000007E-2</v>
      </c>
      <c r="G8" s="24">
        <v>0.12</v>
      </c>
      <c r="H8" s="24">
        <v>0.28999999999999998</v>
      </c>
      <c r="I8" s="23"/>
      <c r="J8" s="23">
        <f t="shared" si="0"/>
        <v>9.0000000000000011E-2</v>
      </c>
      <c r="K8" s="23">
        <f t="shared" si="1"/>
        <v>9.0000000000000011E-2</v>
      </c>
      <c r="L8" s="23">
        <f t="shared" si="2"/>
        <v>8.1000000000000013E-3</v>
      </c>
      <c r="M8" s="23">
        <f t="shared" si="3"/>
        <v>2.0000000000000018E-2</v>
      </c>
      <c r="N8" s="23">
        <f t="shared" si="4"/>
        <v>2.0000000000000018E-2</v>
      </c>
      <c r="O8" s="23">
        <f t="shared" si="5"/>
        <v>4.0000000000000072E-4</v>
      </c>
    </row>
    <row r="9" spans="1:15">
      <c r="A9" s="23"/>
      <c r="B9" s="24" t="s">
        <v>28</v>
      </c>
      <c r="C9" s="24" t="s">
        <v>25</v>
      </c>
      <c r="D9" s="24">
        <v>0.38</v>
      </c>
      <c r="E9" s="24">
        <v>0.59</v>
      </c>
      <c r="F9" s="24">
        <v>0.08</v>
      </c>
      <c r="G9" s="24">
        <v>0.4</v>
      </c>
      <c r="H9" s="24">
        <v>0.71</v>
      </c>
      <c r="I9" s="23"/>
      <c r="J9" s="23">
        <f t="shared" si="0"/>
        <v>-0.20999999999999996</v>
      </c>
      <c r="K9" s="23">
        <f t="shared" si="1"/>
        <v>0.20999999999999996</v>
      </c>
      <c r="L9" s="23">
        <f t="shared" si="2"/>
        <v>4.4099999999999986E-2</v>
      </c>
      <c r="M9" s="23">
        <f t="shared" si="3"/>
        <v>-2.0000000000000018E-2</v>
      </c>
      <c r="N9" s="23">
        <f t="shared" si="4"/>
        <v>2.0000000000000018E-2</v>
      </c>
      <c r="O9" s="23">
        <f t="shared" si="5"/>
        <v>4.0000000000000072E-4</v>
      </c>
    </row>
    <row r="10" spans="1:15">
      <c r="A10" s="46"/>
      <c r="B10" s="47" t="s">
        <v>154</v>
      </c>
      <c r="C10" s="47" t="s">
        <v>155</v>
      </c>
      <c r="D10" s="47">
        <v>-1.04</v>
      </c>
      <c r="E10" s="47">
        <v>-0.92</v>
      </c>
      <c r="F10" s="47">
        <v>0.1</v>
      </c>
      <c r="G10" s="47">
        <v>-1.02</v>
      </c>
      <c r="H10" s="47">
        <v>1</v>
      </c>
      <c r="I10" s="46"/>
      <c r="J10" s="46">
        <f t="shared" si="0"/>
        <v>-0.12</v>
      </c>
      <c r="K10" s="46">
        <f t="shared" si="1"/>
        <v>0.12</v>
      </c>
      <c r="L10" s="46">
        <f t="shared" si="2"/>
        <v>1.44E-2</v>
      </c>
      <c r="M10" s="46">
        <f t="shared" si="3"/>
        <v>-2.0000000000000018E-2</v>
      </c>
      <c r="N10" s="46">
        <f t="shared" si="4"/>
        <v>2.0000000000000018E-2</v>
      </c>
      <c r="O10" s="46">
        <f t="shared" si="5"/>
        <v>4.0000000000000072E-4</v>
      </c>
    </row>
    <row r="11" spans="1:15">
      <c r="A11" s="46"/>
      <c r="B11" s="47">
        <v>23467</v>
      </c>
      <c r="C11" s="47">
        <v>23468</v>
      </c>
      <c r="D11" s="47">
        <v>-0.41</v>
      </c>
      <c r="E11" s="47">
        <v>-0.5</v>
      </c>
      <c r="F11" s="47">
        <v>0.11</v>
      </c>
      <c r="G11" s="47">
        <v>-0.44</v>
      </c>
      <c r="H11" s="47">
        <v>0.34</v>
      </c>
      <c r="I11" s="46"/>
      <c r="J11" s="46">
        <f t="shared" si="0"/>
        <v>9.0000000000000024E-2</v>
      </c>
      <c r="K11" s="46">
        <f t="shared" si="1"/>
        <v>9.0000000000000024E-2</v>
      </c>
      <c r="L11" s="46">
        <f t="shared" si="2"/>
        <v>8.1000000000000048E-3</v>
      </c>
      <c r="M11" s="46">
        <f t="shared" si="3"/>
        <v>3.0000000000000027E-2</v>
      </c>
      <c r="N11" s="46">
        <f t="shared" si="4"/>
        <v>3.0000000000000027E-2</v>
      </c>
      <c r="O11" s="46">
        <f t="shared" si="5"/>
        <v>9.000000000000016E-4</v>
      </c>
    </row>
    <row r="12" spans="1:15">
      <c r="A12" s="41"/>
      <c r="B12" s="42" t="s">
        <v>91</v>
      </c>
      <c r="C12" s="42" t="s">
        <v>99</v>
      </c>
      <c r="D12" s="42">
        <v>-1.1100000000000001</v>
      </c>
      <c r="E12" s="42">
        <v>-0.87</v>
      </c>
      <c r="F12" s="42">
        <v>0.13</v>
      </c>
      <c r="G12" s="42">
        <v>-1.1499999999999999</v>
      </c>
      <c r="H12" s="42">
        <v>0.93</v>
      </c>
      <c r="I12" s="41"/>
      <c r="J12" s="41">
        <f t="shared" si="0"/>
        <v>-0.2400000000000001</v>
      </c>
      <c r="K12" s="41">
        <f t="shared" si="1"/>
        <v>0.2400000000000001</v>
      </c>
      <c r="L12" s="41">
        <f t="shared" si="2"/>
        <v>5.7600000000000047E-2</v>
      </c>
      <c r="M12" s="41">
        <f t="shared" si="3"/>
        <v>3.9999999999999813E-2</v>
      </c>
      <c r="N12" s="41">
        <f t="shared" si="4"/>
        <v>3.9999999999999813E-2</v>
      </c>
      <c r="O12" s="41">
        <f t="shared" si="5"/>
        <v>1.5999999999999851E-3</v>
      </c>
    </row>
    <row r="13" spans="1:15">
      <c r="A13" s="37"/>
      <c r="B13" s="38" t="s">
        <v>69</v>
      </c>
      <c r="C13" s="38" t="s">
        <v>65</v>
      </c>
      <c r="D13" s="38">
        <v>0.59</v>
      </c>
      <c r="E13" s="38">
        <v>0.6</v>
      </c>
      <c r="F13" s="38">
        <v>0.09</v>
      </c>
      <c r="G13" s="38">
        <v>0.54</v>
      </c>
      <c r="H13" s="38">
        <v>0.31</v>
      </c>
      <c r="I13" s="37"/>
      <c r="J13" s="37">
        <f t="shared" si="0"/>
        <v>-1.0000000000000009E-2</v>
      </c>
      <c r="K13" s="37">
        <f t="shared" si="1"/>
        <v>1.0000000000000009E-2</v>
      </c>
      <c r="L13" s="37">
        <f t="shared" si="2"/>
        <v>1.0000000000000018E-4</v>
      </c>
      <c r="M13" s="37">
        <f t="shared" si="3"/>
        <v>4.9999999999999933E-2</v>
      </c>
      <c r="N13" s="37">
        <f t="shared" si="4"/>
        <v>4.9999999999999933E-2</v>
      </c>
      <c r="O13" s="37">
        <f t="shared" si="5"/>
        <v>2.4999999999999935E-3</v>
      </c>
    </row>
    <row r="14" spans="1:15">
      <c r="A14" s="25" t="s">
        <v>10</v>
      </c>
      <c r="B14" s="26">
        <v>22</v>
      </c>
      <c r="C14" s="26" t="s">
        <v>59</v>
      </c>
      <c r="D14" s="26">
        <v>0.193</v>
      </c>
      <c r="E14" s="26">
        <v>0.3</v>
      </c>
      <c r="F14" s="26">
        <v>0.09</v>
      </c>
      <c r="G14" s="26">
        <v>0.14000000000000001</v>
      </c>
      <c r="H14" s="26">
        <v>0.4</v>
      </c>
      <c r="I14" s="25"/>
      <c r="J14" s="25">
        <f t="shared" si="0"/>
        <v>-0.10699999999999998</v>
      </c>
      <c r="K14" s="25">
        <f t="shared" si="1"/>
        <v>0.10699999999999998</v>
      </c>
      <c r="L14" s="25">
        <f t="shared" si="2"/>
        <v>1.1448999999999997E-2</v>
      </c>
      <c r="M14" s="25">
        <f t="shared" si="3"/>
        <v>5.2999999999999992E-2</v>
      </c>
      <c r="N14" s="25">
        <f t="shared" si="4"/>
        <v>5.2999999999999992E-2</v>
      </c>
      <c r="O14" s="25">
        <f t="shared" si="5"/>
        <v>2.808999999999999E-3</v>
      </c>
    </row>
    <row r="15" spans="1:15">
      <c r="A15" s="25"/>
      <c r="B15" s="26" t="s">
        <v>63</v>
      </c>
      <c r="C15" s="26" t="s">
        <v>61</v>
      </c>
      <c r="D15" s="26">
        <v>4.3999999999999997E-2</v>
      </c>
      <c r="E15" s="26">
        <v>0.43</v>
      </c>
      <c r="F15" s="26">
        <v>0.11</v>
      </c>
      <c r="G15" s="26">
        <v>0.1</v>
      </c>
      <c r="H15" s="26">
        <v>0.8</v>
      </c>
      <c r="I15" s="25"/>
      <c r="J15" s="25">
        <f t="shared" si="0"/>
        <v>-0.38600000000000001</v>
      </c>
      <c r="K15" s="25">
        <f t="shared" si="1"/>
        <v>0.38600000000000001</v>
      </c>
      <c r="L15" s="25">
        <f t="shared" si="2"/>
        <v>0.14899600000000002</v>
      </c>
      <c r="M15" s="25">
        <f t="shared" si="3"/>
        <v>-5.6000000000000008E-2</v>
      </c>
      <c r="N15" s="25">
        <f t="shared" si="4"/>
        <v>5.6000000000000008E-2</v>
      </c>
      <c r="O15" s="25">
        <f t="shared" si="5"/>
        <v>3.1360000000000008E-3</v>
      </c>
    </row>
    <row r="16" spans="1:15">
      <c r="A16" s="41"/>
      <c r="B16" s="42" t="s">
        <v>105</v>
      </c>
      <c r="C16" s="42" t="s">
        <v>96</v>
      </c>
      <c r="D16" s="42">
        <v>-0.32</v>
      </c>
      <c r="E16" s="42">
        <v>-0.2</v>
      </c>
      <c r="F16" s="42">
        <v>0.1</v>
      </c>
      <c r="G16" s="42">
        <v>-0.25</v>
      </c>
      <c r="H16" s="42">
        <v>0.56999999999999995</v>
      </c>
      <c r="I16" s="41"/>
      <c r="J16" s="41">
        <f t="shared" si="0"/>
        <v>-0.12</v>
      </c>
      <c r="K16" s="41">
        <f t="shared" si="1"/>
        <v>0.12</v>
      </c>
      <c r="L16" s="41">
        <f t="shared" si="2"/>
        <v>1.44E-2</v>
      </c>
      <c r="M16" s="41">
        <f t="shared" si="3"/>
        <v>-7.0000000000000007E-2</v>
      </c>
      <c r="N16" s="41">
        <f t="shared" si="4"/>
        <v>7.0000000000000007E-2</v>
      </c>
      <c r="O16" s="41">
        <f t="shared" si="5"/>
        <v>4.9000000000000007E-3</v>
      </c>
    </row>
    <row r="17" spans="1:15">
      <c r="A17" s="39"/>
      <c r="B17" s="40">
        <v>38</v>
      </c>
      <c r="C17" s="40">
        <v>60</v>
      </c>
      <c r="D17" s="40">
        <v>-1.9</v>
      </c>
      <c r="E17" s="40">
        <v>-2.1</v>
      </c>
      <c r="F17" s="40">
        <v>0.21</v>
      </c>
      <c r="G17" s="40">
        <v>-1.82</v>
      </c>
      <c r="H17" s="40">
        <v>0.72</v>
      </c>
      <c r="I17" s="39"/>
      <c r="J17" s="39">
        <f t="shared" si="0"/>
        <v>0.20000000000000018</v>
      </c>
      <c r="K17" s="39">
        <f t="shared" si="1"/>
        <v>0.20000000000000018</v>
      </c>
      <c r="L17" s="39">
        <f t="shared" si="2"/>
        <v>4.000000000000007E-2</v>
      </c>
      <c r="M17" s="39">
        <f t="shared" si="3"/>
        <v>-7.9999999999999849E-2</v>
      </c>
      <c r="N17" s="39">
        <f t="shared" si="4"/>
        <v>7.9999999999999849E-2</v>
      </c>
      <c r="O17" s="39">
        <f t="shared" si="5"/>
        <v>6.399999999999976E-3</v>
      </c>
    </row>
    <row r="18" spans="1:15">
      <c r="A18" s="23"/>
      <c r="B18" s="24" t="s">
        <v>56</v>
      </c>
      <c r="C18" s="24" t="s">
        <v>49</v>
      </c>
      <c r="D18" s="24">
        <v>-0.93</v>
      </c>
      <c r="E18" s="24">
        <v>-1.08</v>
      </c>
      <c r="F18" s="24">
        <v>0.12</v>
      </c>
      <c r="G18" s="24">
        <v>-1.01</v>
      </c>
      <c r="H18" s="24">
        <v>0.28999999999999998</v>
      </c>
      <c r="I18" s="23"/>
      <c r="J18" s="23">
        <f t="shared" si="0"/>
        <v>0.15000000000000002</v>
      </c>
      <c r="K18" s="23">
        <f t="shared" si="1"/>
        <v>0.15000000000000002</v>
      </c>
      <c r="L18" s="23">
        <f t="shared" si="2"/>
        <v>2.2500000000000006E-2</v>
      </c>
      <c r="M18" s="23">
        <f t="shared" si="3"/>
        <v>7.999999999999996E-2</v>
      </c>
      <c r="N18" s="23">
        <f t="shared" si="4"/>
        <v>7.999999999999996E-2</v>
      </c>
      <c r="O18" s="23">
        <f t="shared" si="5"/>
        <v>6.3999999999999934E-3</v>
      </c>
    </row>
    <row r="19" spans="1:15">
      <c r="A19" s="46"/>
      <c r="B19" s="47" t="s">
        <v>154</v>
      </c>
      <c r="C19" s="47">
        <v>23483</v>
      </c>
      <c r="D19" s="47">
        <v>-0.79</v>
      </c>
      <c r="E19" s="47">
        <v>-0.64</v>
      </c>
      <c r="F19" s="47">
        <v>0.13</v>
      </c>
      <c r="G19" s="47">
        <v>-0.88</v>
      </c>
      <c r="H19" s="47">
        <v>0.9</v>
      </c>
      <c r="I19" s="46"/>
      <c r="J19" s="46">
        <f t="shared" si="0"/>
        <v>-0.15000000000000002</v>
      </c>
      <c r="K19" s="46">
        <f t="shared" si="1"/>
        <v>0.15000000000000002</v>
      </c>
      <c r="L19" s="46">
        <f t="shared" si="2"/>
        <v>2.2500000000000006E-2</v>
      </c>
      <c r="M19" s="46">
        <f t="shared" si="3"/>
        <v>8.9999999999999969E-2</v>
      </c>
      <c r="N19" s="46">
        <f t="shared" si="4"/>
        <v>8.9999999999999969E-2</v>
      </c>
      <c r="O19" s="46">
        <f t="shared" si="5"/>
        <v>8.0999999999999944E-3</v>
      </c>
    </row>
    <row r="20" spans="1:15">
      <c r="A20" s="41"/>
      <c r="B20" s="42" t="s">
        <v>91</v>
      </c>
      <c r="C20" s="42" t="s">
        <v>115</v>
      </c>
      <c r="D20" s="42">
        <v>-0.09</v>
      </c>
      <c r="E20" s="42">
        <v>-0.74</v>
      </c>
      <c r="F20" s="42">
        <v>0.11</v>
      </c>
      <c r="G20" s="42">
        <v>0</v>
      </c>
      <c r="H20" s="42">
        <v>1.29</v>
      </c>
      <c r="I20" s="41"/>
      <c r="J20" s="41">
        <f t="shared" si="0"/>
        <v>0.65</v>
      </c>
      <c r="K20" s="41">
        <f t="shared" si="1"/>
        <v>0.65</v>
      </c>
      <c r="L20" s="41">
        <f t="shared" si="2"/>
        <v>0.42250000000000004</v>
      </c>
      <c r="M20" s="41">
        <f t="shared" si="3"/>
        <v>-0.09</v>
      </c>
      <c r="N20" s="41">
        <f t="shared" si="4"/>
        <v>0.09</v>
      </c>
      <c r="O20" s="41">
        <f t="shared" si="5"/>
        <v>8.0999999999999996E-3</v>
      </c>
    </row>
    <row r="21" spans="1:15">
      <c r="A21" s="37"/>
      <c r="B21" s="38" t="s">
        <v>79</v>
      </c>
      <c r="C21" s="38" t="s">
        <v>65</v>
      </c>
      <c r="D21" s="38">
        <v>0.68</v>
      </c>
      <c r="E21" s="38">
        <v>0.78</v>
      </c>
      <c r="F21" s="38">
        <v>0.1</v>
      </c>
      <c r="G21" s="38">
        <v>0.78</v>
      </c>
      <c r="H21" s="38">
        <v>0</v>
      </c>
      <c r="I21" s="37"/>
      <c r="J21" s="37">
        <f t="shared" si="0"/>
        <v>-9.9999999999999978E-2</v>
      </c>
      <c r="K21" s="37">
        <f t="shared" si="1"/>
        <v>9.9999999999999978E-2</v>
      </c>
      <c r="L21" s="37">
        <f t="shared" si="2"/>
        <v>9.999999999999995E-3</v>
      </c>
      <c r="M21" s="37">
        <f t="shared" si="3"/>
        <v>-9.9999999999999978E-2</v>
      </c>
      <c r="N21" s="37">
        <f t="shared" si="4"/>
        <v>9.9999999999999978E-2</v>
      </c>
      <c r="O21" s="37">
        <f t="shared" si="5"/>
        <v>9.999999999999995E-3</v>
      </c>
    </row>
    <row r="22" spans="1:15">
      <c r="A22" s="46"/>
      <c r="B22" s="47">
        <v>23471</v>
      </c>
      <c r="C22" s="47">
        <v>23470</v>
      </c>
      <c r="D22" s="47">
        <v>0.03</v>
      </c>
      <c r="E22" s="47">
        <v>-0.27</v>
      </c>
      <c r="F22" s="47">
        <v>0.1</v>
      </c>
      <c r="G22" s="47">
        <v>-7.0000000000000007E-2</v>
      </c>
      <c r="H22" s="47">
        <v>0.57999999999999996</v>
      </c>
      <c r="I22" s="46"/>
      <c r="J22" s="46">
        <f t="shared" si="0"/>
        <v>0.30000000000000004</v>
      </c>
      <c r="K22" s="46">
        <f t="shared" si="1"/>
        <v>0.30000000000000004</v>
      </c>
      <c r="L22" s="46">
        <f t="shared" si="2"/>
        <v>9.0000000000000024E-2</v>
      </c>
      <c r="M22" s="46">
        <f t="shared" si="3"/>
        <v>0.1</v>
      </c>
      <c r="N22" s="46">
        <f t="shared" si="4"/>
        <v>0.1</v>
      </c>
      <c r="O22" s="46">
        <f t="shared" si="5"/>
        <v>1.0000000000000002E-2</v>
      </c>
    </row>
    <row r="23" spans="1:15">
      <c r="A23" s="46"/>
      <c r="B23" s="47">
        <v>23473</v>
      </c>
      <c r="C23" s="47" t="s">
        <v>152</v>
      </c>
      <c r="D23" s="47">
        <v>-0.22</v>
      </c>
      <c r="E23" s="47">
        <v>-0.09</v>
      </c>
      <c r="F23" s="47">
        <v>0.08</v>
      </c>
      <c r="G23" s="47">
        <v>-0.32</v>
      </c>
      <c r="H23" s="47">
        <v>0.61</v>
      </c>
      <c r="I23" s="46"/>
      <c r="J23" s="46">
        <f t="shared" si="0"/>
        <v>-0.13</v>
      </c>
      <c r="K23" s="46">
        <f t="shared" si="1"/>
        <v>0.13</v>
      </c>
      <c r="L23" s="46">
        <f t="shared" si="2"/>
        <v>1.6900000000000002E-2</v>
      </c>
      <c r="M23" s="46">
        <f t="shared" si="3"/>
        <v>0.1</v>
      </c>
      <c r="N23" s="46">
        <f t="shared" si="4"/>
        <v>0.1</v>
      </c>
      <c r="O23" s="46">
        <f t="shared" si="5"/>
        <v>1.0000000000000002E-2</v>
      </c>
    </row>
    <row r="24" spans="1:15">
      <c r="A24" s="23"/>
      <c r="B24" s="24" t="s">
        <v>36</v>
      </c>
      <c r="C24" s="24" t="s">
        <v>49</v>
      </c>
      <c r="D24" s="24">
        <v>-0.63</v>
      </c>
      <c r="E24" s="24">
        <v>-0.76</v>
      </c>
      <c r="F24" s="24">
        <v>0.11</v>
      </c>
      <c r="G24" s="24">
        <v>-0.52</v>
      </c>
      <c r="H24" s="24">
        <v>0.92</v>
      </c>
      <c r="I24" s="23"/>
      <c r="J24" s="23">
        <f t="shared" si="0"/>
        <v>0.13</v>
      </c>
      <c r="K24" s="23">
        <f t="shared" si="1"/>
        <v>0.13</v>
      </c>
      <c r="L24" s="23">
        <f t="shared" si="2"/>
        <v>1.6900000000000002E-2</v>
      </c>
      <c r="M24" s="23">
        <f t="shared" si="3"/>
        <v>-0.10999999999999999</v>
      </c>
      <c r="N24" s="23">
        <f t="shared" si="4"/>
        <v>0.10999999999999999</v>
      </c>
      <c r="O24" s="23">
        <f t="shared" si="5"/>
        <v>1.2099999999999998E-2</v>
      </c>
    </row>
    <row r="25" spans="1:15">
      <c r="A25" s="37"/>
      <c r="B25" s="38" t="s">
        <v>81</v>
      </c>
      <c r="C25" s="38" t="s">
        <v>76</v>
      </c>
      <c r="D25" s="38">
        <v>0.1</v>
      </c>
      <c r="E25" s="38">
        <v>0.28000000000000003</v>
      </c>
      <c r="F25" s="38">
        <v>0.12</v>
      </c>
      <c r="G25" s="38">
        <v>0.21</v>
      </c>
      <c r="H25" s="38">
        <v>0.33</v>
      </c>
      <c r="I25" s="37"/>
      <c r="J25" s="37">
        <f t="shared" si="0"/>
        <v>-0.18000000000000002</v>
      </c>
      <c r="K25" s="37">
        <f t="shared" si="1"/>
        <v>0.18000000000000002</v>
      </c>
      <c r="L25" s="37">
        <f t="shared" si="2"/>
        <v>3.2400000000000005E-2</v>
      </c>
      <c r="M25" s="37">
        <f t="shared" si="3"/>
        <v>-0.10999999999999999</v>
      </c>
      <c r="N25" s="37">
        <f t="shared" si="4"/>
        <v>0.10999999999999999</v>
      </c>
      <c r="O25" s="37">
        <f t="shared" si="5"/>
        <v>1.2099999999999998E-2</v>
      </c>
    </row>
    <row r="26" spans="1:15">
      <c r="A26" s="37"/>
      <c r="B26" s="38" t="s">
        <v>84</v>
      </c>
      <c r="C26" s="38" t="s">
        <v>74</v>
      </c>
      <c r="D26" s="38">
        <v>0.39</v>
      </c>
      <c r="E26" s="38">
        <v>0.26</v>
      </c>
      <c r="F26" s="38">
        <v>0.09</v>
      </c>
      <c r="G26" s="38">
        <v>0.27</v>
      </c>
      <c r="H26" s="38">
        <v>0.02</v>
      </c>
      <c r="I26" s="37"/>
      <c r="J26" s="37">
        <f t="shared" si="0"/>
        <v>0.13</v>
      </c>
      <c r="K26" s="37">
        <f t="shared" si="1"/>
        <v>0.13</v>
      </c>
      <c r="L26" s="37">
        <f t="shared" si="2"/>
        <v>1.6900000000000002E-2</v>
      </c>
      <c r="M26" s="37">
        <f t="shared" si="3"/>
        <v>0.12</v>
      </c>
      <c r="N26" s="37">
        <f t="shared" si="4"/>
        <v>0.12</v>
      </c>
      <c r="O26" s="37">
        <f t="shared" si="5"/>
        <v>1.44E-2</v>
      </c>
    </row>
    <row r="27" spans="1:15">
      <c r="A27" s="39"/>
      <c r="B27" s="40">
        <v>65</v>
      </c>
      <c r="C27" s="40">
        <v>67</v>
      </c>
      <c r="D27" s="40">
        <v>0.83</v>
      </c>
      <c r="E27" s="40">
        <v>0.62</v>
      </c>
      <c r="F27" s="40">
        <v>0.15</v>
      </c>
      <c r="G27" s="40">
        <v>0.71</v>
      </c>
      <c r="H27" s="40">
        <v>1.07</v>
      </c>
      <c r="I27" s="39"/>
      <c r="J27" s="39">
        <f t="shared" si="0"/>
        <v>0.20999999999999996</v>
      </c>
      <c r="K27" s="39">
        <f t="shared" si="1"/>
        <v>0.20999999999999996</v>
      </c>
      <c r="L27" s="39">
        <f t="shared" si="2"/>
        <v>4.4099999999999986E-2</v>
      </c>
      <c r="M27" s="39">
        <f t="shared" si="3"/>
        <v>0.12</v>
      </c>
      <c r="N27" s="39">
        <f t="shared" si="4"/>
        <v>0.12</v>
      </c>
      <c r="O27" s="39">
        <f t="shared" si="5"/>
        <v>1.44E-2</v>
      </c>
    </row>
    <row r="28" spans="1:15">
      <c r="A28" s="46"/>
      <c r="B28" s="47">
        <v>23467</v>
      </c>
      <c r="C28" s="47">
        <v>23466</v>
      </c>
      <c r="D28" s="47">
        <v>-0.51</v>
      </c>
      <c r="E28" s="47">
        <v>-0.23</v>
      </c>
      <c r="F28" s="47">
        <v>0.1</v>
      </c>
      <c r="G28" s="47">
        <v>-0.39</v>
      </c>
      <c r="H28" s="47">
        <v>0.56000000000000005</v>
      </c>
      <c r="I28" s="46"/>
      <c r="J28" s="46">
        <f t="shared" si="0"/>
        <v>-0.28000000000000003</v>
      </c>
      <c r="K28" s="46">
        <f t="shared" si="1"/>
        <v>0.28000000000000003</v>
      </c>
      <c r="L28" s="46">
        <f t="shared" si="2"/>
        <v>7.8400000000000011E-2</v>
      </c>
      <c r="M28" s="46">
        <f t="shared" si="3"/>
        <v>-0.12</v>
      </c>
      <c r="N28" s="46">
        <f t="shared" si="4"/>
        <v>0.12</v>
      </c>
      <c r="O28" s="46">
        <f t="shared" si="5"/>
        <v>1.44E-2</v>
      </c>
    </row>
    <row r="29" spans="1:15">
      <c r="A29" s="39"/>
      <c r="B29" s="40">
        <v>42</v>
      </c>
      <c r="C29" s="40">
        <v>51</v>
      </c>
      <c r="D29" s="40">
        <v>0.45</v>
      </c>
      <c r="E29" s="40">
        <v>0.97</v>
      </c>
      <c r="F29" s="40">
        <v>0.04</v>
      </c>
      <c r="G29" s="40">
        <v>0.57999999999999996</v>
      </c>
      <c r="H29" s="40">
        <v>0.87</v>
      </c>
      <c r="I29" s="39"/>
      <c r="J29" s="39">
        <f t="shared" si="0"/>
        <v>-0.52</v>
      </c>
      <c r="K29" s="39">
        <f t="shared" si="1"/>
        <v>0.52</v>
      </c>
      <c r="L29" s="39">
        <f t="shared" si="2"/>
        <v>0.27040000000000003</v>
      </c>
      <c r="M29" s="39">
        <f t="shared" si="3"/>
        <v>-0.12999999999999995</v>
      </c>
      <c r="N29" s="39">
        <f t="shared" si="4"/>
        <v>0.12999999999999995</v>
      </c>
      <c r="O29" s="39">
        <f t="shared" si="5"/>
        <v>1.6899999999999988E-2</v>
      </c>
    </row>
    <row r="30" spans="1:15">
      <c r="A30" s="23"/>
      <c r="B30" s="24" t="s">
        <v>55</v>
      </c>
      <c r="C30" s="24" t="s">
        <v>49</v>
      </c>
      <c r="D30" s="24">
        <v>-0.15</v>
      </c>
      <c r="E30" s="24">
        <v>0.26</v>
      </c>
      <c r="F30" s="24">
        <v>0.11</v>
      </c>
      <c r="G30" s="24">
        <v>-0.02</v>
      </c>
      <c r="H30" s="24">
        <v>0.77</v>
      </c>
      <c r="I30" s="23"/>
      <c r="J30" s="23">
        <f t="shared" si="0"/>
        <v>-0.41000000000000003</v>
      </c>
      <c r="K30" s="23">
        <f t="shared" si="1"/>
        <v>0.41000000000000003</v>
      </c>
      <c r="L30" s="23">
        <f t="shared" si="2"/>
        <v>0.16810000000000003</v>
      </c>
      <c r="M30" s="23">
        <f t="shared" si="3"/>
        <v>-0.13</v>
      </c>
      <c r="N30" s="23">
        <f t="shared" si="4"/>
        <v>0.13</v>
      </c>
      <c r="O30" s="23">
        <f t="shared" si="5"/>
        <v>1.6900000000000002E-2</v>
      </c>
    </row>
    <row r="31" spans="1:15">
      <c r="A31" s="27"/>
      <c r="B31" s="28" t="s">
        <v>125</v>
      </c>
      <c r="C31" s="28" t="s">
        <v>121</v>
      </c>
      <c r="D31" s="28">
        <v>-0.14000000000000001</v>
      </c>
      <c r="E31" s="28">
        <v>-0.35</v>
      </c>
      <c r="F31" s="28">
        <v>7.0000000000000007E-2</v>
      </c>
      <c r="G31" s="28">
        <v>-0.01</v>
      </c>
      <c r="H31" s="28">
        <v>1.2</v>
      </c>
      <c r="I31" s="27"/>
      <c r="J31" s="27">
        <f t="shared" si="0"/>
        <v>0.20999999999999996</v>
      </c>
      <c r="K31" s="27">
        <f t="shared" si="1"/>
        <v>0.20999999999999996</v>
      </c>
      <c r="L31" s="27">
        <f t="shared" si="2"/>
        <v>4.4099999999999986E-2</v>
      </c>
      <c r="M31" s="27">
        <f t="shared" si="3"/>
        <v>-0.13</v>
      </c>
      <c r="N31" s="27">
        <f t="shared" si="4"/>
        <v>0.13</v>
      </c>
      <c r="O31" s="27">
        <f t="shared" si="5"/>
        <v>1.6900000000000002E-2</v>
      </c>
    </row>
    <row r="32" spans="1:15">
      <c r="A32" s="43"/>
      <c r="B32" s="44" t="s">
        <v>133</v>
      </c>
      <c r="C32" s="44" t="s">
        <v>130</v>
      </c>
      <c r="D32" s="44">
        <v>-0.22</v>
      </c>
      <c r="E32" s="44">
        <v>-0.28000000000000003</v>
      </c>
      <c r="F32" s="44">
        <v>0.09</v>
      </c>
      <c r="G32" s="44">
        <v>-0.09</v>
      </c>
      <c r="H32" s="44">
        <v>0.76</v>
      </c>
      <c r="I32" s="43"/>
      <c r="J32" s="43">
        <f t="shared" si="0"/>
        <v>6.0000000000000026E-2</v>
      </c>
      <c r="K32" s="43">
        <f t="shared" si="1"/>
        <v>6.0000000000000026E-2</v>
      </c>
      <c r="L32" s="43">
        <f t="shared" si="2"/>
        <v>3.6000000000000029E-3</v>
      </c>
      <c r="M32" s="43">
        <f t="shared" si="3"/>
        <v>-0.13</v>
      </c>
      <c r="N32" s="43">
        <f t="shared" si="4"/>
        <v>0.13</v>
      </c>
      <c r="O32" s="43">
        <f t="shared" si="5"/>
        <v>1.6900000000000002E-2</v>
      </c>
    </row>
    <row r="33" spans="1:15">
      <c r="A33" s="43"/>
      <c r="B33" s="44" t="s">
        <v>141</v>
      </c>
      <c r="C33" s="44" t="s">
        <v>142</v>
      </c>
      <c r="D33" s="44">
        <v>0.42</v>
      </c>
      <c r="E33" s="44">
        <v>0.16</v>
      </c>
      <c r="F33" s="44">
        <v>0.09</v>
      </c>
      <c r="G33" s="44">
        <v>0.28999999999999998</v>
      </c>
      <c r="H33" s="44">
        <v>0.24</v>
      </c>
      <c r="I33" s="43"/>
      <c r="J33" s="43">
        <f t="shared" si="0"/>
        <v>0.26</v>
      </c>
      <c r="K33" s="43">
        <f t="shared" si="1"/>
        <v>0.26</v>
      </c>
      <c r="L33" s="43">
        <f t="shared" si="2"/>
        <v>6.7600000000000007E-2</v>
      </c>
      <c r="M33" s="43">
        <f t="shared" si="3"/>
        <v>0.13</v>
      </c>
      <c r="N33" s="43">
        <f t="shared" si="4"/>
        <v>0.13</v>
      </c>
      <c r="O33" s="43">
        <f t="shared" si="5"/>
        <v>1.6900000000000002E-2</v>
      </c>
    </row>
    <row r="34" spans="1:15">
      <c r="A34" s="46"/>
      <c r="B34" s="47" t="s">
        <v>152</v>
      </c>
      <c r="C34" s="47">
        <v>23472</v>
      </c>
      <c r="D34" s="47">
        <v>-0.04</v>
      </c>
      <c r="E34" s="47">
        <v>-0.23</v>
      </c>
      <c r="F34" s="47">
        <v>0.18</v>
      </c>
      <c r="G34" s="47">
        <v>-0.17</v>
      </c>
      <c r="H34" s="47">
        <v>0.38</v>
      </c>
      <c r="I34" s="46"/>
      <c r="J34" s="46">
        <f t="shared" si="0"/>
        <v>0.19</v>
      </c>
      <c r="K34" s="46">
        <f t="shared" si="1"/>
        <v>0.19</v>
      </c>
      <c r="L34" s="46">
        <f t="shared" si="2"/>
        <v>3.61E-2</v>
      </c>
      <c r="M34" s="46">
        <f t="shared" si="3"/>
        <v>0.13</v>
      </c>
      <c r="N34" s="46">
        <f t="shared" si="4"/>
        <v>0.13</v>
      </c>
      <c r="O34" s="46">
        <f t="shared" si="5"/>
        <v>1.6900000000000002E-2</v>
      </c>
    </row>
    <row r="35" spans="1:15">
      <c r="A35" s="41"/>
      <c r="B35" s="42" t="s">
        <v>103</v>
      </c>
      <c r="C35" s="42" t="s">
        <v>105</v>
      </c>
      <c r="D35" s="42">
        <v>1.38</v>
      </c>
      <c r="E35" s="42">
        <v>1.19</v>
      </c>
      <c r="F35" s="42">
        <v>0.11</v>
      </c>
      <c r="G35" s="42">
        <v>1.23</v>
      </c>
      <c r="H35" s="42">
        <v>0.72</v>
      </c>
      <c r="I35" s="41"/>
      <c r="J35" s="41">
        <f t="shared" si="0"/>
        <v>0.18999999999999995</v>
      </c>
      <c r="K35" s="41">
        <f t="shared" si="1"/>
        <v>0.18999999999999995</v>
      </c>
      <c r="L35" s="41">
        <f t="shared" si="2"/>
        <v>3.6099999999999979E-2</v>
      </c>
      <c r="M35" s="41">
        <f t="shared" si="3"/>
        <v>0.14999999999999991</v>
      </c>
      <c r="N35" s="41">
        <f t="shared" si="4"/>
        <v>0.14999999999999991</v>
      </c>
      <c r="O35" s="41">
        <f t="shared" si="5"/>
        <v>2.2499999999999975E-2</v>
      </c>
    </row>
    <row r="36" spans="1:15">
      <c r="A36" s="39"/>
      <c r="B36" s="40">
        <v>27</v>
      </c>
      <c r="C36" s="40">
        <v>45</v>
      </c>
      <c r="D36" s="40">
        <v>-2.84</v>
      </c>
      <c r="E36" s="40">
        <v>-2.67</v>
      </c>
      <c r="F36" s="40">
        <v>0.14000000000000001</v>
      </c>
      <c r="G36" s="40">
        <v>-2.68</v>
      </c>
      <c r="H36" s="40">
        <v>0.6</v>
      </c>
      <c r="I36" s="39"/>
      <c r="J36" s="39">
        <f t="shared" si="0"/>
        <v>-0.16999999999999993</v>
      </c>
      <c r="K36" s="39">
        <f t="shared" si="1"/>
        <v>0.16999999999999993</v>
      </c>
      <c r="L36" s="39">
        <f t="shared" si="2"/>
        <v>2.8899999999999974E-2</v>
      </c>
      <c r="M36" s="39">
        <f t="shared" si="3"/>
        <v>-0.1599999999999997</v>
      </c>
      <c r="N36" s="39">
        <f t="shared" si="4"/>
        <v>0.1599999999999997</v>
      </c>
      <c r="O36" s="39">
        <f t="shared" si="5"/>
        <v>2.5599999999999904E-2</v>
      </c>
    </row>
    <row r="37" spans="1:15">
      <c r="A37" s="37"/>
      <c r="B37" s="38" t="s">
        <v>70</v>
      </c>
      <c r="C37" s="38" t="s">
        <v>65</v>
      </c>
      <c r="D37" s="38">
        <v>-0.98</v>
      </c>
      <c r="E37" s="38">
        <v>-1.07</v>
      </c>
      <c r="F37" s="38">
        <v>0.09</v>
      </c>
      <c r="G37" s="38">
        <v>-1.1499999999999999</v>
      </c>
      <c r="H37" s="38">
        <v>0.3</v>
      </c>
      <c r="I37" s="37"/>
      <c r="J37" s="37">
        <f t="shared" si="0"/>
        <v>9.000000000000008E-2</v>
      </c>
      <c r="K37" s="37">
        <f t="shared" si="1"/>
        <v>9.000000000000008E-2</v>
      </c>
      <c r="L37" s="37">
        <f t="shared" si="2"/>
        <v>8.1000000000000152E-3</v>
      </c>
      <c r="M37" s="37">
        <f t="shared" si="3"/>
        <v>0.16999999999999993</v>
      </c>
      <c r="N37" s="37">
        <f t="shared" si="4"/>
        <v>0.16999999999999993</v>
      </c>
      <c r="O37" s="37">
        <f t="shared" si="5"/>
        <v>2.8899999999999974E-2</v>
      </c>
    </row>
    <row r="38" spans="1:15">
      <c r="A38" s="46"/>
      <c r="B38" s="47">
        <v>23467</v>
      </c>
      <c r="C38" s="47">
        <v>23469</v>
      </c>
      <c r="D38" s="47">
        <v>-0.38</v>
      </c>
      <c r="E38" s="47">
        <v>-0.63</v>
      </c>
      <c r="F38" s="47">
        <v>0.13</v>
      </c>
      <c r="G38" s="47">
        <v>-0.55000000000000004</v>
      </c>
      <c r="H38" s="47">
        <v>0.38</v>
      </c>
      <c r="I38" s="46"/>
      <c r="J38" s="46">
        <f t="shared" si="0"/>
        <v>0.25</v>
      </c>
      <c r="K38" s="46">
        <f t="shared" si="1"/>
        <v>0.25</v>
      </c>
      <c r="L38" s="46">
        <f t="shared" si="2"/>
        <v>6.25E-2</v>
      </c>
      <c r="M38" s="46">
        <f t="shared" si="3"/>
        <v>0.17000000000000004</v>
      </c>
      <c r="N38" s="46">
        <f t="shared" si="4"/>
        <v>0.17000000000000004</v>
      </c>
      <c r="O38" s="46">
        <f t="shared" si="5"/>
        <v>2.8900000000000012E-2</v>
      </c>
    </row>
    <row r="39" spans="1:15">
      <c r="A39" s="41"/>
      <c r="B39" s="42" t="s">
        <v>105</v>
      </c>
      <c r="C39" s="42" t="s">
        <v>86</v>
      </c>
      <c r="D39" s="42">
        <v>-0.97</v>
      </c>
      <c r="E39" s="42">
        <v>-0.92</v>
      </c>
      <c r="F39" s="42">
        <v>0.09</v>
      </c>
      <c r="G39" s="42">
        <v>-1.1499999999999999</v>
      </c>
      <c r="H39" s="42">
        <v>0.76</v>
      </c>
      <c r="I39" s="41"/>
      <c r="J39" s="41">
        <f t="shared" si="0"/>
        <v>-4.9999999999999933E-2</v>
      </c>
      <c r="K39" s="41">
        <f t="shared" si="1"/>
        <v>4.9999999999999933E-2</v>
      </c>
      <c r="L39" s="41">
        <f t="shared" si="2"/>
        <v>2.4999999999999935E-3</v>
      </c>
      <c r="M39" s="41">
        <f t="shared" si="3"/>
        <v>0.17999999999999994</v>
      </c>
      <c r="N39" s="41">
        <f t="shared" si="4"/>
        <v>0.17999999999999994</v>
      </c>
      <c r="O39" s="41">
        <f t="shared" si="5"/>
        <v>3.2399999999999977E-2</v>
      </c>
    </row>
    <row r="40" spans="1:15">
      <c r="A40" s="41"/>
      <c r="B40" s="42" t="s">
        <v>102</v>
      </c>
      <c r="C40" s="42" t="s">
        <v>113</v>
      </c>
      <c r="D40" s="42">
        <v>0.57999999999999996</v>
      </c>
      <c r="E40" s="42">
        <v>0.54</v>
      </c>
      <c r="F40" s="42">
        <v>0.1</v>
      </c>
      <c r="G40" s="42">
        <v>0.76</v>
      </c>
      <c r="H40" s="42">
        <v>1.1299999999999999</v>
      </c>
      <c r="I40" s="41"/>
      <c r="J40" s="41">
        <f t="shared" si="0"/>
        <v>3.9999999999999925E-2</v>
      </c>
      <c r="K40" s="41">
        <f t="shared" si="1"/>
        <v>3.9999999999999925E-2</v>
      </c>
      <c r="L40" s="41">
        <f t="shared" si="2"/>
        <v>1.599999999999994E-3</v>
      </c>
      <c r="M40" s="41">
        <f t="shared" si="3"/>
        <v>-0.18000000000000005</v>
      </c>
      <c r="N40" s="41">
        <f t="shared" si="4"/>
        <v>0.18000000000000005</v>
      </c>
      <c r="O40" s="41">
        <f t="shared" si="5"/>
        <v>3.2400000000000019E-2</v>
      </c>
    </row>
    <row r="41" spans="1:15">
      <c r="A41" s="41"/>
      <c r="B41" s="42" t="s">
        <v>105</v>
      </c>
      <c r="C41" s="42" t="s">
        <v>112</v>
      </c>
      <c r="D41" s="42">
        <v>0.22</v>
      </c>
      <c r="E41" s="42">
        <v>-0.19</v>
      </c>
      <c r="F41" s="42">
        <v>0.15</v>
      </c>
      <c r="G41" s="42">
        <v>0.03</v>
      </c>
      <c r="H41" s="42">
        <v>0.51</v>
      </c>
      <c r="I41" s="41"/>
      <c r="J41" s="41">
        <f t="shared" si="0"/>
        <v>0.41000000000000003</v>
      </c>
      <c r="K41" s="41">
        <f t="shared" si="1"/>
        <v>0.41000000000000003</v>
      </c>
      <c r="L41" s="41">
        <f t="shared" si="2"/>
        <v>0.16810000000000003</v>
      </c>
      <c r="M41" s="41">
        <f t="shared" si="3"/>
        <v>0.19</v>
      </c>
      <c r="N41" s="41">
        <f t="shared" si="4"/>
        <v>0.19</v>
      </c>
      <c r="O41" s="41">
        <f t="shared" si="5"/>
        <v>3.61E-2</v>
      </c>
    </row>
    <row r="42" spans="1:15">
      <c r="A42" s="23"/>
      <c r="B42" s="24" t="s">
        <v>26</v>
      </c>
      <c r="C42" s="24" t="s">
        <v>35</v>
      </c>
      <c r="D42" s="24">
        <v>1.3</v>
      </c>
      <c r="E42" s="24">
        <v>1.1399999999999999</v>
      </c>
      <c r="F42" s="24">
        <v>0.08</v>
      </c>
      <c r="G42" s="24">
        <v>1.0900000000000001</v>
      </c>
      <c r="H42" s="24">
        <v>0.45</v>
      </c>
      <c r="I42" s="23"/>
      <c r="J42" s="23">
        <f t="shared" si="0"/>
        <v>0.16000000000000014</v>
      </c>
      <c r="K42" s="23">
        <f t="shared" si="1"/>
        <v>0.16000000000000014</v>
      </c>
      <c r="L42" s="23">
        <f t="shared" si="2"/>
        <v>2.5600000000000046E-2</v>
      </c>
      <c r="M42" s="23">
        <f t="shared" si="3"/>
        <v>0.20999999999999996</v>
      </c>
      <c r="N42" s="23">
        <f t="shared" si="4"/>
        <v>0.20999999999999996</v>
      </c>
      <c r="O42" s="23">
        <f t="shared" si="5"/>
        <v>4.4099999999999986E-2</v>
      </c>
    </row>
    <row r="43" spans="1:15">
      <c r="A43" s="46"/>
      <c r="B43" s="47">
        <v>23486</v>
      </c>
      <c r="C43" s="47">
        <v>23485</v>
      </c>
      <c r="D43" s="47">
        <v>1.46</v>
      </c>
      <c r="E43" s="47">
        <v>1.72</v>
      </c>
      <c r="F43" s="47">
        <v>0.16</v>
      </c>
      <c r="G43" s="47">
        <v>1.25</v>
      </c>
      <c r="H43" s="47">
        <v>1.36</v>
      </c>
      <c r="I43" s="46"/>
      <c r="J43" s="46">
        <f t="shared" si="0"/>
        <v>-0.26</v>
      </c>
      <c r="K43" s="46">
        <f t="shared" si="1"/>
        <v>0.26</v>
      </c>
      <c r="L43" s="46">
        <f t="shared" si="2"/>
        <v>6.7600000000000007E-2</v>
      </c>
      <c r="M43" s="46">
        <f t="shared" si="3"/>
        <v>0.20999999999999996</v>
      </c>
      <c r="N43" s="46">
        <f t="shared" si="4"/>
        <v>0.20999999999999996</v>
      </c>
      <c r="O43" s="46">
        <f t="shared" si="5"/>
        <v>4.4099999999999986E-2</v>
      </c>
    </row>
    <row r="44" spans="1:15">
      <c r="A44" s="39"/>
      <c r="B44" s="40">
        <v>52</v>
      </c>
      <c r="C44" s="40">
        <v>60</v>
      </c>
      <c r="D44" s="40">
        <v>0.31</v>
      </c>
      <c r="E44" s="40">
        <v>0.19</v>
      </c>
      <c r="F44" s="40">
        <v>0.17</v>
      </c>
      <c r="G44" s="40">
        <v>0.1</v>
      </c>
      <c r="H44" s="40">
        <v>1.07</v>
      </c>
      <c r="I44" s="39"/>
      <c r="J44" s="39">
        <f t="shared" si="0"/>
        <v>0.12</v>
      </c>
      <c r="K44" s="39">
        <f t="shared" si="1"/>
        <v>0.12</v>
      </c>
      <c r="L44" s="39">
        <f t="shared" si="2"/>
        <v>1.44E-2</v>
      </c>
      <c r="M44" s="39">
        <f t="shared" si="3"/>
        <v>0.21</v>
      </c>
      <c r="N44" s="39">
        <f t="shared" si="4"/>
        <v>0.21</v>
      </c>
      <c r="O44" s="39">
        <f t="shared" si="5"/>
        <v>4.4099999999999993E-2</v>
      </c>
    </row>
    <row r="45" spans="1:15">
      <c r="A45" s="39"/>
      <c r="B45" s="40">
        <v>26</v>
      </c>
      <c r="C45" s="40">
        <v>57</v>
      </c>
      <c r="D45" s="40">
        <v>-0.8</v>
      </c>
      <c r="E45" s="40">
        <v>-0.3</v>
      </c>
      <c r="F45" s="40">
        <v>0.08</v>
      </c>
      <c r="G45" s="40">
        <v>-0.59</v>
      </c>
      <c r="H45" s="40">
        <v>0.63</v>
      </c>
      <c r="I45" s="39"/>
      <c r="J45" s="39">
        <f t="shared" si="0"/>
        <v>-0.5</v>
      </c>
      <c r="K45" s="39">
        <f t="shared" si="1"/>
        <v>0.5</v>
      </c>
      <c r="L45" s="39">
        <f t="shared" si="2"/>
        <v>0.25</v>
      </c>
      <c r="M45" s="39">
        <f t="shared" si="3"/>
        <v>-0.21000000000000008</v>
      </c>
      <c r="N45" s="39">
        <f t="shared" si="4"/>
        <v>0.21000000000000008</v>
      </c>
      <c r="O45" s="39">
        <f t="shared" si="5"/>
        <v>4.4100000000000035E-2</v>
      </c>
    </row>
    <row r="46" spans="1:15">
      <c r="A46" s="43"/>
      <c r="B46" s="44" t="s">
        <v>129</v>
      </c>
      <c r="C46" s="44" t="s">
        <v>133</v>
      </c>
      <c r="D46" s="44">
        <v>-0.02</v>
      </c>
      <c r="E46" s="44">
        <v>0.01</v>
      </c>
      <c r="F46" s="44">
        <v>0.09</v>
      </c>
      <c r="G46" s="44">
        <v>0.2</v>
      </c>
      <c r="H46" s="44">
        <v>0.76</v>
      </c>
      <c r="I46" s="43"/>
      <c r="J46" s="43">
        <f t="shared" si="0"/>
        <v>-0.03</v>
      </c>
      <c r="K46" s="43">
        <f t="shared" si="1"/>
        <v>0.03</v>
      </c>
      <c r="L46" s="43">
        <f t="shared" si="2"/>
        <v>8.9999999999999998E-4</v>
      </c>
      <c r="M46" s="43">
        <f t="shared" si="3"/>
        <v>-0.22</v>
      </c>
      <c r="N46" s="43">
        <f t="shared" si="4"/>
        <v>0.22</v>
      </c>
      <c r="O46" s="43">
        <f t="shared" si="5"/>
        <v>4.8399999999999999E-2</v>
      </c>
    </row>
    <row r="47" spans="1:15">
      <c r="A47" s="23"/>
      <c r="B47" s="24" t="s">
        <v>47</v>
      </c>
      <c r="C47" s="24" t="s">
        <v>33</v>
      </c>
      <c r="D47" s="24">
        <v>1.35</v>
      </c>
      <c r="E47" s="24">
        <v>2.12</v>
      </c>
      <c r="F47" s="24">
        <v>0.12</v>
      </c>
      <c r="G47" s="24">
        <v>1.58</v>
      </c>
      <c r="H47" s="24">
        <v>1.2</v>
      </c>
      <c r="I47" s="23"/>
      <c r="J47" s="23">
        <f t="shared" si="0"/>
        <v>-0.77</v>
      </c>
      <c r="K47" s="23">
        <f t="shared" si="1"/>
        <v>0.77</v>
      </c>
      <c r="L47" s="23">
        <f t="shared" si="2"/>
        <v>0.59289999999999998</v>
      </c>
      <c r="M47" s="23">
        <f t="shared" si="3"/>
        <v>-0.22999999999999998</v>
      </c>
      <c r="N47" s="23">
        <f t="shared" si="4"/>
        <v>0.22999999999999998</v>
      </c>
      <c r="O47" s="23">
        <f t="shared" si="5"/>
        <v>5.2899999999999989E-2</v>
      </c>
    </row>
    <row r="48" spans="1:15">
      <c r="A48" s="39"/>
      <c r="B48" s="40">
        <v>62</v>
      </c>
      <c r="C48" s="40">
        <v>45</v>
      </c>
      <c r="D48" s="40">
        <v>-1</v>
      </c>
      <c r="E48" s="40">
        <v>-1.67</v>
      </c>
      <c r="F48" s="40">
        <v>0.19</v>
      </c>
      <c r="G48" s="40">
        <v>-1.23</v>
      </c>
      <c r="H48" s="40">
        <v>0.87</v>
      </c>
      <c r="I48" s="39"/>
      <c r="J48" s="39">
        <f t="shared" si="0"/>
        <v>0.66999999999999993</v>
      </c>
      <c r="K48" s="39">
        <f t="shared" si="1"/>
        <v>0.66999999999999993</v>
      </c>
      <c r="L48" s="39">
        <f t="shared" si="2"/>
        <v>0.44889999999999991</v>
      </c>
      <c r="M48" s="39">
        <f t="shared" si="3"/>
        <v>0.22999999999999998</v>
      </c>
      <c r="N48" s="39">
        <f t="shared" si="4"/>
        <v>0.22999999999999998</v>
      </c>
      <c r="O48" s="39">
        <f t="shared" si="5"/>
        <v>5.2899999999999989E-2</v>
      </c>
    </row>
    <row r="49" spans="1:15">
      <c r="A49" s="37"/>
      <c r="B49" s="38" t="s">
        <v>83</v>
      </c>
      <c r="C49" s="38" t="s">
        <v>76</v>
      </c>
      <c r="D49" s="38">
        <v>-0.53</v>
      </c>
      <c r="E49" s="38">
        <v>-0.45</v>
      </c>
      <c r="F49" s="38">
        <v>0.09</v>
      </c>
      <c r="G49" s="38">
        <v>-0.3</v>
      </c>
      <c r="H49" s="38">
        <v>0.44</v>
      </c>
      <c r="I49" s="37"/>
      <c r="J49" s="37">
        <f t="shared" si="0"/>
        <v>-8.0000000000000016E-2</v>
      </c>
      <c r="K49" s="37">
        <f t="shared" si="1"/>
        <v>8.0000000000000016E-2</v>
      </c>
      <c r="L49" s="37">
        <f t="shared" si="2"/>
        <v>6.4000000000000029E-3</v>
      </c>
      <c r="M49" s="37">
        <f t="shared" si="3"/>
        <v>-0.23000000000000004</v>
      </c>
      <c r="N49" s="37">
        <f t="shared" si="4"/>
        <v>0.23000000000000004</v>
      </c>
      <c r="O49" s="37">
        <f t="shared" si="5"/>
        <v>5.2900000000000016E-2</v>
      </c>
    </row>
    <row r="50" spans="1:15">
      <c r="A50" s="25"/>
      <c r="B50" s="26">
        <v>31</v>
      </c>
      <c r="C50" s="26">
        <v>32</v>
      </c>
      <c r="D50" s="26">
        <v>-0.21099999999999999</v>
      </c>
      <c r="E50" s="26">
        <v>0.01</v>
      </c>
      <c r="F50" s="26">
        <v>0.16</v>
      </c>
      <c r="G50" s="26">
        <v>-0.45</v>
      </c>
      <c r="H50" s="26">
        <v>0.8</v>
      </c>
      <c r="I50" s="25"/>
      <c r="J50" s="25">
        <f t="shared" si="0"/>
        <v>-0.221</v>
      </c>
      <c r="K50" s="25">
        <f t="shared" si="1"/>
        <v>0.221</v>
      </c>
      <c r="L50" s="25">
        <f t="shared" si="2"/>
        <v>4.8841000000000002E-2</v>
      </c>
      <c r="M50" s="25">
        <f t="shared" si="3"/>
        <v>0.23900000000000002</v>
      </c>
      <c r="N50" s="25">
        <f t="shared" si="4"/>
        <v>0.23900000000000002</v>
      </c>
      <c r="O50" s="25">
        <f t="shared" si="5"/>
        <v>5.7121000000000012E-2</v>
      </c>
    </row>
    <row r="51" spans="1:15">
      <c r="A51" s="23"/>
      <c r="B51" s="24" t="s">
        <v>46</v>
      </c>
      <c r="C51" s="24" t="s">
        <v>49</v>
      </c>
      <c r="D51" s="24">
        <v>0.16</v>
      </c>
      <c r="E51" s="24">
        <v>0.14000000000000001</v>
      </c>
      <c r="F51" s="24">
        <v>0.09</v>
      </c>
      <c r="G51" s="24">
        <v>-0.08</v>
      </c>
      <c r="H51" s="24">
        <v>0.92</v>
      </c>
      <c r="I51" s="23"/>
      <c r="J51" s="23">
        <f t="shared" si="0"/>
        <v>1.999999999999999E-2</v>
      </c>
      <c r="K51" s="23">
        <f t="shared" si="1"/>
        <v>1.999999999999999E-2</v>
      </c>
      <c r="L51" s="23">
        <f t="shared" si="2"/>
        <v>3.9999999999999959E-4</v>
      </c>
      <c r="M51" s="23">
        <f t="shared" si="3"/>
        <v>0.24</v>
      </c>
      <c r="N51" s="23">
        <f t="shared" si="4"/>
        <v>0.24</v>
      </c>
      <c r="O51" s="23">
        <f t="shared" si="5"/>
        <v>5.7599999999999998E-2</v>
      </c>
    </row>
    <row r="52" spans="1:15">
      <c r="A52" s="41"/>
      <c r="B52" s="42" t="s">
        <v>99</v>
      </c>
      <c r="C52" s="42" t="s">
        <v>100</v>
      </c>
      <c r="D52" s="42">
        <v>-1.36</v>
      </c>
      <c r="E52" s="42">
        <v>-1.19</v>
      </c>
      <c r="F52" s="42">
        <v>0.14000000000000001</v>
      </c>
      <c r="G52" s="42">
        <v>-1.1200000000000001</v>
      </c>
      <c r="H52" s="42">
        <v>0.74</v>
      </c>
      <c r="I52" s="41"/>
      <c r="J52" s="41">
        <f t="shared" si="0"/>
        <v>-0.17000000000000015</v>
      </c>
      <c r="K52" s="41">
        <f t="shared" si="1"/>
        <v>0.17000000000000015</v>
      </c>
      <c r="L52" s="41">
        <f t="shared" si="2"/>
        <v>2.8900000000000051E-2</v>
      </c>
      <c r="M52" s="41">
        <f t="shared" si="3"/>
        <v>-0.24</v>
      </c>
      <c r="N52" s="41">
        <f t="shared" si="4"/>
        <v>0.24</v>
      </c>
      <c r="O52" s="41">
        <f t="shared" si="5"/>
        <v>5.7599999999999998E-2</v>
      </c>
    </row>
    <row r="53" spans="1:15">
      <c r="A53" s="39"/>
      <c r="B53" s="40">
        <v>33</v>
      </c>
      <c r="C53" s="40">
        <v>27</v>
      </c>
      <c r="D53" s="40">
        <v>0.76</v>
      </c>
      <c r="E53" s="40">
        <v>1.18</v>
      </c>
      <c r="F53" s="40">
        <v>0.08</v>
      </c>
      <c r="G53" s="40">
        <v>1.01</v>
      </c>
      <c r="H53" s="40">
        <v>0.8</v>
      </c>
      <c r="I53" s="39"/>
      <c r="J53" s="39">
        <f t="shared" si="0"/>
        <v>-0.41999999999999993</v>
      </c>
      <c r="K53" s="39">
        <f t="shared" si="1"/>
        <v>0.41999999999999993</v>
      </c>
      <c r="L53" s="39">
        <f t="shared" si="2"/>
        <v>0.17639999999999995</v>
      </c>
      <c r="M53" s="39">
        <f t="shared" si="3"/>
        <v>-0.25</v>
      </c>
      <c r="N53" s="39">
        <f t="shared" si="4"/>
        <v>0.25</v>
      </c>
      <c r="O53" s="39">
        <f t="shared" si="5"/>
        <v>6.25E-2</v>
      </c>
    </row>
    <row r="54" spans="1:15">
      <c r="A54" s="23"/>
      <c r="B54" s="24" t="s">
        <v>56</v>
      </c>
      <c r="C54" s="24" t="s">
        <v>53</v>
      </c>
      <c r="D54" s="24">
        <v>-1.79</v>
      </c>
      <c r="E54" s="24">
        <v>-1.98</v>
      </c>
      <c r="F54" s="24">
        <v>0.1</v>
      </c>
      <c r="G54" s="24">
        <v>-2.0499999999999998</v>
      </c>
      <c r="H54" s="24">
        <v>0.28999999999999998</v>
      </c>
      <c r="I54" s="23"/>
      <c r="J54" s="23">
        <f t="shared" si="0"/>
        <v>0.18999999999999995</v>
      </c>
      <c r="K54" s="23">
        <f t="shared" si="1"/>
        <v>0.18999999999999995</v>
      </c>
      <c r="L54" s="23">
        <f t="shared" si="2"/>
        <v>3.6099999999999979E-2</v>
      </c>
      <c r="M54" s="23">
        <f t="shared" si="3"/>
        <v>0.25999999999999979</v>
      </c>
      <c r="N54" s="23">
        <f t="shared" si="4"/>
        <v>0.25999999999999979</v>
      </c>
      <c r="O54" s="23">
        <f t="shared" si="5"/>
        <v>6.7599999999999882E-2</v>
      </c>
    </row>
    <row r="55" spans="1:15">
      <c r="A55" s="43"/>
      <c r="B55" s="44" t="s">
        <v>141</v>
      </c>
      <c r="C55" s="44" t="s">
        <v>144</v>
      </c>
      <c r="D55" s="44">
        <v>0.76</v>
      </c>
      <c r="E55" s="44">
        <v>0.54</v>
      </c>
      <c r="F55" s="44">
        <v>0.1</v>
      </c>
      <c r="G55" s="44">
        <v>0.5</v>
      </c>
      <c r="H55" s="44">
        <v>0.18</v>
      </c>
      <c r="I55" s="43"/>
      <c r="J55" s="43">
        <f t="shared" si="0"/>
        <v>0.21999999999999997</v>
      </c>
      <c r="K55" s="43">
        <f t="shared" si="1"/>
        <v>0.21999999999999997</v>
      </c>
      <c r="L55" s="43">
        <f t="shared" si="2"/>
        <v>4.8399999999999992E-2</v>
      </c>
      <c r="M55" s="43">
        <f t="shared" si="3"/>
        <v>0.26</v>
      </c>
      <c r="N55" s="43">
        <f t="shared" si="4"/>
        <v>0.26</v>
      </c>
      <c r="O55" s="43">
        <f t="shared" si="5"/>
        <v>6.7600000000000007E-2</v>
      </c>
    </row>
    <row r="56" spans="1:15">
      <c r="A56" s="25"/>
      <c r="B56" s="26" t="s">
        <v>63</v>
      </c>
      <c r="C56" s="26">
        <v>29</v>
      </c>
      <c r="D56" s="26">
        <v>-9.7000000000000003E-2</v>
      </c>
      <c r="E56" s="26">
        <v>-0.67</v>
      </c>
      <c r="F56" s="26">
        <v>0.28999999999999998</v>
      </c>
      <c r="G56" s="26">
        <v>-0.36</v>
      </c>
      <c r="H56" s="26">
        <v>0.67</v>
      </c>
      <c r="I56" s="25"/>
      <c r="J56" s="25">
        <f t="shared" si="0"/>
        <v>0.57300000000000006</v>
      </c>
      <c r="K56" s="25">
        <f t="shared" si="1"/>
        <v>0.57300000000000006</v>
      </c>
      <c r="L56" s="25">
        <f t="shared" si="2"/>
        <v>0.32832900000000009</v>
      </c>
      <c r="M56" s="25">
        <f t="shared" si="3"/>
        <v>0.26300000000000001</v>
      </c>
      <c r="N56" s="25">
        <f t="shared" si="4"/>
        <v>0.26300000000000001</v>
      </c>
      <c r="O56" s="25">
        <f t="shared" si="5"/>
        <v>6.9169000000000008E-2</v>
      </c>
    </row>
    <row r="57" spans="1:15">
      <c r="A57" s="23"/>
      <c r="B57" s="24" t="s">
        <v>35</v>
      </c>
      <c r="C57" s="24" t="s">
        <v>22</v>
      </c>
      <c r="D57" s="24">
        <v>-1.53</v>
      </c>
      <c r="E57" s="24">
        <v>-1.21</v>
      </c>
      <c r="F57" s="24">
        <v>0.08</v>
      </c>
      <c r="G57" s="24">
        <v>-1.26</v>
      </c>
      <c r="H57" s="24">
        <v>0.45</v>
      </c>
      <c r="I57" s="23"/>
      <c r="J57" s="23">
        <f t="shared" si="0"/>
        <v>-0.32000000000000006</v>
      </c>
      <c r="K57" s="23">
        <f t="shared" si="1"/>
        <v>0.32000000000000006</v>
      </c>
      <c r="L57" s="23">
        <f t="shared" si="2"/>
        <v>0.10240000000000005</v>
      </c>
      <c r="M57" s="23">
        <f t="shared" si="3"/>
        <v>-0.27</v>
      </c>
      <c r="N57" s="23">
        <f t="shared" si="4"/>
        <v>0.27</v>
      </c>
      <c r="O57" s="23">
        <f t="shared" si="5"/>
        <v>7.2900000000000006E-2</v>
      </c>
    </row>
    <row r="58" spans="1:15">
      <c r="A58" s="39"/>
      <c r="B58" s="40">
        <v>67</v>
      </c>
      <c r="C58" s="40">
        <v>58</v>
      </c>
      <c r="D58" s="40">
        <v>-1.83</v>
      </c>
      <c r="E58" s="40">
        <v>-1.94</v>
      </c>
      <c r="F58" s="40">
        <v>7.0000000000000007E-2</v>
      </c>
      <c r="G58" s="40">
        <v>-2.1</v>
      </c>
      <c r="H58" s="40">
        <v>1.1299999999999999</v>
      </c>
      <c r="I58" s="39"/>
      <c r="J58" s="39">
        <f t="shared" si="0"/>
        <v>0.10999999999999988</v>
      </c>
      <c r="K58" s="39">
        <f t="shared" si="1"/>
        <v>0.10999999999999988</v>
      </c>
      <c r="L58" s="39">
        <f t="shared" si="2"/>
        <v>1.2099999999999972E-2</v>
      </c>
      <c r="M58" s="39">
        <f t="shared" si="3"/>
        <v>0.27</v>
      </c>
      <c r="N58" s="39">
        <f t="shared" si="4"/>
        <v>0.27</v>
      </c>
      <c r="O58" s="39">
        <f t="shared" si="5"/>
        <v>7.2900000000000006E-2</v>
      </c>
    </row>
    <row r="59" spans="1:15">
      <c r="A59" s="43"/>
      <c r="B59" s="44" t="s">
        <v>141</v>
      </c>
      <c r="C59" s="44" t="s">
        <v>134</v>
      </c>
      <c r="D59" s="44">
        <v>0.39</v>
      </c>
      <c r="E59" s="44">
        <v>0.6</v>
      </c>
      <c r="F59" s="44">
        <v>0.09</v>
      </c>
      <c r="G59" s="44">
        <v>0.66</v>
      </c>
      <c r="H59" s="44">
        <v>0.24</v>
      </c>
      <c r="I59" s="43"/>
      <c r="J59" s="43">
        <f t="shared" si="0"/>
        <v>-0.20999999999999996</v>
      </c>
      <c r="K59" s="43">
        <f t="shared" si="1"/>
        <v>0.20999999999999996</v>
      </c>
      <c r="L59" s="43">
        <f t="shared" si="2"/>
        <v>4.4099999999999986E-2</v>
      </c>
      <c r="M59" s="43">
        <f t="shared" si="3"/>
        <v>-0.27</v>
      </c>
      <c r="N59" s="43">
        <f t="shared" si="4"/>
        <v>0.27</v>
      </c>
      <c r="O59" s="43">
        <f t="shared" si="5"/>
        <v>7.2900000000000006E-2</v>
      </c>
    </row>
    <row r="60" spans="1:15">
      <c r="A60" s="41"/>
      <c r="B60" s="42" t="s">
        <v>105</v>
      </c>
      <c r="C60" s="42" t="s">
        <v>101</v>
      </c>
      <c r="D60" s="42">
        <v>-0.23</v>
      </c>
      <c r="E60" s="42">
        <v>-0.73</v>
      </c>
      <c r="F60" s="42">
        <v>0.13</v>
      </c>
      <c r="G60" s="42">
        <v>-0.51</v>
      </c>
      <c r="H60" s="42">
        <v>0.67</v>
      </c>
      <c r="I60" s="41"/>
      <c r="J60" s="41">
        <f t="shared" si="0"/>
        <v>0.5</v>
      </c>
      <c r="K60" s="41">
        <f t="shared" si="1"/>
        <v>0.5</v>
      </c>
      <c r="L60" s="41">
        <f t="shared" si="2"/>
        <v>0.25</v>
      </c>
      <c r="M60" s="41">
        <f t="shared" si="3"/>
        <v>0.28000000000000003</v>
      </c>
      <c r="N60" s="41">
        <f t="shared" si="4"/>
        <v>0.28000000000000003</v>
      </c>
      <c r="O60" s="41">
        <f t="shared" si="5"/>
        <v>7.8400000000000011E-2</v>
      </c>
    </row>
    <row r="61" spans="1:15">
      <c r="A61" s="43"/>
      <c r="B61" s="44" t="s">
        <v>130</v>
      </c>
      <c r="C61" s="44" t="s">
        <v>136</v>
      </c>
      <c r="D61" s="44">
        <v>0.78</v>
      </c>
      <c r="E61" s="44">
        <v>1.22</v>
      </c>
      <c r="F61" s="44">
        <v>0.1</v>
      </c>
      <c r="G61" s="44">
        <v>1.07</v>
      </c>
      <c r="H61" s="44">
        <v>0.72</v>
      </c>
      <c r="I61" s="43"/>
      <c r="J61" s="43">
        <f t="shared" si="0"/>
        <v>-0.43999999999999995</v>
      </c>
      <c r="K61" s="43">
        <f t="shared" si="1"/>
        <v>0.43999999999999995</v>
      </c>
      <c r="L61" s="43">
        <f t="shared" si="2"/>
        <v>0.19359999999999997</v>
      </c>
      <c r="M61" s="43">
        <f t="shared" si="3"/>
        <v>-0.29000000000000004</v>
      </c>
      <c r="N61" s="43">
        <f t="shared" si="4"/>
        <v>0.29000000000000004</v>
      </c>
      <c r="O61" s="43">
        <f t="shared" si="5"/>
        <v>8.4100000000000022E-2</v>
      </c>
    </row>
    <row r="62" spans="1:15">
      <c r="A62" s="43"/>
      <c r="B62" s="45" t="s">
        <v>130</v>
      </c>
      <c r="C62" s="45" t="s">
        <v>139</v>
      </c>
      <c r="D62" s="45">
        <v>-0.75</v>
      </c>
      <c r="E62" s="45">
        <v>-1.07</v>
      </c>
      <c r="F62" s="45">
        <v>0.11</v>
      </c>
      <c r="G62" s="45">
        <v>-1.04</v>
      </c>
      <c r="H62" s="45">
        <v>0.43</v>
      </c>
      <c r="I62" s="43"/>
      <c r="J62" s="43">
        <f t="shared" si="0"/>
        <v>0.32000000000000006</v>
      </c>
      <c r="K62" s="43">
        <f t="shared" si="1"/>
        <v>0.32000000000000006</v>
      </c>
      <c r="L62" s="43">
        <f t="shared" si="2"/>
        <v>0.10240000000000005</v>
      </c>
      <c r="M62" s="43">
        <f t="shared" si="3"/>
        <v>0.29000000000000004</v>
      </c>
      <c r="N62" s="43">
        <f t="shared" si="4"/>
        <v>0.29000000000000004</v>
      </c>
      <c r="O62" s="43">
        <f t="shared" si="5"/>
        <v>8.4100000000000022E-2</v>
      </c>
    </row>
    <row r="63" spans="1:15">
      <c r="A63" s="25"/>
      <c r="B63" s="26">
        <v>28</v>
      </c>
      <c r="C63" s="26">
        <v>31</v>
      </c>
      <c r="D63" s="26">
        <v>1.573</v>
      </c>
      <c r="E63" s="26">
        <v>1.3</v>
      </c>
      <c r="F63" s="26">
        <v>0.13</v>
      </c>
      <c r="G63" s="26">
        <v>1.28</v>
      </c>
      <c r="H63" s="26">
        <v>0.68</v>
      </c>
      <c r="I63" s="25"/>
      <c r="J63" s="25">
        <f t="shared" si="0"/>
        <v>0.27299999999999991</v>
      </c>
      <c r="K63" s="25">
        <f t="shared" si="1"/>
        <v>0.27299999999999991</v>
      </c>
      <c r="L63" s="25">
        <f t="shared" si="2"/>
        <v>7.4528999999999956E-2</v>
      </c>
      <c r="M63" s="25">
        <f t="shared" si="3"/>
        <v>0.29299999999999993</v>
      </c>
      <c r="N63" s="25">
        <f t="shared" si="4"/>
        <v>0.29299999999999993</v>
      </c>
      <c r="O63" s="25">
        <f t="shared" si="5"/>
        <v>8.5848999999999953E-2</v>
      </c>
    </row>
    <row r="64" spans="1:15">
      <c r="A64" s="37"/>
      <c r="B64" s="38" t="s">
        <v>64</v>
      </c>
      <c r="C64" s="38" t="s">
        <v>65</v>
      </c>
      <c r="D64" s="38">
        <v>0.21</v>
      </c>
      <c r="E64" s="38">
        <v>-0.33</v>
      </c>
      <c r="F64" s="38">
        <v>7.0000000000000007E-2</v>
      </c>
      <c r="G64" s="38">
        <v>-0.09</v>
      </c>
      <c r="H64" s="38">
        <v>0.45</v>
      </c>
      <c r="I64" s="37"/>
      <c r="J64" s="37">
        <f t="shared" si="0"/>
        <v>0.54</v>
      </c>
      <c r="K64" s="37">
        <f t="shared" si="1"/>
        <v>0.54</v>
      </c>
      <c r="L64" s="37">
        <f t="shared" si="2"/>
        <v>0.29160000000000003</v>
      </c>
      <c r="M64" s="37">
        <f t="shared" si="3"/>
        <v>0.3</v>
      </c>
      <c r="N64" s="37">
        <f t="shared" si="4"/>
        <v>0.3</v>
      </c>
      <c r="O64" s="37">
        <f t="shared" si="5"/>
        <v>0.09</v>
      </c>
    </row>
    <row r="65" spans="1:15">
      <c r="A65" s="37"/>
      <c r="B65" s="38" t="s">
        <v>66</v>
      </c>
      <c r="C65" s="38" t="s">
        <v>76</v>
      </c>
      <c r="D65" s="38">
        <v>-0.25</v>
      </c>
      <c r="E65" s="38">
        <v>0.25</v>
      </c>
      <c r="F65" s="38">
        <v>0.09</v>
      </c>
      <c r="G65" s="38">
        <v>0.05</v>
      </c>
      <c r="H65" s="38">
        <v>0.44</v>
      </c>
      <c r="I65" s="37"/>
      <c r="J65" s="37">
        <f t="shared" si="0"/>
        <v>-0.5</v>
      </c>
      <c r="K65" s="37">
        <f t="shared" si="1"/>
        <v>0.5</v>
      </c>
      <c r="L65" s="37">
        <f t="shared" si="2"/>
        <v>0.25</v>
      </c>
      <c r="M65" s="37">
        <f t="shared" si="3"/>
        <v>-0.3</v>
      </c>
      <c r="N65" s="37">
        <f t="shared" si="4"/>
        <v>0.3</v>
      </c>
      <c r="O65" s="37">
        <f t="shared" si="5"/>
        <v>0.09</v>
      </c>
    </row>
    <row r="66" spans="1:15">
      <c r="A66" s="41"/>
      <c r="B66" s="42" t="s">
        <v>106</v>
      </c>
      <c r="C66" s="42" t="s">
        <v>99</v>
      </c>
      <c r="D66" s="42">
        <v>0.62</v>
      </c>
      <c r="E66" s="42">
        <v>0.3</v>
      </c>
      <c r="F66" s="42">
        <v>0.09</v>
      </c>
      <c r="G66" s="42">
        <v>0.32</v>
      </c>
      <c r="H66" s="42">
        <v>0.67</v>
      </c>
      <c r="I66" s="41"/>
      <c r="J66" s="41">
        <f t="shared" ref="J66:J129" si="6">D66-E66</f>
        <v>0.32</v>
      </c>
      <c r="K66" s="41">
        <f t="shared" ref="K66:K129" si="7">ABS(J66)</f>
        <v>0.32</v>
      </c>
      <c r="L66" s="41">
        <f t="shared" ref="L66:L129" si="8">J66*J66</f>
        <v>0.1024</v>
      </c>
      <c r="M66" s="41">
        <f t="shared" ref="M66:M129" si="9">D66-G66</f>
        <v>0.3</v>
      </c>
      <c r="N66" s="41">
        <f t="shared" ref="N66:N129" si="10">ABS(M66)</f>
        <v>0.3</v>
      </c>
      <c r="O66" s="41">
        <f t="shared" ref="O66:O129" si="11">M66*M66</f>
        <v>0.09</v>
      </c>
    </row>
    <row r="67" spans="1:15">
      <c r="A67" s="39"/>
      <c r="B67" s="40">
        <v>43</v>
      </c>
      <c r="C67" s="40">
        <v>47</v>
      </c>
      <c r="D67" s="40">
        <v>1.26</v>
      </c>
      <c r="E67" s="40">
        <v>1.68</v>
      </c>
      <c r="F67" s="40">
        <v>0.06</v>
      </c>
      <c r="G67" s="40">
        <v>1.56</v>
      </c>
      <c r="H67" s="40">
        <v>1.04</v>
      </c>
      <c r="I67" s="39"/>
      <c r="J67" s="39">
        <f t="shared" si="6"/>
        <v>-0.41999999999999993</v>
      </c>
      <c r="K67" s="39">
        <f t="shared" si="7"/>
        <v>0.41999999999999993</v>
      </c>
      <c r="L67" s="39">
        <f t="shared" si="8"/>
        <v>0.17639999999999995</v>
      </c>
      <c r="M67" s="39">
        <f t="shared" si="9"/>
        <v>-0.30000000000000004</v>
      </c>
      <c r="N67" s="39">
        <f t="shared" si="10"/>
        <v>0.30000000000000004</v>
      </c>
      <c r="O67" s="39">
        <f t="shared" si="11"/>
        <v>9.0000000000000024E-2</v>
      </c>
    </row>
    <row r="68" spans="1:15">
      <c r="A68" s="41"/>
      <c r="B68" s="42" t="s">
        <v>105</v>
      </c>
      <c r="C68" s="42" t="s">
        <v>106</v>
      </c>
      <c r="D68" s="42">
        <v>0.18</v>
      </c>
      <c r="E68" s="42">
        <v>-0.16</v>
      </c>
      <c r="F68" s="42">
        <v>7.0000000000000007E-2</v>
      </c>
      <c r="G68" s="42">
        <v>-0.14000000000000001</v>
      </c>
      <c r="H68" s="42">
        <v>0.67</v>
      </c>
      <c r="I68" s="41"/>
      <c r="J68" s="41">
        <f t="shared" si="6"/>
        <v>0.33999999999999997</v>
      </c>
      <c r="K68" s="41">
        <f t="shared" si="7"/>
        <v>0.33999999999999997</v>
      </c>
      <c r="L68" s="41">
        <f t="shared" si="8"/>
        <v>0.11559999999999998</v>
      </c>
      <c r="M68" s="41">
        <f t="shared" si="9"/>
        <v>0.32</v>
      </c>
      <c r="N68" s="41">
        <f t="shared" si="10"/>
        <v>0.32</v>
      </c>
      <c r="O68" s="41">
        <f t="shared" si="11"/>
        <v>0.1024</v>
      </c>
    </row>
    <row r="69" spans="1:15">
      <c r="A69" s="23"/>
      <c r="B69" s="24" t="s">
        <v>26</v>
      </c>
      <c r="C69" s="24" t="s">
        <v>52</v>
      </c>
      <c r="D69" s="24">
        <v>1.3</v>
      </c>
      <c r="E69" s="24">
        <v>0.78</v>
      </c>
      <c r="F69" s="24">
        <v>0.1</v>
      </c>
      <c r="G69" s="24">
        <v>0.98</v>
      </c>
      <c r="H69" s="24">
        <v>0.46</v>
      </c>
      <c r="I69" s="23"/>
      <c r="J69" s="23">
        <f t="shared" si="6"/>
        <v>0.52</v>
      </c>
      <c r="K69" s="23">
        <f t="shared" si="7"/>
        <v>0.52</v>
      </c>
      <c r="L69" s="23">
        <f t="shared" si="8"/>
        <v>0.27040000000000003</v>
      </c>
      <c r="M69" s="23">
        <f t="shared" si="9"/>
        <v>0.32000000000000006</v>
      </c>
      <c r="N69" s="23">
        <f t="shared" si="10"/>
        <v>0.32000000000000006</v>
      </c>
      <c r="O69" s="23">
        <f t="shared" si="11"/>
        <v>0.10240000000000005</v>
      </c>
    </row>
    <row r="70" spans="1:15">
      <c r="A70" s="39"/>
      <c r="B70" s="40">
        <v>31</v>
      </c>
      <c r="C70" s="40">
        <v>35</v>
      </c>
      <c r="D70" s="40">
        <v>-0.89</v>
      </c>
      <c r="E70" s="40">
        <v>-0.34</v>
      </c>
      <c r="F70" s="40">
        <v>0.08</v>
      </c>
      <c r="G70" s="40">
        <v>-0.56999999999999995</v>
      </c>
      <c r="H70" s="40">
        <v>1.21</v>
      </c>
      <c r="I70" s="39"/>
      <c r="J70" s="39">
        <f t="shared" si="6"/>
        <v>-0.55000000000000004</v>
      </c>
      <c r="K70" s="39">
        <f t="shared" si="7"/>
        <v>0.55000000000000004</v>
      </c>
      <c r="L70" s="39">
        <f t="shared" si="8"/>
        <v>0.30250000000000005</v>
      </c>
      <c r="M70" s="39">
        <f t="shared" si="9"/>
        <v>-0.32000000000000006</v>
      </c>
      <c r="N70" s="39">
        <f t="shared" si="10"/>
        <v>0.32000000000000006</v>
      </c>
      <c r="O70" s="39">
        <f t="shared" si="11"/>
        <v>0.10240000000000005</v>
      </c>
    </row>
    <row r="71" spans="1:15">
      <c r="A71" s="41"/>
      <c r="B71" s="42" t="s">
        <v>93</v>
      </c>
      <c r="C71" s="42" t="s">
        <v>110</v>
      </c>
      <c r="D71" s="42">
        <v>1.19</v>
      </c>
      <c r="E71" s="42">
        <v>1.64</v>
      </c>
      <c r="F71" s="42">
        <v>0.1</v>
      </c>
      <c r="G71" s="42">
        <v>1.51</v>
      </c>
      <c r="H71" s="42">
        <v>0.34</v>
      </c>
      <c r="I71" s="41"/>
      <c r="J71" s="41">
        <f t="shared" si="6"/>
        <v>-0.44999999999999996</v>
      </c>
      <c r="K71" s="41">
        <f t="shared" si="7"/>
        <v>0.44999999999999996</v>
      </c>
      <c r="L71" s="41">
        <f t="shared" si="8"/>
        <v>0.20249999999999996</v>
      </c>
      <c r="M71" s="41">
        <f t="shared" si="9"/>
        <v>-0.32000000000000006</v>
      </c>
      <c r="N71" s="41">
        <f t="shared" si="10"/>
        <v>0.32000000000000006</v>
      </c>
      <c r="O71" s="41">
        <f t="shared" si="11"/>
        <v>0.10240000000000005</v>
      </c>
    </row>
    <row r="72" spans="1:15">
      <c r="A72" s="46"/>
      <c r="B72" s="47">
        <v>23469</v>
      </c>
      <c r="C72" s="47" t="s">
        <v>152</v>
      </c>
      <c r="D72" s="47">
        <v>-0.88</v>
      </c>
      <c r="E72" s="47">
        <v>-1.35</v>
      </c>
      <c r="F72" s="47">
        <v>0.11</v>
      </c>
      <c r="G72" s="47">
        <v>-1.21</v>
      </c>
      <c r="H72" s="47">
        <v>0.35</v>
      </c>
      <c r="I72" s="46"/>
      <c r="J72" s="46">
        <f t="shared" si="6"/>
        <v>0.47000000000000008</v>
      </c>
      <c r="K72" s="46">
        <f t="shared" si="7"/>
        <v>0.47000000000000008</v>
      </c>
      <c r="L72" s="46">
        <f t="shared" si="8"/>
        <v>0.22090000000000007</v>
      </c>
      <c r="M72" s="46">
        <f t="shared" si="9"/>
        <v>0.32999999999999996</v>
      </c>
      <c r="N72" s="46">
        <f t="shared" si="10"/>
        <v>0.32999999999999996</v>
      </c>
      <c r="O72" s="46">
        <f t="shared" si="11"/>
        <v>0.10889999999999997</v>
      </c>
    </row>
    <row r="73" spans="1:15">
      <c r="A73" s="27"/>
      <c r="B73" s="28" t="s">
        <v>126</v>
      </c>
      <c r="C73" s="28" t="s">
        <v>120</v>
      </c>
      <c r="D73" s="28">
        <v>-0.38</v>
      </c>
      <c r="E73" s="28">
        <v>0.69</v>
      </c>
      <c r="F73" s="28">
        <v>0.08</v>
      </c>
      <c r="G73" s="28">
        <v>-0.05</v>
      </c>
      <c r="H73" s="28">
        <v>1.2</v>
      </c>
      <c r="I73" s="27"/>
      <c r="J73" s="27">
        <f t="shared" si="6"/>
        <v>-1.0699999999999998</v>
      </c>
      <c r="K73" s="27">
        <f t="shared" si="7"/>
        <v>1.0699999999999998</v>
      </c>
      <c r="L73" s="27">
        <f t="shared" si="8"/>
        <v>1.1448999999999996</v>
      </c>
      <c r="M73" s="27">
        <f t="shared" si="9"/>
        <v>-0.33</v>
      </c>
      <c r="N73" s="27">
        <f t="shared" si="10"/>
        <v>0.33</v>
      </c>
      <c r="O73" s="27">
        <f t="shared" si="11"/>
        <v>0.10890000000000001</v>
      </c>
    </row>
    <row r="74" spans="1:15">
      <c r="A74" s="23"/>
      <c r="B74" s="24" t="s">
        <v>34</v>
      </c>
      <c r="C74" s="24" t="s">
        <v>25</v>
      </c>
      <c r="D74" s="24">
        <v>-1.77</v>
      </c>
      <c r="E74" s="24">
        <v>-1.37</v>
      </c>
      <c r="F74" s="24">
        <v>0.09</v>
      </c>
      <c r="G74" s="24">
        <v>-1.44</v>
      </c>
      <c r="H74" s="24">
        <v>0.37</v>
      </c>
      <c r="I74" s="23"/>
      <c r="J74" s="23">
        <f t="shared" si="6"/>
        <v>-0.39999999999999991</v>
      </c>
      <c r="K74" s="23">
        <f t="shared" si="7"/>
        <v>0.39999999999999991</v>
      </c>
      <c r="L74" s="23">
        <f t="shared" si="8"/>
        <v>0.15999999999999992</v>
      </c>
      <c r="M74" s="23">
        <f t="shared" si="9"/>
        <v>-0.33000000000000007</v>
      </c>
      <c r="N74" s="23">
        <f t="shared" si="10"/>
        <v>0.33000000000000007</v>
      </c>
      <c r="O74" s="23">
        <f t="shared" si="11"/>
        <v>0.10890000000000005</v>
      </c>
    </row>
    <row r="75" spans="1:15">
      <c r="A75" s="39"/>
      <c r="B75" s="40">
        <v>29</v>
      </c>
      <c r="C75" s="40">
        <v>27</v>
      </c>
      <c r="D75" s="40">
        <v>0.82</v>
      </c>
      <c r="E75" s="40">
        <v>1.1499999999999999</v>
      </c>
      <c r="F75" s="40">
        <v>7.0000000000000007E-2</v>
      </c>
      <c r="G75" s="40">
        <v>0.48</v>
      </c>
      <c r="H75" s="40">
        <v>1.25</v>
      </c>
      <c r="I75" s="39"/>
      <c r="J75" s="39">
        <f t="shared" si="6"/>
        <v>-0.32999999999999996</v>
      </c>
      <c r="K75" s="39">
        <f t="shared" si="7"/>
        <v>0.32999999999999996</v>
      </c>
      <c r="L75" s="39">
        <f t="shared" si="8"/>
        <v>0.10889999999999997</v>
      </c>
      <c r="M75" s="39">
        <f t="shared" si="9"/>
        <v>0.33999999999999997</v>
      </c>
      <c r="N75" s="39">
        <f t="shared" si="10"/>
        <v>0.33999999999999997</v>
      </c>
      <c r="O75" s="39">
        <f t="shared" si="11"/>
        <v>0.11559999999999998</v>
      </c>
    </row>
    <row r="76" spans="1:15">
      <c r="A76" s="43"/>
      <c r="B76" s="44" t="s">
        <v>132</v>
      </c>
      <c r="C76" s="44" t="s">
        <v>130</v>
      </c>
      <c r="D76" s="44">
        <v>-2.36</v>
      </c>
      <c r="E76" s="44">
        <v>-2.27</v>
      </c>
      <c r="F76" s="44">
        <v>0.1</v>
      </c>
      <c r="G76" s="44">
        <v>-2.7</v>
      </c>
      <c r="H76" s="44">
        <v>0.76</v>
      </c>
      <c r="I76" s="43"/>
      <c r="J76" s="43">
        <f t="shared" si="6"/>
        <v>-8.9999999999999858E-2</v>
      </c>
      <c r="K76" s="43">
        <f t="shared" si="7"/>
        <v>8.9999999999999858E-2</v>
      </c>
      <c r="L76" s="43">
        <f t="shared" si="8"/>
        <v>8.0999999999999753E-3</v>
      </c>
      <c r="M76" s="43">
        <f t="shared" si="9"/>
        <v>0.3400000000000003</v>
      </c>
      <c r="N76" s="43">
        <f t="shared" si="10"/>
        <v>0.3400000000000003</v>
      </c>
      <c r="O76" s="43">
        <f t="shared" si="11"/>
        <v>0.1156000000000002</v>
      </c>
    </row>
    <row r="77" spans="1:15">
      <c r="A77" s="23"/>
      <c r="B77" s="24" t="s">
        <v>26</v>
      </c>
      <c r="C77" s="24" t="s">
        <v>25</v>
      </c>
      <c r="D77" s="24">
        <v>-0.55000000000000004</v>
      </c>
      <c r="E77" s="24">
        <v>-1</v>
      </c>
      <c r="F77" s="24">
        <v>0.09</v>
      </c>
      <c r="G77" s="24">
        <v>-0.9</v>
      </c>
      <c r="H77" s="24">
        <v>0.56000000000000005</v>
      </c>
      <c r="I77" s="23"/>
      <c r="J77" s="23">
        <f t="shared" si="6"/>
        <v>0.44999999999999996</v>
      </c>
      <c r="K77" s="23">
        <f t="shared" si="7"/>
        <v>0.44999999999999996</v>
      </c>
      <c r="L77" s="23">
        <f t="shared" si="8"/>
        <v>0.20249999999999996</v>
      </c>
      <c r="M77" s="23">
        <f t="shared" si="9"/>
        <v>0.35</v>
      </c>
      <c r="N77" s="23">
        <f t="shared" si="10"/>
        <v>0.35</v>
      </c>
      <c r="O77" s="23">
        <f t="shared" si="11"/>
        <v>0.12249999999999998</v>
      </c>
    </row>
    <row r="78" spans="1:15">
      <c r="A78" s="37"/>
      <c r="B78" s="38" t="s">
        <v>84</v>
      </c>
      <c r="C78" s="38" t="s">
        <v>65</v>
      </c>
      <c r="D78" s="38">
        <v>0.38</v>
      </c>
      <c r="E78" s="38">
        <v>0.76</v>
      </c>
      <c r="F78" s="38">
        <v>0.08</v>
      </c>
      <c r="G78" s="38">
        <v>0.73</v>
      </c>
      <c r="H78" s="38">
        <v>0.3</v>
      </c>
      <c r="I78" s="37"/>
      <c r="J78" s="37">
        <f t="shared" si="6"/>
        <v>-0.38</v>
      </c>
      <c r="K78" s="37">
        <f t="shared" si="7"/>
        <v>0.38</v>
      </c>
      <c r="L78" s="37">
        <f t="shared" si="8"/>
        <v>0.1444</v>
      </c>
      <c r="M78" s="37">
        <f t="shared" si="9"/>
        <v>-0.35</v>
      </c>
      <c r="N78" s="37">
        <f t="shared" si="10"/>
        <v>0.35</v>
      </c>
      <c r="O78" s="37">
        <f t="shared" si="11"/>
        <v>0.12249999999999998</v>
      </c>
    </row>
    <row r="79" spans="1:15">
      <c r="A79" s="27"/>
      <c r="B79" s="28" t="s">
        <v>121</v>
      </c>
      <c r="C79" s="28" t="s">
        <v>120</v>
      </c>
      <c r="D79" s="28">
        <v>0.6</v>
      </c>
      <c r="E79" s="28">
        <v>0.21</v>
      </c>
      <c r="F79" s="28">
        <v>0.08</v>
      </c>
      <c r="G79" s="28">
        <v>0.95</v>
      </c>
      <c r="H79" s="28">
        <v>1.2</v>
      </c>
      <c r="I79" s="27"/>
      <c r="J79" s="27">
        <f t="shared" si="6"/>
        <v>0.39</v>
      </c>
      <c r="K79" s="27">
        <f t="shared" si="7"/>
        <v>0.39</v>
      </c>
      <c r="L79" s="27">
        <f t="shared" si="8"/>
        <v>0.15210000000000001</v>
      </c>
      <c r="M79" s="27">
        <f t="shared" si="9"/>
        <v>-0.35</v>
      </c>
      <c r="N79" s="27">
        <f t="shared" si="10"/>
        <v>0.35</v>
      </c>
      <c r="O79" s="27">
        <f t="shared" si="11"/>
        <v>0.12249999999999998</v>
      </c>
    </row>
    <row r="80" spans="1:15">
      <c r="A80" s="37"/>
      <c r="B80" s="38" t="s">
        <v>78</v>
      </c>
      <c r="C80" s="38" t="s">
        <v>71</v>
      </c>
      <c r="D80" s="38">
        <v>-1.27</v>
      </c>
      <c r="E80" s="38">
        <v>-1.63</v>
      </c>
      <c r="F80" s="38">
        <v>0.15</v>
      </c>
      <c r="G80" s="38">
        <v>-1.63</v>
      </c>
      <c r="H80" s="38">
        <v>0</v>
      </c>
      <c r="I80" s="37"/>
      <c r="J80" s="37">
        <f t="shared" si="6"/>
        <v>0.35999999999999988</v>
      </c>
      <c r="K80" s="37">
        <f t="shared" si="7"/>
        <v>0.35999999999999988</v>
      </c>
      <c r="L80" s="37">
        <f t="shared" si="8"/>
        <v>0.12959999999999991</v>
      </c>
      <c r="M80" s="37">
        <f t="shared" si="9"/>
        <v>0.35999999999999988</v>
      </c>
      <c r="N80" s="37">
        <f t="shared" si="10"/>
        <v>0.35999999999999988</v>
      </c>
      <c r="O80" s="37">
        <f t="shared" si="11"/>
        <v>0.12959999999999991</v>
      </c>
    </row>
    <row r="81" spans="1:15">
      <c r="A81" s="43"/>
      <c r="B81" s="44" t="s">
        <v>129</v>
      </c>
      <c r="C81" s="44" t="s">
        <v>131</v>
      </c>
      <c r="D81" s="44">
        <v>1.28</v>
      </c>
      <c r="E81" s="44">
        <v>1.59</v>
      </c>
      <c r="F81" s="44">
        <v>0.09</v>
      </c>
      <c r="G81" s="44">
        <v>1.64</v>
      </c>
      <c r="H81" s="44">
        <v>0.47</v>
      </c>
      <c r="I81" s="43"/>
      <c r="J81" s="43">
        <f t="shared" si="6"/>
        <v>-0.31000000000000005</v>
      </c>
      <c r="K81" s="43">
        <f t="shared" si="7"/>
        <v>0.31000000000000005</v>
      </c>
      <c r="L81" s="43">
        <f t="shared" si="8"/>
        <v>9.6100000000000033E-2</v>
      </c>
      <c r="M81" s="43">
        <f t="shared" si="9"/>
        <v>-0.35999999999999988</v>
      </c>
      <c r="N81" s="43">
        <f t="shared" si="10"/>
        <v>0.35999999999999988</v>
      </c>
      <c r="O81" s="43">
        <f t="shared" si="11"/>
        <v>0.12959999999999991</v>
      </c>
    </row>
    <row r="82" spans="1:15">
      <c r="A82" s="23"/>
      <c r="B82" s="24" t="s">
        <v>26</v>
      </c>
      <c r="C82" s="24" t="s">
        <v>28</v>
      </c>
      <c r="D82" s="24">
        <v>-0.93</v>
      </c>
      <c r="E82" s="24">
        <v>-1.1000000000000001</v>
      </c>
      <c r="F82" s="24">
        <v>0.06</v>
      </c>
      <c r="G82" s="24">
        <v>-1.29</v>
      </c>
      <c r="H82" s="24">
        <v>0.71</v>
      </c>
      <c r="I82" s="23"/>
      <c r="J82" s="23">
        <f t="shared" si="6"/>
        <v>0.17000000000000004</v>
      </c>
      <c r="K82" s="23">
        <f t="shared" si="7"/>
        <v>0.17000000000000004</v>
      </c>
      <c r="L82" s="23">
        <f t="shared" si="8"/>
        <v>2.8900000000000012E-2</v>
      </c>
      <c r="M82" s="23">
        <f t="shared" si="9"/>
        <v>0.36</v>
      </c>
      <c r="N82" s="23">
        <f t="shared" si="10"/>
        <v>0.36</v>
      </c>
      <c r="O82" s="23">
        <f t="shared" si="11"/>
        <v>0.12959999999999999</v>
      </c>
    </row>
    <row r="83" spans="1:15">
      <c r="A83" s="39"/>
      <c r="B83" s="40">
        <v>42</v>
      </c>
      <c r="C83" s="40">
        <v>64</v>
      </c>
      <c r="D83" s="40">
        <v>-0.6</v>
      </c>
      <c r="E83" s="40">
        <v>-1.19</v>
      </c>
      <c r="F83" s="40">
        <v>0.15</v>
      </c>
      <c r="G83" s="40">
        <v>-0.96</v>
      </c>
      <c r="H83" s="40">
        <v>0.87</v>
      </c>
      <c r="I83" s="39"/>
      <c r="J83" s="39">
        <f t="shared" si="6"/>
        <v>0.59</v>
      </c>
      <c r="K83" s="39">
        <f t="shared" si="7"/>
        <v>0.59</v>
      </c>
      <c r="L83" s="39">
        <f t="shared" si="8"/>
        <v>0.34809999999999997</v>
      </c>
      <c r="M83" s="39">
        <f t="shared" si="9"/>
        <v>0.36</v>
      </c>
      <c r="N83" s="39">
        <f t="shared" si="10"/>
        <v>0.36</v>
      </c>
      <c r="O83" s="39">
        <f t="shared" si="11"/>
        <v>0.12959999999999999</v>
      </c>
    </row>
    <row r="84" spans="1:15">
      <c r="A84" s="23"/>
      <c r="B84" s="24" t="s">
        <v>43</v>
      </c>
      <c r="C84" s="24" t="s">
        <v>22</v>
      </c>
      <c r="D84" s="24">
        <v>-0.36</v>
      </c>
      <c r="E84" s="24">
        <v>-0.57999999999999996</v>
      </c>
      <c r="F84" s="24">
        <v>0.06</v>
      </c>
      <c r="G84" s="24">
        <v>-0.73</v>
      </c>
      <c r="H84" s="24">
        <v>0.53</v>
      </c>
      <c r="I84" s="23"/>
      <c r="J84" s="23">
        <f t="shared" si="6"/>
        <v>0.21999999999999997</v>
      </c>
      <c r="K84" s="23">
        <f t="shared" si="7"/>
        <v>0.21999999999999997</v>
      </c>
      <c r="L84" s="23">
        <f t="shared" si="8"/>
        <v>4.8399999999999992E-2</v>
      </c>
      <c r="M84" s="23">
        <f t="shared" si="9"/>
        <v>0.37</v>
      </c>
      <c r="N84" s="23">
        <f t="shared" si="10"/>
        <v>0.37</v>
      </c>
      <c r="O84" s="23">
        <f t="shared" si="11"/>
        <v>0.13689999999999999</v>
      </c>
    </row>
    <row r="85" spans="1:15">
      <c r="A85" s="37"/>
      <c r="B85" s="38" t="s">
        <v>70</v>
      </c>
      <c r="C85" s="38" t="s">
        <v>82</v>
      </c>
      <c r="D85" s="38">
        <v>-0.59</v>
      </c>
      <c r="E85" s="38">
        <v>-0.3</v>
      </c>
      <c r="F85" s="38">
        <v>0.09</v>
      </c>
      <c r="G85" s="38">
        <v>-0.22</v>
      </c>
      <c r="H85" s="38">
        <v>0.3</v>
      </c>
      <c r="I85" s="37"/>
      <c r="J85" s="37">
        <f t="shared" si="6"/>
        <v>-0.28999999999999998</v>
      </c>
      <c r="K85" s="37">
        <f t="shared" si="7"/>
        <v>0.28999999999999998</v>
      </c>
      <c r="L85" s="37">
        <f t="shared" si="8"/>
        <v>8.4099999999999994E-2</v>
      </c>
      <c r="M85" s="37">
        <f t="shared" si="9"/>
        <v>-0.37</v>
      </c>
      <c r="N85" s="37">
        <f t="shared" si="10"/>
        <v>0.37</v>
      </c>
      <c r="O85" s="37">
        <f t="shared" si="11"/>
        <v>0.13689999999999999</v>
      </c>
    </row>
    <row r="86" spans="1:15">
      <c r="A86" s="41"/>
      <c r="B86" s="42" t="s">
        <v>101</v>
      </c>
      <c r="C86" s="42" t="s">
        <v>98</v>
      </c>
      <c r="D86" s="42">
        <v>-1.1499999999999999</v>
      </c>
      <c r="E86" s="42">
        <v>-1.74</v>
      </c>
      <c r="F86" s="42">
        <v>0.12</v>
      </c>
      <c r="G86" s="42">
        <v>-1.52</v>
      </c>
      <c r="H86" s="42">
        <v>0.67</v>
      </c>
      <c r="I86" s="41"/>
      <c r="J86" s="41">
        <f t="shared" si="6"/>
        <v>0.59000000000000008</v>
      </c>
      <c r="K86" s="41">
        <f t="shared" si="7"/>
        <v>0.59000000000000008</v>
      </c>
      <c r="L86" s="41">
        <f t="shared" si="8"/>
        <v>0.34810000000000008</v>
      </c>
      <c r="M86" s="41">
        <f t="shared" si="9"/>
        <v>0.37000000000000011</v>
      </c>
      <c r="N86" s="41">
        <f t="shared" si="10"/>
        <v>0.37000000000000011</v>
      </c>
      <c r="O86" s="41">
        <f t="shared" si="11"/>
        <v>0.13690000000000008</v>
      </c>
    </row>
    <row r="87" spans="1:15">
      <c r="A87" s="39"/>
      <c r="B87" s="40">
        <v>28</v>
      </c>
      <c r="C87" s="40">
        <v>27</v>
      </c>
      <c r="D87" s="40">
        <v>0.51</v>
      </c>
      <c r="E87" s="40">
        <v>-0.13</v>
      </c>
      <c r="F87" s="40">
        <v>7.0000000000000007E-2</v>
      </c>
      <c r="G87" s="40">
        <v>0.13</v>
      </c>
      <c r="H87" s="40">
        <v>1.23</v>
      </c>
      <c r="I87" s="39"/>
      <c r="J87" s="39">
        <f t="shared" si="6"/>
        <v>0.64</v>
      </c>
      <c r="K87" s="39">
        <f t="shared" si="7"/>
        <v>0.64</v>
      </c>
      <c r="L87" s="39">
        <f t="shared" si="8"/>
        <v>0.40960000000000002</v>
      </c>
      <c r="M87" s="39">
        <f t="shared" si="9"/>
        <v>0.38</v>
      </c>
      <c r="N87" s="39">
        <f t="shared" si="10"/>
        <v>0.38</v>
      </c>
      <c r="O87" s="39">
        <f t="shared" si="11"/>
        <v>0.1444</v>
      </c>
    </row>
    <row r="88" spans="1:15">
      <c r="A88" s="23"/>
      <c r="B88" s="24" t="s">
        <v>52</v>
      </c>
      <c r="C88" s="24" t="s">
        <v>22</v>
      </c>
      <c r="D88" s="24">
        <v>-1.53</v>
      </c>
      <c r="E88" s="24">
        <v>-1.35</v>
      </c>
      <c r="F88" s="24">
        <v>0.09</v>
      </c>
      <c r="G88" s="24">
        <v>-1.1499999999999999</v>
      </c>
      <c r="H88" s="24">
        <v>0.46</v>
      </c>
      <c r="I88" s="23"/>
      <c r="J88" s="23">
        <f t="shared" si="6"/>
        <v>-0.17999999999999994</v>
      </c>
      <c r="K88" s="23">
        <f t="shared" si="7"/>
        <v>0.17999999999999994</v>
      </c>
      <c r="L88" s="23">
        <f t="shared" si="8"/>
        <v>3.2399999999999977E-2</v>
      </c>
      <c r="M88" s="23">
        <f t="shared" si="9"/>
        <v>-0.38000000000000012</v>
      </c>
      <c r="N88" s="23">
        <f t="shared" si="10"/>
        <v>0.38000000000000012</v>
      </c>
      <c r="O88" s="23">
        <f t="shared" si="11"/>
        <v>0.14440000000000008</v>
      </c>
    </row>
    <row r="89" spans="1:15">
      <c r="A89" s="25"/>
      <c r="B89" s="26">
        <v>26</v>
      </c>
      <c r="C89" s="26" t="s">
        <v>58</v>
      </c>
      <c r="D89" s="26">
        <v>0.252</v>
      </c>
      <c r="E89" s="26">
        <v>0.66</v>
      </c>
      <c r="F89" s="26">
        <v>0.09</v>
      </c>
      <c r="G89" s="26">
        <v>0.64</v>
      </c>
      <c r="H89" s="26">
        <v>0.48</v>
      </c>
      <c r="I89" s="25"/>
      <c r="J89" s="25">
        <f t="shared" si="6"/>
        <v>-0.40800000000000003</v>
      </c>
      <c r="K89" s="25">
        <f t="shared" si="7"/>
        <v>0.40800000000000003</v>
      </c>
      <c r="L89" s="25">
        <f t="shared" si="8"/>
        <v>0.16646400000000003</v>
      </c>
      <c r="M89" s="25">
        <f t="shared" si="9"/>
        <v>-0.38800000000000001</v>
      </c>
      <c r="N89" s="25">
        <f t="shared" si="10"/>
        <v>0.38800000000000001</v>
      </c>
      <c r="O89" s="25">
        <f t="shared" si="11"/>
        <v>0.15054400000000001</v>
      </c>
    </row>
    <row r="90" spans="1:15">
      <c r="A90" s="41"/>
      <c r="B90" s="42" t="s">
        <v>105</v>
      </c>
      <c r="C90" s="42" t="s">
        <v>100</v>
      </c>
      <c r="D90" s="42">
        <v>-0.56000000000000005</v>
      </c>
      <c r="E90" s="42">
        <v>-0.88</v>
      </c>
      <c r="F90" s="42">
        <v>0.1</v>
      </c>
      <c r="G90" s="42">
        <v>-0.95</v>
      </c>
      <c r="H90" s="42">
        <v>0.74</v>
      </c>
      <c r="I90" s="41"/>
      <c r="J90" s="41">
        <f t="shared" si="6"/>
        <v>0.31999999999999995</v>
      </c>
      <c r="K90" s="41">
        <f t="shared" si="7"/>
        <v>0.31999999999999995</v>
      </c>
      <c r="L90" s="41">
        <f t="shared" si="8"/>
        <v>0.10239999999999996</v>
      </c>
      <c r="M90" s="41">
        <f t="shared" si="9"/>
        <v>0.3899999999999999</v>
      </c>
      <c r="N90" s="41">
        <f t="shared" si="10"/>
        <v>0.3899999999999999</v>
      </c>
      <c r="O90" s="41">
        <f t="shared" si="11"/>
        <v>0.15209999999999993</v>
      </c>
    </row>
    <row r="91" spans="1:15">
      <c r="A91" s="46"/>
      <c r="B91" s="47">
        <v>23467</v>
      </c>
      <c r="C91" s="47">
        <v>23473</v>
      </c>
      <c r="D91" s="47">
        <v>-1.05</v>
      </c>
      <c r="E91" s="47">
        <v>-1.21</v>
      </c>
      <c r="F91" s="47">
        <v>0.09</v>
      </c>
      <c r="G91" s="47">
        <v>-1.44</v>
      </c>
      <c r="H91" s="47">
        <v>0.61</v>
      </c>
      <c r="I91" s="46"/>
      <c r="J91" s="46">
        <f t="shared" si="6"/>
        <v>0.15999999999999992</v>
      </c>
      <c r="K91" s="46">
        <f t="shared" si="7"/>
        <v>0.15999999999999992</v>
      </c>
      <c r="L91" s="46">
        <f t="shared" si="8"/>
        <v>2.5599999999999973E-2</v>
      </c>
      <c r="M91" s="46">
        <f t="shared" si="9"/>
        <v>0.3899999999999999</v>
      </c>
      <c r="N91" s="46">
        <f t="shared" si="10"/>
        <v>0.3899999999999999</v>
      </c>
      <c r="O91" s="46">
        <f t="shared" si="11"/>
        <v>0.15209999999999993</v>
      </c>
    </row>
    <row r="92" spans="1:15">
      <c r="A92" s="41"/>
      <c r="B92" s="42" t="s">
        <v>91</v>
      </c>
      <c r="C92" s="42" t="s">
        <v>93</v>
      </c>
      <c r="D92" s="42">
        <v>-2.4500000000000002</v>
      </c>
      <c r="E92" s="42">
        <v>-1.82</v>
      </c>
      <c r="F92" s="42">
        <v>7.0000000000000007E-2</v>
      </c>
      <c r="G92" s="42">
        <v>-2.06</v>
      </c>
      <c r="H92" s="42">
        <v>1.03</v>
      </c>
      <c r="I92" s="41"/>
      <c r="J92" s="41">
        <f t="shared" si="6"/>
        <v>-0.63000000000000012</v>
      </c>
      <c r="K92" s="41">
        <f t="shared" si="7"/>
        <v>0.63000000000000012</v>
      </c>
      <c r="L92" s="41">
        <f t="shared" si="8"/>
        <v>0.39690000000000014</v>
      </c>
      <c r="M92" s="41">
        <f t="shared" si="9"/>
        <v>-0.39000000000000012</v>
      </c>
      <c r="N92" s="41">
        <f t="shared" si="10"/>
        <v>0.39000000000000012</v>
      </c>
      <c r="O92" s="41">
        <f t="shared" si="11"/>
        <v>0.1521000000000001</v>
      </c>
    </row>
    <row r="93" spans="1:15">
      <c r="A93" s="43"/>
      <c r="B93" s="44" t="s">
        <v>143</v>
      </c>
      <c r="C93" s="44" t="s">
        <v>142</v>
      </c>
      <c r="D93" s="44">
        <v>-0.3</v>
      </c>
      <c r="E93" s="44">
        <v>-0.56999999999999995</v>
      </c>
      <c r="F93" s="44">
        <v>0.09</v>
      </c>
      <c r="G93" s="44">
        <v>-0.7</v>
      </c>
      <c r="H93" s="44">
        <v>0.24</v>
      </c>
      <c r="I93" s="43"/>
      <c r="J93" s="43">
        <f t="shared" si="6"/>
        <v>0.26999999999999996</v>
      </c>
      <c r="K93" s="43">
        <f t="shared" si="7"/>
        <v>0.26999999999999996</v>
      </c>
      <c r="L93" s="43">
        <f t="shared" si="8"/>
        <v>7.2899999999999979E-2</v>
      </c>
      <c r="M93" s="43">
        <f t="shared" si="9"/>
        <v>0.39999999999999997</v>
      </c>
      <c r="N93" s="43">
        <f t="shared" si="10"/>
        <v>0.39999999999999997</v>
      </c>
      <c r="O93" s="43">
        <f t="shared" si="11"/>
        <v>0.15999999999999998</v>
      </c>
    </row>
    <row r="94" spans="1:15">
      <c r="A94" s="23"/>
      <c r="B94" s="24" t="s">
        <v>47</v>
      </c>
      <c r="C94" s="24" t="s">
        <v>46</v>
      </c>
      <c r="D94" s="24">
        <v>0.84</v>
      </c>
      <c r="E94" s="24">
        <v>1.46</v>
      </c>
      <c r="F94" s="24">
        <v>0.1</v>
      </c>
      <c r="G94" s="24">
        <v>1.24</v>
      </c>
      <c r="H94" s="24">
        <v>0.92</v>
      </c>
      <c r="I94" s="23"/>
      <c r="J94" s="23">
        <f t="shared" si="6"/>
        <v>-0.62</v>
      </c>
      <c r="K94" s="23">
        <f t="shared" si="7"/>
        <v>0.62</v>
      </c>
      <c r="L94" s="23">
        <f t="shared" si="8"/>
        <v>0.38440000000000002</v>
      </c>
      <c r="M94" s="23">
        <f t="shared" si="9"/>
        <v>-0.4</v>
      </c>
      <c r="N94" s="23">
        <f t="shared" si="10"/>
        <v>0.4</v>
      </c>
      <c r="O94" s="23">
        <f t="shared" si="11"/>
        <v>0.16000000000000003</v>
      </c>
    </row>
    <row r="95" spans="1:15">
      <c r="A95" s="37"/>
      <c r="B95" s="38" t="s">
        <v>84</v>
      </c>
      <c r="C95" s="38" t="s">
        <v>69</v>
      </c>
      <c r="D95" s="38">
        <v>-0.21</v>
      </c>
      <c r="E95" s="38">
        <v>0.25</v>
      </c>
      <c r="F95" s="38">
        <v>0.08</v>
      </c>
      <c r="G95" s="38">
        <v>0.19</v>
      </c>
      <c r="H95" s="38">
        <v>0.31</v>
      </c>
      <c r="I95" s="37"/>
      <c r="J95" s="37">
        <f t="shared" si="6"/>
        <v>-0.45999999999999996</v>
      </c>
      <c r="K95" s="37">
        <f t="shared" si="7"/>
        <v>0.45999999999999996</v>
      </c>
      <c r="L95" s="37">
        <f t="shared" si="8"/>
        <v>0.21159999999999995</v>
      </c>
      <c r="M95" s="37">
        <f t="shared" si="9"/>
        <v>-0.4</v>
      </c>
      <c r="N95" s="37">
        <f t="shared" si="10"/>
        <v>0.4</v>
      </c>
      <c r="O95" s="37">
        <f t="shared" si="11"/>
        <v>0.16000000000000003</v>
      </c>
    </row>
    <row r="96" spans="1:15">
      <c r="A96" s="39"/>
      <c r="B96" s="40">
        <v>32</v>
      </c>
      <c r="C96" s="40">
        <v>46</v>
      </c>
      <c r="D96" s="40">
        <v>-1.02</v>
      </c>
      <c r="E96" s="40">
        <v>-0.75</v>
      </c>
      <c r="F96" s="40">
        <v>0.13</v>
      </c>
      <c r="G96" s="40">
        <v>-0.62</v>
      </c>
      <c r="H96" s="40">
        <v>1.1100000000000001</v>
      </c>
      <c r="I96" s="39"/>
      <c r="J96" s="39">
        <f t="shared" si="6"/>
        <v>-0.27</v>
      </c>
      <c r="K96" s="39">
        <f t="shared" si="7"/>
        <v>0.27</v>
      </c>
      <c r="L96" s="39">
        <f t="shared" si="8"/>
        <v>7.2900000000000006E-2</v>
      </c>
      <c r="M96" s="39">
        <f t="shared" si="9"/>
        <v>-0.4</v>
      </c>
      <c r="N96" s="39">
        <f t="shared" si="10"/>
        <v>0.4</v>
      </c>
      <c r="O96" s="39">
        <f t="shared" si="11"/>
        <v>0.16000000000000003</v>
      </c>
    </row>
    <row r="97" spans="1:15">
      <c r="A97" s="41"/>
      <c r="B97" s="42" t="s">
        <v>89</v>
      </c>
      <c r="C97" s="42" t="s">
        <v>108</v>
      </c>
      <c r="D97" s="42">
        <v>-1.41</v>
      </c>
      <c r="E97" s="42">
        <v>-1.96</v>
      </c>
      <c r="F97" s="42">
        <v>0.21</v>
      </c>
      <c r="G97" s="42">
        <v>-1.81</v>
      </c>
      <c r="H97" s="42">
        <v>1.06</v>
      </c>
      <c r="I97" s="41"/>
      <c r="J97" s="41">
        <f t="shared" si="6"/>
        <v>0.55000000000000004</v>
      </c>
      <c r="K97" s="41">
        <f t="shared" si="7"/>
        <v>0.55000000000000004</v>
      </c>
      <c r="L97" s="41">
        <f t="shared" si="8"/>
        <v>0.30250000000000005</v>
      </c>
      <c r="M97" s="41">
        <f t="shared" si="9"/>
        <v>0.40000000000000013</v>
      </c>
      <c r="N97" s="41">
        <f t="shared" si="10"/>
        <v>0.40000000000000013</v>
      </c>
      <c r="O97" s="41">
        <f t="shared" si="11"/>
        <v>0.16000000000000011</v>
      </c>
    </row>
    <row r="98" spans="1:15">
      <c r="A98" s="41"/>
      <c r="B98" s="42" t="s">
        <v>102</v>
      </c>
      <c r="C98" s="42" t="s">
        <v>108</v>
      </c>
      <c r="D98" s="42">
        <v>-0.32</v>
      </c>
      <c r="E98" s="42">
        <v>-0.57999999999999996</v>
      </c>
      <c r="F98" s="42">
        <v>0.16</v>
      </c>
      <c r="G98" s="42">
        <v>-0.73</v>
      </c>
      <c r="H98" s="42">
        <v>1.06</v>
      </c>
      <c r="I98" s="41"/>
      <c r="J98" s="41">
        <f t="shared" si="6"/>
        <v>0.25999999999999995</v>
      </c>
      <c r="K98" s="41">
        <f t="shared" si="7"/>
        <v>0.25999999999999995</v>
      </c>
      <c r="L98" s="41">
        <f t="shared" si="8"/>
        <v>6.759999999999998E-2</v>
      </c>
      <c r="M98" s="41">
        <f t="shared" si="9"/>
        <v>0.41</v>
      </c>
      <c r="N98" s="41">
        <f t="shared" si="10"/>
        <v>0.41</v>
      </c>
      <c r="O98" s="41">
        <f t="shared" si="11"/>
        <v>0.16809999999999997</v>
      </c>
    </row>
    <row r="99" spans="1:15">
      <c r="A99" s="39"/>
      <c r="B99" s="40">
        <v>27</v>
      </c>
      <c r="C99" s="40">
        <v>23</v>
      </c>
      <c r="D99" s="40">
        <v>-2.71</v>
      </c>
      <c r="E99" s="40">
        <v>-2.31</v>
      </c>
      <c r="F99" s="40">
        <v>0.23</v>
      </c>
      <c r="G99" s="40">
        <v>-2.2999999999999998</v>
      </c>
      <c r="H99" s="40">
        <v>0.6</v>
      </c>
      <c r="I99" s="39"/>
      <c r="J99" s="39">
        <f t="shared" si="6"/>
        <v>-0.39999999999999991</v>
      </c>
      <c r="K99" s="39">
        <f t="shared" si="7"/>
        <v>0.39999999999999991</v>
      </c>
      <c r="L99" s="39">
        <f t="shared" si="8"/>
        <v>0.15999999999999992</v>
      </c>
      <c r="M99" s="39">
        <f t="shared" si="9"/>
        <v>-0.41000000000000014</v>
      </c>
      <c r="N99" s="39">
        <f t="shared" si="10"/>
        <v>0.41000000000000014</v>
      </c>
      <c r="O99" s="39">
        <f t="shared" si="11"/>
        <v>0.16810000000000011</v>
      </c>
    </row>
    <row r="100" spans="1:15">
      <c r="A100" s="41" t="s">
        <v>182</v>
      </c>
      <c r="B100" s="42" t="s">
        <v>104</v>
      </c>
      <c r="C100" s="42" t="s">
        <v>111</v>
      </c>
      <c r="D100" s="42">
        <v>0</v>
      </c>
      <c r="E100" s="42">
        <v>0.51</v>
      </c>
      <c r="F100" s="42">
        <v>0.16</v>
      </c>
      <c r="G100" s="42">
        <v>0.42</v>
      </c>
      <c r="H100" s="42">
        <v>0.34</v>
      </c>
      <c r="I100" s="41"/>
      <c r="J100" s="41">
        <f t="shared" si="6"/>
        <v>-0.51</v>
      </c>
      <c r="K100" s="41">
        <f t="shared" si="7"/>
        <v>0.51</v>
      </c>
      <c r="L100" s="41">
        <f t="shared" si="8"/>
        <v>0.2601</v>
      </c>
      <c r="M100" s="41">
        <f t="shared" si="9"/>
        <v>-0.42</v>
      </c>
      <c r="N100" s="41">
        <f t="shared" si="10"/>
        <v>0.42</v>
      </c>
      <c r="O100" s="41">
        <f t="shared" si="11"/>
        <v>0.17639999999999997</v>
      </c>
    </row>
    <row r="101" spans="1:15">
      <c r="A101" s="46"/>
      <c r="B101" s="47">
        <v>23482</v>
      </c>
      <c r="C101" s="47">
        <v>23479</v>
      </c>
      <c r="D101" s="47">
        <v>0.86</v>
      </c>
      <c r="E101" s="47">
        <v>-0.05</v>
      </c>
      <c r="F101" s="47">
        <v>0.22</v>
      </c>
      <c r="G101" s="47">
        <v>0.44</v>
      </c>
      <c r="H101" s="47">
        <v>1.45</v>
      </c>
      <c r="I101" s="46"/>
      <c r="J101" s="46">
        <f t="shared" si="6"/>
        <v>0.91</v>
      </c>
      <c r="K101" s="46">
        <f t="shared" si="7"/>
        <v>0.91</v>
      </c>
      <c r="L101" s="46">
        <f t="shared" si="8"/>
        <v>0.82810000000000006</v>
      </c>
      <c r="M101" s="46">
        <f t="shared" si="9"/>
        <v>0.42</v>
      </c>
      <c r="N101" s="46">
        <f t="shared" si="10"/>
        <v>0.42</v>
      </c>
      <c r="O101" s="46">
        <f t="shared" si="11"/>
        <v>0.17639999999999997</v>
      </c>
    </row>
    <row r="102" spans="1:15">
      <c r="A102" s="23"/>
      <c r="B102" s="24" t="s">
        <v>24</v>
      </c>
      <c r="C102" s="24" t="s">
        <v>32</v>
      </c>
      <c r="D102" s="24">
        <v>0</v>
      </c>
      <c r="E102" s="24">
        <v>0.38</v>
      </c>
      <c r="F102" s="24">
        <v>0.08</v>
      </c>
      <c r="G102" s="24">
        <v>0.43</v>
      </c>
      <c r="H102" s="24">
        <v>0.54</v>
      </c>
      <c r="I102" s="23"/>
      <c r="J102" s="23">
        <f t="shared" si="6"/>
        <v>-0.38</v>
      </c>
      <c r="K102" s="23">
        <f t="shared" si="7"/>
        <v>0.38</v>
      </c>
      <c r="L102" s="23">
        <f t="shared" si="8"/>
        <v>0.1444</v>
      </c>
      <c r="M102" s="23">
        <f t="shared" si="9"/>
        <v>-0.43</v>
      </c>
      <c r="N102" s="23">
        <f t="shared" si="10"/>
        <v>0.43</v>
      </c>
      <c r="O102" s="23">
        <f t="shared" si="11"/>
        <v>0.18489999999999998</v>
      </c>
    </row>
    <row r="103" spans="1:15">
      <c r="A103" s="23"/>
      <c r="B103" s="24" t="s">
        <v>26</v>
      </c>
      <c r="C103" s="24" t="s">
        <v>43</v>
      </c>
      <c r="D103" s="24">
        <v>0.13</v>
      </c>
      <c r="E103" s="24">
        <v>0.71</v>
      </c>
      <c r="F103" s="24">
        <v>7.0000000000000007E-2</v>
      </c>
      <c r="G103" s="24">
        <v>0.56000000000000005</v>
      </c>
      <c r="H103" s="24">
        <v>0.53</v>
      </c>
      <c r="I103" s="23"/>
      <c r="J103" s="23">
        <f t="shared" si="6"/>
        <v>-0.57999999999999996</v>
      </c>
      <c r="K103" s="23">
        <f t="shared" si="7"/>
        <v>0.57999999999999996</v>
      </c>
      <c r="L103" s="23">
        <f t="shared" si="8"/>
        <v>0.33639999999999998</v>
      </c>
      <c r="M103" s="23">
        <f t="shared" si="9"/>
        <v>-0.43000000000000005</v>
      </c>
      <c r="N103" s="23">
        <f t="shared" si="10"/>
        <v>0.43000000000000005</v>
      </c>
      <c r="O103" s="23">
        <f t="shared" si="11"/>
        <v>0.18490000000000004</v>
      </c>
    </row>
    <row r="104" spans="1:15">
      <c r="A104" s="41"/>
      <c r="B104" s="42" t="s">
        <v>112</v>
      </c>
      <c r="C104" s="42" t="s">
        <v>99</v>
      </c>
      <c r="D104" s="42">
        <v>0.57999999999999996</v>
      </c>
      <c r="E104" s="42">
        <v>-0.08</v>
      </c>
      <c r="F104" s="42">
        <v>0.2</v>
      </c>
      <c r="G104" s="42">
        <v>0.14000000000000001</v>
      </c>
      <c r="H104" s="42">
        <v>0.51</v>
      </c>
      <c r="I104" s="41"/>
      <c r="J104" s="41">
        <f t="shared" si="6"/>
        <v>0.65999999999999992</v>
      </c>
      <c r="K104" s="41">
        <f t="shared" si="7"/>
        <v>0.65999999999999992</v>
      </c>
      <c r="L104" s="41">
        <f t="shared" si="8"/>
        <v>0.43559999999999988</v>
      </c>
      <c r="M104" s="41">
        <f t="shared" si="9"/>
        <v>0.43999999999999995</v>
      </c>
      <c r="N104" s="41">
        <f t="shared" si="10"/>
        <v>0.43999999999999995</v>
      </c>
      <c r="O104" s="41">
        <f t="shared" si="11"/>
        <v>0.19359999999999997</v>
      </c>
    </row>
    <row r="105" spans="1:15">
      <c r="A105" s="46"/>
      <c r="B105" s="47">
        <v>23477</v>
      </c>
      <c r="C105" s="47">
        <v>23482</v>
      </c>
      <c r="D105" s="47">
        <v>-1.1499999999999999</v>
      </c>
      <c r="E105" s="47">
        <v>-0.45</v>
      </c>
      <c r="F105" s="47">
        <v>0.11</v>
      </c>
      <c r="G105" s="47">
        <v>-0.71</v>
      </c>
      <c r="H105" s="47">
        <v>1.39</v>
      </c>
      <c r="I105" s="46"/>
      <c r="J105" s="46">
        <f t="shared" si="6"/>
        <v>-0.7</v>
      </c>
      <c r="K105" s="46">
        <f t="shared" si="7"/>
        <v>0.7</v>
      </c>
      <c r="L105" s="46">
        <f t="shared" si="8"/>
        <v>0.48999999999999994</v>
      </c>
      <c r="M105" s="46">
        <f t="shared" si="9"/>
        <v>-0.43999999999999995</v>
      </c>
      <c r="N105" s="46">
        <f t="shared" si="10"/>
        <v>0.43999999999999995</v>
      </c>
      <c r="O105" s="46">
        <f t="shared" si="11"/>
        <v>0.19359999999999997</v>
      </c>
    </row>
    <row r="106" spans="1:15">
      <c r="A106" s="23" t="s">
        <v>9</v>
      </c>
      <c r="B106" s="24" t="s">
        <v>33</v>
      </c>
      <c r="C106" s="24" t="s">
        <v>51</v>
      </c>
      <c r="D106" s="24">
        <v>-0.62</v>
      </c>
      <c r="E106" s="24">
        <v>0.36</v>
      </c>
      <c r="F106" s="24">
        <v>0.11</v>
      </c>
      <c r="G106" s="24">
        <v>-0.18</v>
      </c>
      <c r="H106" s="24">
        <v>1.2</v>
      </c>
      <c r="I106" s="23"/>
      <c r="J106" s="23">
        <f t="shared" si="6"/>
        <v>-0.98</v>
      </c>
      <c r="K106" s="23">
        <f t="shared" si="7"/>
        <v>0.98</v>
      </c>
      <c r="L106" s="23">
        <f t="shared" si="8"/>
        <v>0.96039999999999992</v>
      </c>
      <c r="M106" s="23">
        <f t="shared" si="9"/>
        <v>-0.44</v>
      </c>
      <c r="N106" s="23">
        <f t="shared" si="10"/>
        <v>0.44</v>
      </c>
      <c r="O106" s="23">
        <f t="shared" si="11"/>
        <v>0.19359999999999999</v>
      </c>
    </row>
    <row r="107" spans="1:15">
      <c r="A107" s="25"/>
      <c r="B107" s="26" t="s">
        <v>60</v>
      </c>
      <c r="C107" s="26" t="s">
        <v>63</v>
      </c>
      <c r="D107" s="26">
        <v>1.4610000000000001</v>
      </c>
      <c r="E107" s="26">
        <v>0.8</v>
      </c>
      <c r="F107" s="26">
        <v>0.21</v>
      </c>
      <c r="G107" s="26">
        <v>1.02</v>
      </c>
      <c r="H107" s="26">
        <v>0.69</v>
      </c>
      <c r="I107" s="25"/>
      <c r="J107" s="25">
        <f t="shared" si="6"/>
        <v>0.66100000000000003</v>
      </c>
      <c r="K107" s="25">
        <f t="shared" si="7"/>
        <v>0.66100000000000003</v>
      </c>
      <c r="L107" s="25">
        <f t="shared" si="8"/>
        <v>0.43692100000000006</v>
      </c>
      <c r="M107" s="25">
        <f t="shared" si="9"/>
        <v>0.44100000000000006</v>
      </c>
      <c r="N107" s="25">
        <f t="shared" si="10"/>
        <v>0.44100000000000006</v>
      </c>
      <c r="O107" s="25">
        <f t="shared" si="11"/>
        <v>0.19448100000000004</v>
      </c>
    </row>
    <row r="108" spans="1:15">
      <c r="A108" s="41"/>
      <c r="B108" s="42" t="s">
        <v>105</v>
      </c>
      <c r="C108" s="42" t="s">
        <v>95</v>
      </c>
      <c r="D108" s="42">
        <v>0.22</v>
      </c>
      <c r="E108" s="42">
        <v>-0.08</v>
      </c>
      <c r="F108" s="42">
        <v>0.06</v>
      </c>
      <c r="G108" s="42">
        <v>-0.24</v>
      </c>
      <c r="H108" s="42">
        <v>0.73</v>
      </c>
      <c r="I108" s="41"/>
      <c r="J108" s="41">
        <f t="shared" si="6"/>
        <v>0.3</v>
      </c>
      <c r="K108" s="41">
        <f t="shared" si="7"/>
        <v>0.3</v>
      </c>
      <c r="L108" s="41">
        <f t="shared" si="8"/>
        <v>0.09</v>
      </c>
      <c r="M108" s="41">
        <f t="shared" si="9"/>
        <v>0.45999999999999996</v>
      </c>
      <c r="N108" s="41">
        <f t="shared" si="10"/>
        <v>0.45999999999999996</v>
      </c>
      <c r="O108" s="41">
        <f t="shared" si="11"/>
        <v>0.21159999999999995</v>
      </c>
    </row>
    <row r="109" spans="1:15">
      <c r="A109" s="27"/>
      <c r="B109" s="28" t="s">
        <v>123</v>
      </c>
      <c r="C109" s="28" t="s">
        <v>121</v>
      </c>
      <c r="D109" s="28">
        <v>0.72</v>
      </c>
      <c r="E109" s="28">
        <v>0.28999999999999998</v>
      </c>
      <c r="F109" s="28">
        <v>7.0000000000000007E-2</v>
      </c>
      <c r="G109" s="28">
        <v>0.26</v>
      </c>
      <c r="H109" s="28">
        <v>0.33</v>
      </c>
      <c r="I109" s="27"/>
      <c r="J109" s="27">
        <f t="shared" si="6"/>
        <v>0.43</v>
      </c>
      <c r="K109" s="27">
        <f t="shared" si="7"/>
        <v>0.43</v>
      </c>
      <c r="L109" s="27">
        <f t="shared" si="8"/>
        <v>0.18489999999999998</v>
      </c>
      <c r="M109" s="27">
        <f t="shared" si="9"/>
        <v>0.45999999999999996</v>
      </c>
      <c r="N109" s="27">
        <f t="shared" si="10"/>
        <v>0.45999999999999996</v>
      </c>
      <c r="O109" s="27">
        <f t="shared" si="11"/>
        <v>0.21159999999999995</v>
      </c>
    </row>
    <row r="110" spans="1:15">
      <c r="A110" s="46"/>
      <c r="B110" s="47">
        <v>23480</v>
      </c>
      <c r="C110" s="47">
        <v>23479</v>
      </c>
      <c r="D110" s="47">
        <v>-0.42</v>
      </c>
      <c r="E110" s="47">
        <v>-0.18</v>
      </c>
      <c r="F110" s="47">
        <v>7.0000000000000007E-2</v>
      </c>
      <c r="G110" s="47">
        <v>0.04</v>
      </c>
      <c r="H110" s="47">
        <v>1.3</v>
      </c>
      <c r="I110" s="46"/>
      <c r="J110" s="46">
        <f t="shared" si="6"/>
        <v>-0.24</v>
      </c>
      <c r="K110" s="46">
        <f t="shared" si="7"/>
        <v>0.24</v>
      </c>
      <c r="L110" s="46">
        <f t="shared" si="8"/>
        <v>5.7599999999999998E-2</v>
      </c>
      <c r="M110" s="46">
        <f t="shared" si="9"/>
        <v>-0.45999999999999996</v>
      </c>
      <c r="N110" s="46">
        <f t="shared" si="10"/>
        <v>0.45999999999999996</v>
      </c>
      <c r="O110" s="46">
        <f t="shared" si="11"/>
        <v>0.21159999999999995</v>
      </c>
    </row>
    <row r="111" spans="1:15">
      <c r="A111" s="41"/>
      <c r="B111" s="42" t="s">
        <v>98</v>
      </c>
      <c r="C111" s="42" t="s">
        <v>86</v>
      </c>
      <c r="D111" s="42">
        <v>0.41</v>
      </c>
      <c r="E111" s="42">
        <v>0.64</v>
      </c>
      <c r="F111" s="42">
        <v>7.0000000000000007E-2</v>
      </c>
      <c r="G111" s="42">
        <v>0.87</v>
      </c>
      <c r="H111" s="42">
        <v>0.76</v>
      </c>
      <c r="I111" s="41"/>
      <c r="J111" s="41">
        <f t="shared" si="6"/>
        <v>-0.23000000000000004</v>
      </c>
      <c r="K111" s="41">
        <f t="shared" si="7"/>
        <v>0.23000000000000004</v>
      </c>
      <c r="L111" s="41">
        <f t="shared" si="8"/>
        <v>5.2900000000000016E-2</v>
      </c>
      <c r="M111" s="41">
        <f t="shared" si="9"/>
        <v>-0.46</v>
      </c>
      <c r="N111" s="41">
        <f t="shared" si="10"/>
        <v>0.46</v>
      </c>
      <c r="O111" s="41">
        <f t="shared" si="11"/>
        <v>0.21160000000000001</v>
      </c>
    </row>
    <row r="112" spans="1:15">
      <c r="A112" s="46"/>
      <c r="B112" s="47">
        <v>23469</v>
      </c>
      <c r="C112" s="47">
        <v>23472</v>
      </c>
      <c r="D112" s="47">
        <v>-0.92</v>
      </c>
      <c r="E112" s="47">
        <v>-1.33</v>
      </c>
      <c r="F112" s="47">
        <v>0.24</v>
      </c>
      <c r="G112" s="47">
        <v>-1.39</v>
      </c>
      <c r="H112" s="47">
        <v>0.38</v>
      </c>
      <c r="I112" s="46"/>
      <c r="J112" s="46">
        <f t="shared" si="6"/>
        <v>0.41000000000000003</v>
      </c>
      <c r="K112" s="46">
        <f t="shared" si="7"/>
        <v>0.41000000000000003</v>
      </c>
      <c r="L112" s="46">
        <f t="shared" si="8"/>
        <v>0.16810000000000003</v>
      </c>
      <c r="M112" s="46">
        <f t="shared" si="9"/>
        <v>0.46999999999999986</v>
      </c>
      <c r="N112" s="46">
        <f t="shared" si="10"/>
        <v>0.46999999999999986</v>
      </c>
      <c r="O112" s="46">
        <f t="shared" si="11"/>
        <v>0.22089999999999987</v>
      </c>
    </row>
    <row r="113" spans="1:16">
      <c r="A113" s="37"/>
      <c r="B113" s="38" t="s">
        <v>81</v>
      </c>
      <c r="C113" s="38" t="s">
        <v>80</v>
      </c>
      <c r="D113" s="38">
        <v>0.39</v>
      </c>
      <c r="E113" s="38">
        <v>0.79</v>
      </c>
      <c r="F113" s="38">
        <v>0.13</v>
      </c>
      <c r="G113" s="38">
        <v>0.86</v>
      </c>
      <c r="H113" s="38">
        <v>0.33</v>
      </c>
      <c r="I113" s="37"/>
      <c r="J113" s="37">
        <f t="shared" si="6"/>
        <v>-0.4</v>
      </c>
      <c r="K113" s="37">
        <f t="shared" si="7"/>
        <v>0.4</v>
      </c>
      <c r="L113" s="37">
        <f t="shared" si="8"/>
        <v>0.16000000000000003</v>
      </c>
      <c r="M113" s="37">
        <f t="shared" si="9"/>
        <v>-0.47</v>
      </c>
      <c r="N113" s="37">
        <f t="shared" si="10"/>
        <v>0.47</v>
      </c>
      <c r="O113" s="37">
        <f t="shared" si="11"/>
        <v>0.22089999999999999</v>
      </c>
    </row>
    <row r="114" spans="1:16">
      <c r="A114" s="27"/>
      <c r="B114" s="28" t="s">
        <v>121</v>
      </c>
      <c r="C114" s="28" t="s">
        <v>122</v>
      </c>
      <c r="D114" s="28">
        <v>0.24</v>
      </c>
      <c r="E114" s="28">
        <v>-0.09</v>
      </c>
      <c r="F114" s="28">
        <v>0.09</v>
      </c>
      <c r="G114" s="28">
        <v>-0.23</v>
      </c>
      <c r="H114" s="28">
        <v>1.04</v>
      </c>
      <c r="I114" s="27"/>
      <c r="J114" s="27">
        <f t="shared" si="6"/>
        <v>0.32999999999999996</v>
      </c>
      <c r="K114" s="27">
        <f t="shared" si="7"/>
        <v>0.32999999999999996</v>
      </c>
      <c r="L114" s="27">
        <f t="shared" si="8"/>
        <v>0.10889999999999997</v>
      </c>
      <c r="M114" s="27">
        <f t="shared" si="9"/>
        <v>0.47</v>
      </c>
      <c r="N114" s="27">
        <f t="shared" si="10"/>
        <v>0.47</v>
      </c>
      <c r="O114" s="27">
        <f t="shared" si="11"/>
        <v>0.22089999999999999</v>
      </c>
    </row>
    <row r="115" spans="1:16">
      <c r="A115" s="25"/>
      <c r="B115" s="26">
        <v>30</v>
      </c>
      <c r="C115" s="26">
        <v>31</v>
      </c>
      <c r="D115" s="26">
        <v>0.27300000000000002</v>
      </c>
      <c r="E115" s="26">
        <v>-0.03</v>
      </c>
      <c r="F115" s="26">
        <v>0.13</v>
      </c>
      <c r="G115" s="26">
        <v>-0.2</v>
      </c>
      <c r="H115" s="26">
        <v>0.8</v>
      </c>
      <c r="I115" s="25"/>
      <c r="J115" s="25">
        <f t="shared" si="6"/>
        <v>0.30300000000000005</v>
      </c>
      <c r="K115" s="25">
        <f t="shared" si="7"/>
        <v>0.30300000000000005</v>
      </c>
      <c r="L115" s="25">
        <f t="shared" si="8"/>
        <v>9.1809000000000029E-2</v>
      </c>
      <c r="M115" s="25">
        <f t="shared" si="9"/>
        <v>0.47300000000000003</v>
      </c>
      <c r="N115" s="25">
        <f t="shared" si="10"/>
        <v>0.47300000000000003</v>
      </c>
      <c r="O115" s="25">
        <f t="shared" si="11"/>
        <v>0.22372900000000004</v>
      </c>
    </row>
    <row r="116" spans="1:16">
      <c r="A116" s="41"/>
      <c r="B116" s="42" t="s">
        <v>105</v>
      </c>
      <c r="C116" s="42" t="s">
        <v>92</v>
      </c>
      <c r="D116" s="42">
        <v>-0.97</v>
      </c>
      <c r="E116" s="42">
        <v>-0.31</v>
      </c>
      <c r="F116" s="42">
        <v>0.08</v>
      </c>
      <c r="G116" s="42">
        <v>-0.49</v>
      </c>
      <c r="H116" s="42">
        <v>0.85</v>
      </c>
      <c r="I116" s="41"/>
      <c r="J116" s="41">
        <f t="shared" si="6"/>
        <v>-0.65999999999999992</v>
      </c>
      <c r="K116" s="41">
        <f t="shared" si="7"/>
        <v>0.65999999999999992</v>
      </c>
      <c r="L116" s="41">
        <f t="shared" si="8"/>
        <v>0.43559999999999988</v>
      </c>
      <c r="M116" s="41">
        <f t="shared" si="9"/>
        <v>-0.48</v>
      </c>
      <c r="N116" s="41">
        <f t="shared" si="10"/>
        <v>0.48</v>
      </c>
      <c r="O116" s="41">
        <f t="shared" si="11"/>
        <v>0.23039999999999999</v>
      </c>
    </row>
    <row r="117" spans="1:16">
      <c r="A117" s="46"/>
      <c r="B117" s="47" t="s">
        <v>153</v>
      </c>
      <c r="C117" s="47">
        <v>23485</v>
      </c>
      <c r="D117" s="47">
        <v>0.41</v>
      </c>
      <c r="E117" s="47">
        <v>0.98</v>
      </c>
      <c r="F117" s="47">
        <v>0.17</v>
      </c>
      <c r="G117" s="47">
        <v>0.89</v>
      </c>
      <c r="H117" s="47">
        <v>1.29</v>
      </c>
      <c r="I117" s="46"/>
      <c r="J117" s="46">
        <f t="shared" si="6"/>
        <v>-0.57000000000000006</v>
      </c>
      <c r="K117" s="46">
        <f t="shared" si="7"/>
        <v>0.57000000000000006</v>
      </c>
      <c r="L117" s="46">
        <f t="shared" si="8"/>
        <v>0.32490000000000008</v>
      </c>
      <c r="M117" s="46">
        <f t="shared" si="9"/>
        <v>-0.48000000000000004</v>
      </c>
      <c r="N117" s="46">
        <f t="shared" si="10"/>
        <v>0.48000000000000004</v>
      </c>
      <c r="O117" s="46">
        <f t="shared" si="11"/>
        <v>0.23040000000000005</v>
      </c>
    </row>
    <row r="118" spans="1:16">
      <c r="A118" s="23"/>
      <c r="B118" s="24" t="s">
        <v>57</v>
      </c>
      <c r="C118" s="24" t="s">
        <v>25</v>
      </c>
      <c r="D118" s="24">
        <v>-0.61</v>
      </c>
      <c r="E118" s="24">
        <v>0.08</v>
      </c>
      <c r="F118" s="24">
        <v>0.1</v>
      </c>
      <c r="G118" s="24">
        <v>-0.11</v>
      </c>
      <c r="H118" s="24">
        <v>0.71</v>
      </c>
      <c r="I118" s="23"/>
      <c r="J118" s="23">
        <f t="shared" si="6"/>
        <v>-0.69</v>
      </c>
      <c r="K118" s="23">
        <f t="shared" si="7"/>
        <v>0.69</v>
      </c>
      <c r="L118" s="23">
        <f t="shared" si="8"/>
        <v>0.47609999999999991</v>
      </c>
      <c r="M118" s="23">
        <f t="shared" si="9"/>
        <v>-0.5</v>
      </c>
      <c r="N118" s="23">
        <f t="shared" si="10"/>
        <v>0.5</v>
      </c>
      <c r="O118" s="23">
        <f t="shared" si="11"/>
        <v>0.25</v>
      </c>
      <c r="P118">
        <f>117/330</f>
        <v>0.35454545454545455</v>
      </c>
    </row>
    <row r="119" spans="1:16">
      <c r="A119" s="25"/>
      <c r="B119" s="26" t="s">
        <v>63</v>
      </c>
      <c r="C119" s="26">
        <v>31</v>
      </c>
      <c r="D119" s="26">
        <v>0.246</v>
      </c>
      <c r="E119" s="26">
        <v>0.01</v>
      </c>
      <c r="F119" s="26">
        <v>0.24</v>
      </c>
      <c r="G119" s="26">
        <v>-0.26</v>
      </c>
      <c r="H119" s="26">
        <v>0.68</v>
      </c>
      <c r="I119" s="25"/>
      <c r="J119" s="25">
        <f t="shared" si="6"/>
        <v>0.23599999999999999</v>
      </c>
      <c r="K119" s="25">
        <f t="shared" si="7"/>
        <v>0.23599999999999999</v>
      </c>
      <c r="L119" s="25">
        <f t="shared" si="8"/>
        <v>5.5695999999999996E-2</v>
      </c>
      <c r="M119" s="25">
        <f t="shared" si="9"/>
        <v>0.50600000000000001</v>
      </c>
      <c r="N119" s="25">
        <f t="shared" si="10"/>
        <v>0.50600000000000001</v>
      </c>
      <c r="O119" s="25">
        <f t="shared" si="11"/>
        <v>0.25603599999999999</v>
      </c>
    </row>
    <row r="120" spans="1:16">
      <c r="A120" s="41"/>
      <c r="B120" s="42" t="s">
        <v>85</v>
      </c>
      <c r="C120" s="42" t="s">
        <v>87</v>
      </c>
      <c r="D120" s="42">
        <v>-0.97</v>
      </c>
      <c r="E120" s="42">
        <v>-1.75</v>
      </c>
      <c r="F120" s="42">
        <v>0.14000000000000001</v>
      </c>
      <c r="G120" s="42">
        <v>-1.48</v>
      </c>
      <c r="H120" s="42">
        <v>0.43</v>
      </c>
      <c r="I120" s="41"/>
      <c r="J120" s="41">
        <f t="shared" si="6"/>
        <v>0.78</v>
      </c>
      <c r="K120" s="41">
        <f t="shared" si="7"/>
        <v>0.78</v>
      </c>
      <c r="L120" s="41">
        <f t="shared" si="8"/>
        <v>0.60840000000000005</v>
      </c>
      <c r="M120" s="41">
        <f t="shared" si="9"/>
        <v>0.51</v>
      </c>
      <c r="N120" s="41">
        <f t="shared" si="10"/>
        <v>0.51</v>
      </c>
      <c r="O120" s="41">
        <f t="shared" si="11"/>
        <v>0.2601</v>
      </c>
    </row>
    <row r="121" spans="1:16">
      <c r="A121" s="39"/>
      <c r="B121" s="40">
        <v>30</v>
      </c>
      <c r="C121" s="40">
        <v>35</v>
      </c>
      <c r="D121" s="40">
        <v>-0.96</v>
      </c>
      <c r="E121" s="40">
        <v>-1.1399999999999999</v>
      </c>
      <c r="F121" s="40">
        <v>0.06</v>
      </c>
      <c r="G121" s="40">
        <v>-1.48</v>
      </c>
      <c r="H121" s="40">
        <v>1.2</v>
      </c>
      <c r="I121" s="39"/>
      <c r="J121" s="39">
        <f t="shared" si="6"/>
        <v>0.17999999999999994</v>
      </c>
      <c r="K121" s="39">
        <f t="shared" si="7"/>
        <v>0.17999999999999994</v>
      </c>
      <c r="L121" s="39">
        <f t="shared" si="8"/>
        <v>3.2399999999999977E-2</v>
      </c>
      <c r="M121" s="39">
        <f t="shared" si="9"/>
        <v>0.52</v>
      </c>
      <c r="N121" s="39">
        <f t="shared" si="10"/>
        <v>0.52</v>
      </c>
      <c r="O121" s="39">
        <f t="shared" si="11"/>
        <v>0.27040000000000003</v>
      </c>
    </row>
    <row r="122" spans="1:16">
      <c r="A122" s="43"/>
      <c r="B122" s="44" t="s">
        <v>143</v>
      </c>
      <c r="C122" s="44" t="s">
        <v>144</v>
      </c>
      <c r="D122" s="44">
        <v>0.04</v>
      </c>
      <c r="E122" s="44">
        <v>-0.52</v>
      </c>
      <c r="F122" s="44">
        <v>0.09</v>
      </c>
      <c r="G122" s="44">
        <v>-0.48</v>
      </c>
      <c r="H122" s="44">
        <v>0.18</v>
      </c>
      <c r="I122" s="43"/>
      <c r="J122" s="43">
        <f t="shared" si="6"/>
        <v>0.56000000000000005</v>
      </c>
      <c r="K122" s="43">
        <f t="shared" si="7"/>
        <v>0.56000000000000005</v>
      </c>
      <c r="L122" s="43">
        <f t="shared" si="8"/>
        <v>0.31360000000000005</v>
      </c>
      <c r="M122" s="43">
        <f t="shared" si="9"/>
        <v>0.52</v>
      </c>
      <c r="N122" s="43">
        <f t="shared" si="10"/>
        <v>0.52</v>
      </c>
      <c r="O122" s="43">
        <f t="shared" si="11"/>
        <v>0.27040000000000003</v>
      </c>
    </row>
    <row r="123" spans="1:16">
      <c r="A123" s="23"/>
      <c r="B123" s="24" t="s">
        <v>47</v>
      </c>
      <c r="C123" s="24" t="s">
        <v>50</v>
      </c>
      <c r="D123" s="24">
        <v>-0.26</v>
      </c>
      <c r="E123" s="24">
        <v>-0.78</v>
      </c>
      <c r="F123" s="24">
        <v>7.0000000000000007E-2</v>
      </c>
      <c r="G123" s="24">
        <v>-0.79</v>
      </c>
      <c r="H123" s="24">
        <v>0.75</v>
      </c>
      <c r="I123" s="23"/>
      <c r="J123" s="23">
        <f t="shared" si="6"/>
        <v>0.52</v>
      </c>
      <c r="K123" s="23">
        <f t="shared" si="7"/>
        <v>0.52</v>
      </c>
      <c r="L123" s="23">
        <f t="shared" si="8"/>
        <v>0.27040000000000003</v>
      </c>
      <c r="M123" s="23">
        <f t="shared" si="9"/>
        <v>0.53</v>
      </c>
      <c r="N123" s="23">
        <f t="shared" si="10"/>
        <v>0.53</v>
      </c>
      <c r="O123" s="23">
        <f t="shared" si="11"/>
        <v>0.28090000000000004</v>
      </c>
    </row>
    <row r="124" spans="1:16">
      <c r="A124" s="23"/>
      <c r="B124" s="24" t="s">
        <v>45</v>
      </c>
      <c r="C124" s="24" t="s">
        <v>42</v>
      </c>
      <c r="D124" s="24">
        <v>0.28000000000000003</v>
      </c>
      <c r="E124" s="24">
        <v>-0.23</v>
      </c>
      <c r="F124" s="24">
        <v>0.12</v>
      </c>
      <c r="G124" s="24">
        <v>-0.25</v>
      </c>
      <c r="H124" s="24">
        <v>0.46</v>
      </c>
      <c r="I124" s="23"/>
      <c r="J124" s="23">
        <f t="shared" si="6"/>
        <v>0.51</v>
      </c>
      <c r="K124" s="23">
        <f t="shared" si="7"/>
        <v>0.51</v>
      </c>
      <c r="L124" s="23">
        <f t="shared" si="8"/>
        <v>0.2601</v>
      </c>
      <c r="M124" s="23">
        <f t="shared" si="9"/>
        <v>0.53</v>
      </c>
      <c r="N124" s="23">
        <f t="shared" si="10"/>
        <v>0.53</v>
      </c>
      <c r="O124" s="23">
        <f t="shared" si="11"/>
        <v>0.28090000000000004</v>
      </c>
    </row>
    <row r="125" spans="1:16">
      <c r="A125" s="43"/>
      <c r="B125" s="44" t="s">
        <v>137</v>
      </c>
      <c r="C125" s="44" t="s">
        <v>138</v>
      </c>
      <c r="D125" s="44">
        <v>-1.23</v>
      </c>
      <c r="E125" s="44">
        <v>-0.76</v>
      </c>
      <c r="F125" s="44">
        <v>0.13</v>
      </c>
      <c r="G125" s="44">
        <v>-0.7</v>
      </c>
      <c r="H125" s="44">
        <v>0.28999999999999998</v>
      </c>
      <c r="I125" s="43"/>
      <c r="J125" s="43">
        <f t="shared" si="6"/>
        <v>-0.47</v>
      </c>
      <c r="K125" s="43">
        <f t="shared" si="7"/>
        <v>0.47</v>
      </c>
      <c r="L125" s="43">
        <f t="shared" si="8"/>
        <v>0.22089999999999999</v>
      </c>
      <c r="M125" s="43">
        <f t="shared" si="9"/>
        <v>-0.53</v>
      </c>
      <c r="N125" s="43">
        <f t="shared" si="10"/>
        <v>0.53</v>
      </c>
      <c r="O125" s="43">
        <f t="shared" si="11"/>
        <v>0.28090000000000004</v>
      </c>
    </row>
    <row r="126" spans="1:16">
      <c r="A126" s="25"/>
      <c r="B126" s="26" t="s">
        <v>59</v>
      </c>
      <c r="C126" s="26">
        <v>21</v>
      </c>
      <c r="D126" s="26">
        <v>-0.159</v>
      </c>
      <c r="E126" s="26">
        <v>0.41</v>
      </c>
      <c r="F126" s="26">
        <v>0.09</v>
      </c>
      <c r="G126" s="26">
        <v>0.38</v>
      </c>
      <c r="H126" s="26">
        <v>0.25</v>
      </c>
      <c r="I126" s="25"/>
      <c r="J126" s="25">
        <f t="shared" si="6"/>
        <v>-0.56899999999999995</v>
      </c>
      <c r="K126" s="25">
        <f t="shared" si="7"/>
        <v>0.56899999999999995</v>
      </c>
      <c r="L126" s="25">
        <f t="shared" si="8"/>
        <v>0.32376099999999997</v>
      </c>
      <c r="M126" s="25">
        <f t="shared" si="9"/>
        <v>-0.53900000000000003</v>
      </c>
      <c r="N126" s="25">
        <f t="shared" si="10"/>
        <v>0.53900000000000003</v>
      </c>
      <c r="O126" s="25">
        <f t="shared" si="11"/>
        <v>0.29052100000000003</v>
      </c>
    </row>
    <row r="127" spans="1:16">
      <c r="A127" s="23"/>
      <c r="B127" s="24" t="s">
        <v>40</v>
      </c>
      <c r="C127" s="24" t="s">
        <v>32</v>
      </c>
      <c r="D127" s="24">
        <v>1.33</v>
      </c>
      <c r="E127" s="24">
        <v>1.98</v>
      </c>
      <c r="F127" s="24">
        <v>0.08</v>
      </c>
      <c r="G127" s="24">
        <v>1.87</v>
      </c>
      <c r="H127" s="24">
        <v>0.36</v>
      </c>
      <c r="I127" s="23"/>
      <c r="J127" s="23">
        <f t="shared" si="6"/>
        <v>-0.64999999999999991</v>
      </c>
      <c r="K127" s="23">
        <f t="shared" si="7"/>
        <v>0.64999999999999991</v>
      </c>
      <c r="L127" s="23">
        <f t="shared" si="8"/>
        <v>0.42249999999999988</v>
      </c>
      <c r="M127" s="23">
        <f t="shared" si="9"/>
        <v>-0.54</v>
      </c>
      <c r="N127" s="23">
        <f t="shared" si="10"/>
        <v>0.54</v>
      </c>
      <c r="O127" s="23">
        <f t="shared" si="11"/>
        <v>0.29160000000000003</v>
      </c>
    </row>
    <row r="128" spans="1:16">
      <c r="A128" s="27"/>
      <c r="B128" s="28" t="s">
        <v>124</v>
      </c>
      <c r="C128" s="28" t="s">
        <v>128</v>
      </c>
      <c r="D128" s="28">
        <v>0.02</v>
      </c>
      <c r="E128" s="28">
        <v>-0.49</v>
      </c>
      <c r="F128" s="28">
        <v>0.08</v>
      </c>
      <c r="G128" s="28">
        <v>-0.52</v>
      </c>
      <c r="H128" s="28">
        <v>0.33</v>
      </c>
      <c r="I128" s="27"/>
      <c r="J128" s="27">
        <f t="shared" si="6"/>
        <v>0.51</v>
      </c>
      <c r="K128" s="27">
        <f t="shared" si="7"/>
        <v>0.51</v>
      </c>
      <c r="L128" s="27">
        <f t="shared" si="8"/>
        <v>0.2601</v>
      </c>
      <c r="M128" s="27">
        <f t="shared" si="9"/>
        <v>0.54</v>
      </c>
      <c r="N128" s="27">
        <f t="shared" si="10"/>
        <v>0.54</v>
      </c>
      <c r="O128" s="27">
        <f t="shared" si="11"/>
        <v>0.29160000000000003</v>
      </c>
    </row>
    <row r="129" spans="1:15">
      <c r="A129" s="23"/>
      <c r="B129" s="24" t="s">
        <v>29</v>
      </c>
      <c r="C129" s="24" t="s">
        <v>32</v>
      </c>
      <c r="D129" s="24">
        <v>-0.6</v>
      </c>
      <c r="E129" s="24">
        <v>-0.03</v>
      </c>
      <c r="F129" s="24">
        <v>7.0000000000000007E-2</v>
      </c>
      <c r="G129" s="24">
        <v>-0.03</v>
      </c>
      <c r="H129" s="24">
        <v>0.5</v>
      </c>
      <c r="I129" s="23"/>
      <c r="J129" s="23">
        <f t="shared" si="6"/>
        <v>-0.56999999999999995</v>
      </c>
      <c r="K129" s="23">
        <f t="shared" si="7"/>
        <v>0.56999999999999995</v>
      </c>
      <c r="L129" s="23">
        <f t="shared" si="8"/>
        <v>0.32489999999999997</v>
      </c>
      <c r="M129" s="23">
        <f t="shared" si="9"/>
        <v>-0.56999999999999995</v>
      </c>
      <c r="N129" s="23">
        <f t="shared" si="10"/>
        <v>0.56999999999999995</v>
      </c>
      <c r="O129" s="23">
        <f t="shared" si="11"/>
        <v>0.32489999999999997</v>
      </c>
    </row>
    <row r="130" spans="1:15">
      <c r="A130" s="37"/>
      <c r="B130" s="38" t="s">
        <v>76</v>
      </c>
      <c r="C130" s="38" t="s">
        <v>75</v>
      </c>
      <c r="D130" s="38">
        <v>-0.15</v>
      </c>
      <c r="E130" s="38">
        <v>-0.61</v>
      </c>
      <c r="F130" s="38">
        <v>0.13</v>
      </c>
      <c r="G130" s="38">
        <v>-0.72</v>
      </c>
      <c r="H130" s="38">
        <v>0.4</v>
      </c>
      <c r="I130" s="37"/>
      <c r="J130" s="37">
        <f t="shared" ref="J130:J193" si="12">D130-E130</f>
        <v>0.45999999999999996</v>
      </c>
      <c r="K130" s="37">
        <f t="shared" ref="K130:K193" si="13">ABS(J130)</f>
        <v>0.45999999999999996</v>
      </c>
      <c r="L130" s="37">
        <f t="shared" ref="L130:L193" si="14">J130*J130</f>
        <v>0.21159999999999995</v>
      </c>
      <c r="M130" s="37">
        <f t="shared" ref="M130:M193" si="15">D130-G130</f>
        <v>0.56999999999999995</v>
      </c>
      <c r="N130" s="37">
        <f t="shared" ref="N130:N193" si="16">ABS(M130)</f>
        <v>0.56999999999999995</v>
      </c>
      <c r="O130" s="37">
        <f t="shared" ref="O130:O193" si="17">M130*M130</f>
        <v>0.32489999999999997</v>
      </c>
    </row>
    <row r="131" spans="1:15">
      <c r="A131" s="39"/>
      <c r="B131" s="40">
        <v>27</v>
      </c>
      <c r="C131" s="40">
        <v>46</v>
      </c>
      <c r="D131" s="40">
        <v>-1.48</v>
      </c>
      <c r="E131" s="40">
        <v>-0.78</v>
      </c>
      <c r="F131" s="40">
        <v>0.13</v>
      </c>
      <c r="G131" s="40">
        <v>-0.91</v>
      </c>
      <c r="H131" s="40">
        <v>1.1100000000000001</v>
      </c>
      <c r="I131" s="39"/>
      <c r="J131" s="39">
        <f t="shared" si="12"/>
        <v>-0.7</v>
      </c>
      <c r="K131" s="39">
        <f t="shared" si="13"/>
        <v>0.7</v>
      </c>
      <c r="L131" s="39">
        <f t="shared" si="14"/>
        <v>0.48999999999999994</v>
      </c>
      <c r="M131" s="39">
        <f t="shared" si="15"/>
        <v>-0.56999999999999995</v>
      </c>
      <c r="N131" s="39">
        <f t="shared" si="16"/>
        <v>0.56999999999999995</v>
      </c>
      <c r="O131" s="39">
        <f t="shared" si="17"/>
        <v>0.32489999999999997</v>
      </c>
    </row>
    <row r="132" spans="1:15">
      <c r="A132" s="41"/>
      <c r="B132" s="42" t="s">
        <v>91</v>
      </c>
      <c r="C132" s="42" t="s">
        <v>105</v>
      </c>
      <c r="D132" s="42">
        <v>-1.91</v>
      </c>
      <c r="E132" s="42">
        <v>-1.61</v>
      </c>
      <c r="F132" s="42">
        <v>0.08</v>
      </c>
      <c r="G132" s="42">
        <v>-1.33</v>
      </c>
      <c r="H132" s="42">
        <v>0.93</v>
      </c>
      <c r="I132" s="41"/>
      <c r="J132" s="41">
        <f t="shared" si="12"/>
        <v>-0.29999999999999982</v>
      </c>
      <c r="K132" s="41">
        <f t="shared" si="13"/>
        <v>0.29999999999999982</v>
      </c>
      <c r="L132" s="41">
        <f t="shared" si="14"/>
        <v>8.99999999999999E-2</v>
      </c>
      <c r="M132" s="41">
        <f t="shared" si="15"/>
        <v>-0.57999999999999985</v>
      </c>
      <c r="N132" s="41">
        <f t="shared" si="16"/>
        <v>0.57999999999999985</v>
      </c>
      <c r="O132" s="41">
        <f t="shared" si="17"/>
        <v>0.33639999999999981</v>
      </c>
    </row>
    <row r="133" spans="1:15">
      <c r="A133" s="27"/>
      <c r="B133" s="28" t="s">
        <v>126</v>
      </c>
      <c r="C133" s="28">
        <v>5</v>
      </c>
      <c r="D133" s="28">
        <v>-0.1</v>
      </c>
      <c r="E133" s="28">
        <v>0.08</v>
      </c>
      <c r="F133" s="28">
        <v>0.08</v>
      </c>
      <c r="G133" s="28">
        <v>0.48</v>
      </c>
      <c r="H133" s="28">
        <v>1.2</v>
      </c>
      <c r="I133" s="27"/>
      <c r="J133" s="27">
        <f t="shared" si="12"/>
        <v>-0.18</v>
      </c>
      <c r="K133" s="27">
        <f t="shared" si="13"/>
        <v>0.18</v>
      </c>
      <c r="L133" s="27">
        <f t="shared" si="14"/>
        <v>3.2399999999999998E-2</v>
      </c>
      <c r="M133" s="27">
        <f t="shared" si="15"/>
        <v>-0.57999999999999996</v>
      </c>
      <c r="N133" s="27">
        <f t="shared" si="16"/>
        <v>0.57999999999999996</v>
      </c>
      <c r="O133" s="27">
        <f t="shared" si="17"/>
        <v>0.33639999999999998</v>
      </c>
    </row>
    <row r="134" spans="1:15">
      <c r="A134" s="39"/>
      <c r="B134" s="40">
        <v>57</v>
      </c>
      <c r="C134" s="40">
        <v>23</v>
      </c>
      <c r="D134" s="40">
        <v>0.21</v>
      </c>
      <c r="E134" s="40">
        <v>1.08</v>
      </c>
      <c r="F134" s="40">
        <v>0.13</v>
      </c>
      <c r="G134" s="40">
        <v>0.79</v>
      </c>
      <c r="H134" s="40">
        <v>0.63</v>
      </c>
      <c r="I134" s="39"/>
      <c r="J134" s="39">
        <f t="shared" si="12"/>
        <v>-0.87000000000000011</v>
      </c>
      <c r="K134" s="39">
        <f t="shared" si="13"/>
        <v>0.87000000000000011</v>
      </c>
      <c r="L134" s="39">
        <f t="shared" si="14"/>
        <v>0.75690000000000024</v>
      </c>
      <c r="M134" s="39">
        <f t="shared" si="15"/>
        <v>-0.58000000000000007</v>
      </c>
      <c r="N134" s="39">
        <f t="shared" si="16"/>
        <v>0.58000000000000007</v>
      </c>
      <c r="O134" s="39">
        <f t="shared" si="17"/>
        <v>0.33640000000000009</v>
      </c>
    </row>
    <row r="135" spans="1:15">
      <c r="A135" s="46"/>
      <c r="B135" s="47">
        <v>23467</v>
      </c>
      <c r="C135" s="47">
        <v>23476</v>
      </c>
      <c r="D135" s="47">
        <v>-2.0699999999999998</v>
      </c>
      <c r="E135" s="47">
        <v>-2.5499999999999998</v>
      </c>
      <c r="F135" s="47">
        <v>0.13</v>
      </c>
      <c r="G135" s="47">
        <v>-2.65</v>
      </c>
      <c r="H135" s="47">
        <v>0.48</v>
      </c>
      <c r="I135" s="46"/>
      <c r="J135" s="46">
        <f t="shared" si="12"/>
        <v>0.48</v>
      </c>
      <c r="K135" s="46">
        <f t="shared" si="13"/>
        <v>0.48</v>
      </c>
      <c r="L135" s="46">
        <f t="shared" si="14"/>
        <v>0.23039999999999999</v>
      </c>
      <c r="M135" s="46">
        <f t="shared" si="15"/>
        <v>0.58000000000000007</v>
      </c>
      <c r="N135" s="46">
        <f t="shared" si="16"/>
        <v>0.58000000000000007</v>
      </c>
      <c r="O135" s="46">
        <f t="shared" si="17"/>
        <v>0.33640000000000009</v>
      </c>
    </row>
    <row r="136" spans="1:15">
      <c r="A136" s="23"/>
      <c r="B136" s="24" t="s">
        <v>39</v>
      </c>
      <c r="C136" s="24" t="s">
        <v>32</v>
      </c>
      <c r="D136" s="24">
        <v>-0.16</v>
      </c>
      <c r="E136" s="24">
        <v>0.38</v>
      </c>
      <c r="F136" s="24">
        <v>0.11</v>
      </c>
      <c r="G136" s="24">
        <v>0.43</v>
      </c>
      <c r="H136" s="24">
        <v>0.54</v>
      </c>
      <c r="I136" s="23"/>
      <c r="J136" s="23">
        <f t="shared" si="12"/>
        <v>-0.54</v>
      </c>
      <c r="K136" s="23">
        <f t="shared" si="13"/>
        <v>0.54</v>
      </c>
      <c r="L136" s="23">
        <f t="shared" si="14"/>
        <v>0.29160000000000003</v>
      </c>
      <c r="M136" s="23">
        <f t="shared" si="15"/>
        <v>-0.59</v>
      </c>
      <c r="N136" s="23">
        <f t="shared" si="16"/>
        <v>0.59</v>
      </c>
      <c r="O136" s="23">
        <f t="shared" si="17"/>
        <v>0.34809999999999997</v>
      </c>
    </row>
    <row r="137" spans="1:15">
      <c r="A137" s="27"/>
      <c r="B137" s="28" t="s">
        <v>121</v>
      </c>
      <c r="C137" s="28" t="s">
        <v>127</v>
      </c>
      <c r="D137" s="28">
        <v>-0.1</v>
      </c>
      <c r="E137" s="28">
        <v>-0.45</v>
      </c>
      <c r="F137" s="28">
        <v>7.0000000000000007E-2</v>
      </c>
      <c r="G137" s="28">
        <v>-0.69</v>
      </c>
      <c r="H137" s="28">
        <v>1.1200000000000001</v>
      </c>
      <c r="I137" s="27"/>
      <c r="J137" s="27">
        <f t="shared" si="12"/>
        <v>0.35</v>
      </c>
      <c r="K137" s="27">
        <f t="shared" si="13"/>
        <v>0.35</v>
      </c>
      <c r="L137" s="27">
        <f t="shared" si="14"/>
        <v>0.12249999999999998</v>
      </c>
      <c r="M137" s="27">
        <f t="shared" si="15"/>
        <v>0.59</v>
      </c>
      <c r="N137" s="27">
        <f t="shared" si="16"/>
        <v>0.59</v>
      </c>
      <c r="O137" s="27">
        <f t="shared" si="17"/>
        <v>0.34809999999999997</v>
      </c>
    </row>
    <row r="138" spans="1:15">
      <c r="A138" s="46"/>
      <c r="B138" s="47" t="s">
        <v>153</v>
      </c>
      <c r="C138" s="47">
        <v>23482</v>
      </c>
      <c r="D138" s="47">
        <v>1.42</v>
      </c>
      <c r="E138" s="47">
        <v>1</v>
      </c>
      <c r="F138" s="47">
        <v>0.1</v>
      </c>
      <c r="G138" s="47">
        <v>0.83</v>
      </c>
      <c r="H138" s="47">
        <v>1.17</v>
      </c>
      <c r="I138" s="46"/>
      <c r="J138" s="46">
        <f t="shared" si="12"/>
        <v>0.41999999999999993</v>
      </c>
      <c r="K138" s="46">
        <f t="shared" si="13"/>
        <v>0.41999999999999993</v>
      </c>
      <c r="L138" s="46">
        <f t="shared" si="14"/>
        <v>0.17639999999999995</v>
      </c>
      <c r="M138" s="46">
        <f t="shared" si="15"/>
        <v>0.59</v>
      </c>
      <c r="N138" s="46">
        <f t="shared" si="16"/>
        <v>0.59</v>
      </c>
      <c r="O138" s="46">
        <f t="shared" si="17"/>
        <v>0.34809999999999997</v>
      </c>
    </row>
    <row r="139" spans="1:15">
      <c r="A139" s="37"/>
      <c r="B139" s="38" t="s">
        <v>77</v>
      </c>
      <c r="C139" s="38" t="s">
        <v>74</v>
      </c>
      <c r="D139" s="38">
        <v>0.19</v>
      </c>
      <c r="E139" s="38">
        <v>-0.41</v>
      </c>
      <c r="F139" s="38">
        <v>0.09</v>
      </c>
      <c r="G139" s="38">
        <v>-0.41</v>
      </c>
      <c r="H139" s="38">
        <v>0</v>
      </c>
      <c r="I139" s="37"/>
      <c r="J139" s="37">
        <f t="shared" si="12"/>
        <v>0.6</v>
      </c>
      <c r="K139" s="37">
        <f t="shared" si="13"/>
        <v>0.6</v>
      </c>
      <c r="L139" s="37">
        <f t="shared" si="14"/>
        <v>0.36</v>
      </c>
      <c r="M139" s="37">
        <f t="shared" si="15"/>
        <v>0.6</v>
      </c>
      <c r="N139" s="37">
        <f t="shared" si="16"/>
        <v>0.6</v>
      </c>
      <c r="O139" s="37">
        <f t="shared" si="17"/>
        <v>0.36</v>
      </c>
    </row>
    <row r="140" spans="1:15">
      <c r="A140" s="41"/>
      <c r="B140" s="42" t="s">
        <v>93</v>
      </c>
      <c r="C140" s="42" t="s">
        <v>88</v>
      </c>
      <c r="D140" s="42">
        <v>1.49</v>
      </c>
      <c r="E140" s="42">
        <v>1</v>
      </c>
      <c r="F140" s="42">
        <v>0.1</v>
      </c>
      <c r="G140" s="42">
        <v>0.89</v>
      </c>
      <c r="H140" s="42">
        <v>1.03</v>
      </c>
      <c r="I140" s="41"/>
      <c r="J140" s="41">
        <f t="shared" si="12"/>
        <v>0.49</v>
      </c>
      <c r="K140" s="41">
        <f t="shared" si="13"/>
        <v>0.49</v>
      </c>
      <c r="L140" s="41">
        <f t="shared" si="14"/>
        <v>0.24009999999999998</v>
      </c>
      <c r="M140" s="41">
        <f t="shared" si="15"/>
        <v>0.6</v>
      </c>
      <c r="N140" s="41">
        <f t="shared" si="16"/>
        <v>0.6</v>
      </c>
      <c r="O140" s="41">
        <f t="shared" si="17"/>
        <v>0.36</v>
      </c>
    </row>
    <row r="141" spans="1:15">
      <c r="A141" s="46"/>
      <c r="B141" s="47">
        <v>23467</v>
      </c>
      <c r="C141" s="47">
        <v>23474</v>
      </c>
      <c r="D141" s="47">
        <v>-1.77</v>
      </c>
      <c r="E141" s="47">
        <v>-2.66</v>
      </c>
      <c r="F141" s="47">
        <v>0.12</v>
      </c>
      <c r="G141" s="47">
        <v>-2.38</v>
      </c>
      <c r="H141" s="47">
        <v>0.59</v>
      </c>
      <c r="I141" s="46"/>
      <c r="J141" s="46">
        <f t="shared" si="12"/>
        <v>0.89000000000000012</v>
      </c>
      <c r="K141" s="46">
        <f t="shared" si="13"/>
        <v>0.89000000000000012</v>
      </c>
      <c r="L141" s="46">
        <f t="shared" si="14"/>
        <v>0.79210000000000025</v>
      </c>
      <c r="M141" s="46">
        <f t="shared" si="15"/>
        <v>0.60999999999999988</v>
      </c>
      <c r="N141" s="46">
        <f t="shared" si="16"/>
        <v>0.60999999999999988</v>
      </c>
      <c r="O141" s="46">
        <f t="shared" si="17"/>
        <v>0.37209999999999988</v>
      </c>
    </row>
    <row r="142" spans="1:15">
      <c r="A142" s="46"/>
      <c r="B142" s="47">
        <v>23477</v>
      </c>
      <c r="C142" s="47" t="s">
        <v>155</v>
      </c>
      <c r="D142" s="47">
        <v>-1.27</v>
      </c>
      <c r="E142" s="47">
        <v>-1.98</v>
      </c>
      <c r="F142" s="47">
        <v>0.15</v>
      </c>
      <c r="G142" s="47">
        <v>-1.88</v>
      </c>
      <c r="H142" s="47">
        <v>1</v>
      </c>
      <c r="I142" s="46"/>
      <c r="J142" s="46">
        <f t="shared" si="12"/>
        <v>0.71</v>
      </c>
      <c r="K142" s="46">
        <f t="shared" si="13"/>
        <v>0.71</v>
      </c>
      <c r="L142" s="46">
        <f t="shared" si="14"/>
        <v>0.50409999999999999</v>
      </c>
      <c r="M142" s="46">
        <f t="shared" si="15"/>
        <v>0.60999999999999988</v>
      </c>
      <c r="N142" s="46">
        <f t="shared" si="16"/>
        <v>0.60999999999999988</v>
      </c>
      <c r="O142" s="46">
        <f t="shared" si="17"/>
        <v>0.37209999999999988</v>
      </c>
    </row>
    <row r="143" spans="1:15">
      <c r="A143" s="46"/>
      <c r="B143" s="47" t="s">
        <v>152</v>
      </c>
      <c r="C143" s="47">
        <v>23466</v>
      </c>
      <c r="D143" s="47">
        <v>0.76</v>
      </c>
      <c r="E143" s="47">
        <v>1.52</v>
      </c>
      <c r="F143" s="47">
        <v>0.14000000000000001</v>
      </c>
      <c r="G143" s="47">
        <v>1.37</v>
      </c>
      <c r="H143" s="47">
        <v>0.61</v>
      </c>
      <c r="I143" s="46"/>
      <c r="J143" s="46">
        <f t="shared" si="12"/>
        <v>-0.76</v>
      </c>
      <c r="K143" s="46">
        <f t="shared" si="13"/>
        <v>0.76</v>
      </c>
      <c r="L143" s="46">
        <f t="shared" si="14"/>
        <v>0.5776</v>
      </c>
      <c r="M143" s="46">
        <f t="shared" si="15"/>
        <v>-0.6100000000000001</v>
      </c>
      <c r="N143" s="46">
        <f t="shared" si="16"/>
        <v>0.6100000000000001</v>
      </c>
      <c r="O143" s="46">
        <f t="shared" si="17"/>
        <v>0.3721000000000001</v>
      </c>
    </row>
    <row r="144" spans="1:15">
      <c r="A144" s="39"/>
      <c r="B144" s="40">
        <v>51</v>
      </c>
      <c r="C144" s="40">
        <v>45</v>
      </c>
      <c r="D144" s="40">
        <v>-0.51</v>
      </c>
      <c r="E144" s="40">
        <v>-0.74</v>
      </c>
      <c r="F144" s="40">
        <v>0.11</v>
      </c>
      <c r="G144" s="40">
        <v>-1.1299999999999999</v>
      </c>
      <c r="H144" s="40">
        <v>0.87</v>
      </c>
      <c r="I144" s="39"/>
      <c r="J144" s="39">
        <f t="shared" si="12"/>
        <v>0.22999999999999998</v>
      </c>
      <c r="K144" s="39">
        <f t="shared" si="13"/>
        <v>0.22999999999999998</v>
      </c>
      <c r="L144" s="39">
        <f t="shared" si="14"/>
        <v>5.2899999999999989E-2</v>
      </c>
      <c r="M144" s="39">
        <f t="shared" si="15"/>
        <v>0.61999999999999988</v>
      </c>
      <c r="N144" s="39">
        <f t="shared" si="16"/>
        <v>0.61999999999999988</v>
      </c>
      <c r="O144" s="39">
        <f t="shared" si="17"/>
        <v>0.38439999999999985</v>
      </c>
    </row>
    <row r="145" spans="1:15">
      <c r="A145" s="39"/>
      <c r="B145" s="40">
        <v>26</v>
      </c>
      <c r="C145" s="40">
        <v>44</v>
      </c>
      <c r="D145" s="40">
        <v>-0.44</v>
      </c>
      <c r="E145" s="40">
        <v>-1.1399999999999999</v>
      </c>
      <c r="F145" s="40">
        <v>0.06</v>
      </c>
      <c r="G145" s="40">
        <v>-1.06</v>
      </c>
      <c r="H145" s="40">
        <v>0.38</v>
      </c>
      <c r="I145" s="39"/>
      <c r="J145" s="39">
        <f t="shared" si="12"/>
        <v>0.7</v>
      </c>
      <c r="K145" s="39">
        <f t="shared" si="13"/>
        <v>0.7</v>
      </c>
      <c r="L145" s="39">
        <f t="shared" si="14"/>
        <v>0.48999999999999994</v>
      </c>
      <c r="M145" s="39">
        <f t="shared" si="15"/>
        <v>0.62000000000000011</v>
      </c>
      <c r="N145" s="39">
        <f t="shared" si="16"/>
        <v>0.62000000000000011</v>
      </c>
      <c r="O145" s="39">
        <f t="shared" si="17"/>
        <v>0.38440000000000013</v>
      </c>
    </row>
    <row r="146" spans="1:15">
      <c r="A146" s="43"/>
      <c r="B146" s="44" t="s">
        <v>138</v>
      </c>
      <c r="C146" s="44" t="s">
        <v>130</v>
      </c>
      <c r="D146" s="44">
        <v>-0.8</v>
      </c>
      <c r="E146" s="44">
        <v>-0.24</v>
      </c>
      <c r="F146" s="44">
        <v>0.1</v>
      </c>
      <c r="G146" s="44">
        <v>-0.18</v>
      </c>
      <c r="H146" s="44">
        <v>0.28999999999999998</v>
      </c>
      <c r="I146" s="43"/>
      <c r="J146" s="43">
        <f t="shared" si="12"/>
        <v>-0.56000000000000005</v>
      </c>
      <c r="K146" s="43">
        <f t="shared" si="13"/>
        <v>0.56000000000000005</v>
      </c>
      <c r="L146" s="43">
        <f t="shared" si="14"/>
        <v>0.31360000000000005</v>
      </c>
      <c r="M146" s="43">
        <f t="shared" si="15"/>
        <v>-0.62000000000000011</v>
      </c>
      <c r="N146" s="43">
        <f t="shared" si="16"/>
        <v>0.62000000000000011</v>
      </c>
      <c r="O146" s="43">
        <f t="shared" si="17"/>
        <v>0.38440000000000013</v>
      </c>
    </row>
    <row r="147" spans="1:15">
      <c r="A147" s="46"/>
      <c r="B147" s="47" t="s">
        <v>154</v>
      </c>
      <c r="C147" s="47">
        <v>23477</v>
      </c>
      <c r="D147" s="47">
        <v>0.23</v>
      </c>
      <c r="E147" s="47">
        <v>0.54</v>
      </c>
      <c r="F147" s="47">
        <v>0.08</v>
      </c>
      <c r="G147" s="47">
        <v>0.86</v>
      </c>
      <c r="H147" s="47">
        <v>1.06</v>
      </c>
      <c r="I147" s="46"/>
      <c r="J147" s="46">
        <f t="shared" si="12"/>
        <v>-0.31000000000000005</v>
      </c>
      <c r="K147" s="46">
        <f t="shared" si="13"/>
        <v>0.31000000000000005</v>
      </c>
      <c r="L147" s="46">
        <f t="shared" si="14"/>
        <v>9.6100000000000033E-2</v>
      </c>
      <c r="M147" s="46">
        <f t="shared" si="15"/>
        <v>-0.63</v>
      </c>
      <c r="N147" s="46">
        <f t="shared" si="16"/>
        <v>0.63</v>
      </c>
      <c r="O147" s="46">
        <f t="shared" si="17"/>
        <v>0.39690000000000003</v>
      </c>
    </row>
    <row r="148" spans="1:15">
      <c r="A148" s="39"/>
      <c r="B148" s="40">
        <v>56</v>
      </c>
      <c r="C148" s="40">
        <v>60</v>
      </c>
      <c r="D148" s="40">
        <v>0.34</v>
      </c>
      <c r="E148" s="40">
        <v>1.1000000000000001</v>
      </c>
      <c r="F148" s="40">
        <v>0.13</v>
      </c>
      <c r="G148" s="40">
        <v>0.98</v>
      </c>
      <c r="H148" s="40">
        <v>0.46</v>
      </c>
      <c r="I148" s="39"/>
      <c r="J148" s="39">
        <f t="shared" si="12"/>
        <v>-0.76</v>
      </c>
      <c r="K148" s="39">
        <f t="shared" si="13"/>
        <v>0.76</v>
      </c>
      <c r="L148" s="39">
        <f t="shared" si="14"/>
        <v>0.5776</v>
      </c>
      <c r="M148" s="39">
        <f t="shared" si="15"/>
        <v>-0.6399999999999999</v>
      </c>
      <c r="N148" s="39">
        <f t="shared" si="16"/>
        <v>0.6399999999999999</v>
      </c>
      <c r="O148" s="39">
        <f t="shared" si="17"/>
        <v>0.40959999999999985</v>
      </c>
    </row>
    <row r="149" spans="1:15">
      <c r="A149" s="39"/>
      <c r="B149" s="40">
        <v>61</v>
      </c>
      <c r="C149" s="40">
        <v>60</v>
      </c>
      <c r="D149" s="40">
        <v>-0.84</v>
      </c>
      <c r="E149" s="40">
        <v>-0.1</v>
      </c>
      <c r="F149" s="40">
        <v>0.06</v>
      </c>
      <c r="G149" s="40">
        <v>-0.2</v>
      </c>
      <c r="H149" s="40">
        <v>1.08</v>
      </c>
      <c r="I149" s="39"/>
      <c r="J149" s="39">
        <f t="shared" si="12"/>
        <v>-0.74</v>
      </c>
      <c r="K149" s="39">
        <f t="shared" si="13"/>
        <v>0.74</v>
      </c>
      <c r="L149" s="39">
        <f t="shared" si="14"/>
        <v>0.54759999999999998</v>
      </c>
      <c r="M149" s="39">
        <f t="shared" si="15"/>
        <v>-0.6399999999999999</v>
      </c>
      <c r="N149" s="39">
        <f t="shared" si="16"/>
        <v>0.6399999999999999</v>
      </c>
      <c r="O149" s="39">
        <f t="shared" si="17"/>
        <v>0.40959999999999985</v>
      </c>
    </row>
    <row r="150" spans="1:15">
      <c r="A150" s="43"/>
      <c r="B150" s="44" t="s">
        <v>129</v>
      </c>
      <c r="C150" s="44" t="s">
        <v>136</v>
      </c>
      <c r="D150" s="44">
        <v>0.54</v>
      </c>
      <c r="E150" s="44">
        <v>1.03</v>
      </c>
      <c r="F150" s="44">
        <v>0.11</v>
      </c>
      <c r="G150" s="44">
        <v>1.18</v>
      </c>
      <c r="H150" s="44">
        <v>0.72</v>
      </c>
      <c r="I150" s="43"/>
      <c r="J150" s="43">
        <f t="shared" si="12"/>
        <v>-0.49</v>
      </c>
      <c r="K150" s="43">
        <f t="shared" si="13"/>
        <v>0.49</v>
      </c>
      <c r="L150" s="43">
        <f t="shared" si="14"/>
        <v>0.24009999999999998</v>
      </c>
      <c r="M150" s="43">
        <f t="shared" si="15"/>
        <v>-0.6399999999999999</v>
      </c>
      <c r="N150" s="43">
        <f t="shared" si="16"/>
        <v>0.6399999999999999</v>
      </c>
      <c r="O150" s="43">
        <f t="shared" si="17"/>
        <v>0.40959999999999985</v>
      </c>
    </row>
    <row r="151" spans="1:15">
      <c r="A151" s="23"/>
      <c r="B151" s="24" t="s">
        <v>36</v>
      </c>
      <c r="C151" s="24" t="s">
        <v>51</v>
      </c>
      <c r="D151" s="24">
        <v>-0.9</v>
      </c>
      <c r="E151" s="24">
        <v>-0.02</v>
      </c>
      <c r="F151" s="24">
        <v>0.1</v>
      </c>
      <c r="G151" s="24">
        <v>-0.26</v>
      </c>
      <c r="H151" s="24">
        <v>0.92</v>
      </c>
      <c r="I151" s="23"/>
      <c r="J151" s="23">
        <f t="shared" si="12"/>
        <v>-0.88</v>
      </c>
      <c r="K151" s="23">
        <f t="shared" si="13"/>
        <v>0.88</v>
      </c>
      <c r="L151" s="23">
        <f t="shared" si="14"/>
        <v>0.77439999999999998</v>
      </c>
      <c r="M151" s="23">
        <f t="shared" si="15"/>
        <v>-0.64</v>
      </c>
      <c r="N151" s="23">
        <f t="shared" si="16"/>
        <v>0.64</v>
      </c>
      <c r="O151" s="23">
        <f t="shared" si="17"/>
        <v>0.40960000000000002</v>
      </c>
    </row>
    <row r="152" spans="1:15">
      <c r="A152" s="37"/>
      <c r="B152" s="38" t="s">
        <v>84</v>
      </c>
      <c r="C152" s="38" t="s">
        <v>64</v>
      </c>
      <c r="D152" s="38">
        <v>0.17</v>
      </c>
      <c r="E152" s="38">
        <v>0.56999999999999995</v>
      </c>
      <c r="F152" s="38">
        <v>0.09</v>
      </c>
      <c r="G152" s="38">
        <v>0.81</v>
      </c>
      <c r="H152" s="38">
        <v>0.45</v>
      </c>
      <c r="I152" s="37"/>
      <c r="J152" s="37">
        <f t="shared" si="12"/>
        <v>-0.39999999999999991</v>
      </c>
      <c r="K152" s="37">
        <f t="shared" si="13"/>
        <v>0.39999999999999991</v>
      </c>
      <c r="L152" s="37">
        <f t="shared" si="14"/>
        <v>0.15999999999999992</v>
      </c>
      <c r="M152" s="37">
        <f t="shared" si="15"/>
        <v>-0.64</v>
      </c>
      <c r="N152" s="37">
        <f t="shared" si="16"/>
        <v>0.64</v>
      </c>
      <c r="O152" s="37">
        <f t="shared" si="17"/>
        <v>0.40960000000000002</v>
      </c>
    </row>
    <row r="153" spans="1:15">
      <c r="A153" s="41"/>
      <c r="B153" s="42" t="s">
        <v>98</v>
      </c>
      <c r="C153" s="42" t="s">
        <v>90</v>
      </c>
      <c r="D153" s="42">
        <v>1.77</v>
      </c>
      <c r="E153" s="42">
        <v>2.93</v>
      </c>
      <c r="F153" s="42">
        <v>0.09</v>
      </c>
      <c r="G153" s="42">
        <v>2.41</v>
      </c>
      <c r="H153" s="42">
        <v>0.93</v>
      </c>
      <c r="I153" s="41"/>
      <c r="J153" s="41">
        <f t="shared" si="12"/>
        <v>-1.1600000000000001</v>
      </c>
      <c r="K153" s="41">
        <f t="shared" si="13"/>
        <v>1.1600000000000001</v>
      </c>
      <c r="L153" s="41">
        <f t="shared" si="14"/>
        <v>1.3456000000000004</v>
      </c>
      <c r="M153" s="41">
        <f t="shared" si="15"/>
        <v>-0.64000000000000012</v>
      </c>
      <c r="N153" s="41">
        <f t="shared" si="16"/>
        <v>0.64000000000000012</v>
      </c>
      <c r="O153" s="41">
        <f t="shared" si="17"/>
        <v>0.40960000000000019</v>
      </c>
    </row>
    <row r="154" spans="1:15">
      <c r="A154" s="23"/>
      <c r="B154" s="24" t="s">
        <v>23</v>
      </c>
      <c r="C154" s="24" t="s">
        <v>49</v>
      </c>
      <c r="D154" s="24">
        <v>0.49</v>
      </c>
      <c r="E154" s="24">
        <v>1.04</v>
      </c>
      <c r="F154" s="24">
        <v>0.11</v>
      </c>
      <c r="G154" s="24">
        <v>1.1399999999999999</v>
      </c>
      <c r="H154" s="24">
        <v>0.81</v>
      </c>
      <c r="I154" s="23"/>
      <c r="J154" s="23">
        <f t="shared" si="12"/>
        <v>-0.55000000000000004</v>
      </c>
      <c r="K154" s="23">
        <f t="shared" si="13"/>
        <v>0.55000000000000004</v>
      </c>
      <c r="L154" s="23">
        <f t="shared" si="14"/>
        <v>0.30250000000000005</v>
      </c>
      <c r="M154" s="23">
        <f t="shared" si="15"/>
        <v>-0.64999999999999991</v>
      </c>
      <c r="N154" s="23">
        <f t="shared" si="16"/>
        <v>0.64999999999999991</v>
      </c>
      <c r="O154" s="23">
        <f t="shared" si="17"/>
        <v>0.42249999999999988</v>
      </c>
    </row>
    <row r="155" spans="1:15">
      <c r="A155" s="46"/>
      <c r="B155" s="47" t="s">
        <v>154</v>
      </c>
      <c r="C155" s="47">
        <v>23479</v>
      </c>
      <c r="D155" s="47">
        <v>-0.06</v>
      </c>
      <c r="E155" s="47">
        <v>0.32</v>
      </c>
      <c r="F155" s="47">
        <v>0.13</v>
      </c>
      <c r="G155" s="47">
        <v>0.59</v>
      </c>
      <c r="H155" s="47">
        <v>1.2</v>
      </c>
      <c r="I155" s="46"/>
      <c r="J155" s="46">
        <f t="shared" si="12"/>
        <v>-0.38</v>
      </c>
      <c r="K155" s="46">
        <f t="shared" si="13"/>
        <v>0.38</v>
      </c>
      <c r="L155" s="46">
        <f t="shared" si="14"/>
        <v>0.1444</v>
      </c>
      <c r="M155" s="46">
        <f t="shared" si="15"/>
        <v>-0.64999999999999991</v>
      </c>
      <c r="N155" s="46">
        <f t="shared" si="16"/>
        <v>0.64999999999999991</v>
      </c>
      <c r="O155" s="46">
        <f t="shared" si="17"/>
        <v>0.42249999999999988</v>
      </c>
    </row>
    <row r="156" spans="1:15">
      <c r="A156" s="23"/>
      <c r="B156" s="24" t="s">
        <v>51</v>
      </c>
      <c r="C156" s="24" t="s">
        <v>55</v>
      </c>
      <c r="D156" s="24">
        <v>0.42</v>
      </c>
      <c r="E156" s="24">
        <v>0.05</v>
      </c>
      <c r="F156" s="24">
        <v>0.11</v>
      </c>
      <c r="G156" s="24">
        <v>-0.23</v>
      </c>
      <c r="H156" s="24">
        <v>0.77</v>
      </c>
      <c r="I156" s="23"/>
      <c r="J156" s="23">
        <f t="shared" si="12"/>
        <v>0.37</v>
      </c>
      <c r="K156" s="23">
        <f t="shared" si="13"/>
        <v>0.37</v>
      </c>
      <c r="L156" s="23">
        <f t="shared" si="14"/>
        <v>0.13689999999999999</v>
      </c>
      <c r="M156" s="23">
        <f t="shared" si="15"/>
        <v>0.65</v>
      </c>
      <c r="N156" s="23">
        <f t="shared" si="16"/>
        <v>0.65</v>
      </c>
      <c r="O156" s="23">
        <f t="shared" si="17"/>
        <v>0.42250000000000004</v>
      </c>
    </row>
    <row r="157" spans="1:15">
      <c r="A157" s="23"/>
      <c r="B157" s="24" t="s">
        <v>26</v>
      </c>
      <c r="C157" s="24" t="s">
        <v>54</v>
      </c>
      <c r="D157" s="24">
        <v>0.42</v>
      </c>
      <c r="E157" s="24">
        <v>-0.01</v>
      </c>
      <c r="F157" s="24">
        <v>0.12</v>
      </c>
      <c r="G157" s="24">
        <v>-0.24</v>
      </c>
      <c r="H157" s="24">
        <v>0.59</v>
      </c>
      <c r="I157" s="23"/>
      <c r="J157" s="23">
        <f t="shared" si="12"/>
        <v>0.43</v>
      </c>
      <c r="K157" s="23">
        <f t="shared" si="13"/>
        <v>0.43</v>
      </c>
      <c r="L157" s="23">
        <f t="shared" si="14"/>
        <v>0.18489999999999998</v>
      </c>
      <c r="M157" s="23">
        <f t="shared" si="15"/>
        <v>0.65999999999999992</v>
      </c>
      <c r="N157" s="23">
        <f t="shared" si="16"/>
        <v>0.65999999999999992</v>
      </c>
      <c r="O157" s="23">
        <f t="shared" si="17"/>
        <v>0.43559999999999988</v>
      </c>
    </row>
    <row r="158" spans="1:15">
      <c r="A158" s="37"/>
      <c r="B158" s="38" t="s">
        <v>66</v>
      </c>
      <c r="C158" s="38" t="s">
        <v>80</v>
      </c>
      <c r="D158" s="38">
        <v>0.04</v>
      </c>
      <c r="E158" s="38">
        <v>0.51</v>
      </c>
      <c r="F158" s="38">
        <v>0.13</v>
      </c>
      <c r="G158" s="38">
        <v>0.71</v>
      </c>
      <c r="H158" s="38">
        <v>0.44</v>
      </c>
      <c r="I158" s="37"/>
      <c r="J158" s="37">
        <f t="shared" si="12"/>
        <v>-0.47000000000000003</v>
      </c>
      <c r="K158" s="37">
        <f t="shared" si="13"/>
        <v>0.47000000000000003</v>
      </c>
      <c r="L158" s="37">
        <f t="shared" si="14"/>
        <v>0.22090000000000004</v>
      </c>
      <c r="M158" s="37">
        <f t="shared" si="15"/>
        <v>-0.66999999999999993</v>
      </c>
      <c r="N158" s="37">
        <f t="shared" si="16"/>
        <v>0.66999999999999993</v>
      </c>
      <c r="O158" s="37">
        <f t="shared" si="17"/>
        <v>0.44889999999999991</v>
      </c>
    </row>
    <row r="159" spans="1:15">
      <c r="A159" s="39"/>
      <c r="B159" s="40">
        <v>67</v>
      </c>
      <c r="C159" s="40">
        <v>53</v>
      </c>
      <c r="D159" s="40">
        <v>-2.38</v>
      </c>
      <c r="E159" s="40">
        <v>-1.56</v>
      </c>
      <c r="F159" s="40">
        <v>7.0000000000000007E-2</v>
      </c>
      <c r="G159" s="40">
        <v>-1.71</v>
      </c>
      <c r="H159" s="40">
        <v>1.1399999999999999</v>
      </c>
      <c r="I159" s="39"/>
      <c r="J159" s="39">
        <f t="shared" si="12"/>
        <v>-0.81999999999999984</v>
      </c>
      <c r="K159" s="39">
        <f t="shared" si="13"/>
        <v>0.81999999999999984</v>
      </c>
      <c r="L159" s="39">
        <f t="shared" si="14"/>
        <v>0.67239999999999978</v>
      </c>
      <c r="M159" s="39">
        <f t="shared" si="15"/>
        <v>-0.66999999999999993</v>
      </c>
      <c r="N159" s="39">
        <f t="shared" si="16"/>
        <v>0.66999999999999993</v>
      </c>
      <c r="O159" s="39">
        <f t="shared" si="17"/>
        <v>0.44889999999999991</v>
      </c>
    </row>
    <row r="160" spans="1:15">
      <c r="A160" s="27"/>
      <c r="B160" s="28" t="s">
        <v>123</v>
      </c>
      <c r="C160" s="28" t="s">
        <v>128</v>
      </c>
      <c r="D160" s="28">
        <v>0.28999999999999998</v>
      </c>
      <c r="E160" s="28">
        <v>-0.41</v>
      </c>
      <c r="F160" s="28">
        <v>0.08</v>
      </c>
      <c r="G160" s="28">
        <v>-0.38</v>
      </c>
      <c r="H160" s="28">
        <v>0.33</v>
      </c>
      <c r="I160" s="27"/>
      <c r="J160" s="27">
        <f t="shared" si="12"/>
        <v>0.7</v>
      </c>
      <c r="K160" s="27">
        <f t="shared" si="13"/>
        <v>0.7</v>
      </c>
      <c r="L160" s="27">
        <f t="shared" si="14"/>
        <v>0.48999999999999994</v>
      </c>
      <c r="M160" s="27">
        <f t="shared" si="15"/>
        <v>0.66999999999999993</v>
      </c>
      <c r="N160" s="27">
        <f t="shared" si="16"/>
        <v>0.66999999999999993</v>
      </c>
      <c r="O160" s="27">
        <f t="shared" si="17"/>
        <v>0.44889999999999991</v>
      </c>
    </row>
    <row r="161" spans="1:15">
      <c r="A161" s="39"/>
      <c r="B161" s="40">
        <v>26</v>
      </c>
      <c r="C161" s="40">
        <v>64</v>
      </c>
      <c r="D161" s="40">
        <v>-1.26</v>
      </c>
      <c r="E161" s="40">
        <v>-0.35</v>
      </c>
      <c r="F161" s="40">
        <v>0.14000000000000001</v>
      </c>
      <c r="G161" s="40">
        <v>-0.57999999999999996</v>
      </c>
      <c r="H161" s="40">
        <v>0.87</v>
      </c>
      <c r="I161" s="39"/>
      <c r="J161" s="39">
        <f t="shared" si="12"/>
        <v>-0.91</v>
      </c>
      <c r="K161" s="39">
        <f t="shared" si="13"/>
        <v>0.91</v>
      </c>
      <c r="L161" s="39">
        <f t="shared" si="14"/>
        <v>0.82810000000000006</v>
      </c>
      <c r="M161" s="39">
        <f t="shared" si="15"/>
        <v>-0.68</v>
      </c>
      <c r="N161" s="39">
        <f t="shared" si="16"/>
        <v>0.68</v>
      </c>
      <c r="O161" s="39">
        <f t="shared" si="17"/>
        <v>0.46240000000000009</v>
      </c>
    </row>
    <row r="162" spans="1:15">
      <c r="A162" s="46"/>
      <c r="B162" s="47">
        <v>23476</v>
      </c>
      <c r="C162" s="47">
        <v>23466</v>
      </c>
      <c r="D162" s="47">
        <v>1.57</v>
      </c>
      <c r="E162" s="47">
        <v>2.36</v>
      </c>
      <c r="F162" s="47">
        <v>0.18</v>
      </c>
      <c r="G162" s="47">
        <v>2.2599999999999998</v>
      </c>
      <c r="H162" s="47">
        <v>0.48</v>
      </c>
      <c r="I162" s="46"/>
      <c r="J162" s="46">
        <f t="shared" si="12"/>
        <v>-0.78999999999999981</v>
      </c>
      <c r="K162" s="46">
        <f t="shared" si="13"/>
        <v>0.78999999999999981</v>
      </c>
      <c r="L162" s="46">
        <f t="shared" si="14"/>
        <v>0.62409999999999966</v>
      </c>
      <c r="M162" s="46">
        <f t="shared" si="15"/>
        <v>-0.68999999999999972</v>
      </c>
      <c r="N162" s="46">
        <f t="shared" si="16"/>
        <v>0.68999999999999972</v>
      </c>
      <c r="O162" s="46">
        <f t="shared" si="17"/>
        <v>0.47609999999999963</v>
      </c>
    </row>
    <row r="163" spans="1:15">
      <c r="A163" s="23"/>
      <c r="B163" s="24" t="s">
        <v>49</v>
      </c>
      <c r="C163" s="24" t="s">
        <v>50</v>
      </c>
      <c r="D163" s="24">
        <v>-1.26</v>
      </c>
      <c r="E163" s="24">
        <v>-1.96</v>
      </c>
      <c r="F163" s="24">
        <v>0.08</v>
      </c>
      <c r="G163" s="24">
        <v>-1.95</v>
      </c>
      <c r="H163" s="24">
        <v>0.75</v>
      </c>
      <c r="I163" s="23"/>
      <c r="J163" s="23">
        <f t="shared" si="12"/>
        <v>0.7</v>
      </c>
      <c r="K163" s="23">
        <f t="shared" si="13"/>
        <v>0.7</v>
      </c>
      <c r="L163" s="23">
        <f t="shared" si="14"/>
        <v>0.48999999999999994</v>
      </c>
      <c r="M163" s="23">
        <f t="shared" si="15"/>
        <v>0.69</v>
      </c>
      <c r="N163" s="23">
        <f t="shared" si="16"/>
        <v>0.69</v>
      </c>
      <c r="O163" s="23">
        <f t="shared" si="17"/>
        <v>0.47609999999999991</v>
      </c>
    </row>
    <row r="164" spans="1:15">
      <c r="A164" s="46"/>
      <c r="B164" s="47" t="s">
        <v>153</v>
      </c>
      <c r="C164" s="47">
        <v>23486</v>
      </c>
      <c r="D164" s="47">
        <v>-1.05</v>
      </c>
      <c r="E164" s="47">
        <v>-0.81</v>
      </c>
      <c r="F164" s="47">
        <v>0.19</v>
      </c>
      <c r="G164" s="47">
        <v>-0.36</v>
      </c>
      <c r="H164" s="47">
        <v>1.45</v>
      </c>
      <c r="I164" s="46"/>
      <c r="J164" s="46">
        <f t="shared" si="12"/>
        <v>-0.24</v>
      </c>
      <c r="K164" s="46">
        <f t="shared" si="13"/>
        <v>0.24</v>
      </c>
      <c r="L164" s="46">
        <f t="shared" si="14"/>
        <v>5.7599999999999998E-2</v>
      </c>
      <c r="M164" s="46">
        <f t="shared" si="15"/>
        <v>-0.69000000000000006</v>
      </c>
      <c r="N164" s="46">
        <f t="shared" si="16"/>
        <v>0.69000000000000006</v>
      </c>
      <c r="O164" s="46">
        <f t="shared" si="17"/>
        <v>0.47610000000000008</v>
      </c>
    </row>
    <row r="165" spans="1:15">
      <c r="A165" s="23"/>
      <c r="B165" s="24" t="s">
        <v>54</v>
      </c>
      <c r="C165" s="24" t="s">
        <v>22</v>
      </c>
      <c r="D165" s="24">
        <v>-0.65</v>
      </c>
      <c r="E165" s="24">
        <v>0.28999999999999998</v>
      </c>
      <c r="F165" s="24">
        <v>0.1</v>
      </c>
      <c r="G165" s="24">
        <v>0.06</v>
      </c>
      <c r="H165" s="24">
        <v>0.59</v>
      </c>
      <c r="I165" s="23"/>
      <c r="J165" s="23">
        <f t="shared" si="12"/>
        <v>-0.94</v>
      </c>
      <c r="K165" s="23">
        <f t="shared" si="13"/>
        <v>0.94</v>
      </c>
      <c r="L165" s="23">
        <f t="shared" si="14"/>
        <v>0.88359999999999994</v>
      </c>
      <c r="M165" s="23">
        <f t="shared" si="15"/>
        <v>-0.71</v>
      </c>
      <c r="N165" s="23">
        <f t="shared" si="16"/>
        <v>0.71</v>
      </c>
      <c r="O165" s="23">
        <f t="shared" si="17"/>
        <v>0.50409999999999999</v>
      </c>
    </row>
    <row r="166" spans="1:15">
      <c r="A166" s="39"/>
      <c r="B166" s="40">
        <v>63</v>
      </c>
      <c r="C166" s="40">
        <v>60</v>
      </c>
      <c r="D166" s="40">
        <v>0.15</v>
      </c>
      <c r="E166" s="40">
        <v>0.9</v>
      </c>
      <c r="F166" s="40">
        <v>0.03</v>
      </c>
      <c r="G166" s="40">
        <v>0.86</v>
      </c>
      <c r="H166" s="40">
        <v>1.03</v>
      </c>
      <c r="I166" s="39"/>
      <c r="J166" s="39">
        <f t="shared" si="12"/>
        <v>-0.75</v>
      </c>
      <c r="K166" s="39">
        <f t="shared" si="13"/>
        <v>0.75</v>
      </c>
      <c r="L166" s="39">
        <f t="shared" si="14"/>
        <v>0.5625</v>
      </c>
      <c r="M166" s="39">
        <f t="shared" si="15"/>
        <v>-0.71</v>
      </c>
      <c r="N166" s="39">
        <f t="shared" si="16"/>
        <v>0.71</v>
      </c>
      <c r="O166" s="39">
        <f t="shared" si="17"/>
        <v>0.50409999999999999</v>
      </c>
    </row>
    <row r="167" spans="1:15">
      <c r="A167" s="39"/>
      <c r="B167" s="40">
        <v>67</v>
      </c>
      <c r="C167" s="40">
        <v>63</v>
      </c>
      <c r="D167" s="40">
        <v>-1.48</v>
      </c>
      <c r="E167" s="40">
        <v>-0.72</v>
      </c>
      <c r="F167" s="40">
        <v>0.14000000000000001</v>
      </c>
      <c r="G167" s="40">
        <v>-0.76</v>
      </c>
      <c r="H167" s="40">
        <v>1.03</v>
      </c>
      <c r="I167" s="39"/>
      <c r="J167" s="39">
        <f t="shared" si="12"/>
        <v>-0.76</v>
      </c>
      <c r="K167" s="39">
        <f t="shared" si="13"/>
        <v>0.76</v>
      </c>
      <c r="L167" s="39">
        <f t="shared" si="14"/>
        <v>0.5776</v>
      </c>
      <c r="M167" s="39">
        <f t="shared" si="15"/>
        <v>-0.72</v>
      </c>
      <c r="N167" s="39">
        <f t="shared" si="16"/>
        <v>0.72</v>
      </c>
      <c r="O167" s="39">
        <f t="shared" si="17"/>
        <v>0.51839999999999997</v>
      </c>
    </row>
    <row r="168" spans="1:15">
      <c r="A168" s="41"/>
      <c r="B168" s="42" t="s">
        <v>91</v>
      </c>
      <c r="C168" s="42" t="s">
        <v>110</v>
      </c>
      <c r="D168" s="42">
        <v>-1.26</v>
      </c>
      <c r="E168" s="42">
        <v>-0.67</v>
      </c>
      <c r="F168" s="42">
        <v>0.09</v>
      </c>
      <c r="G168" s="42">
        <v>-0.54</v>
      </c>
      <c r="H168" s="42">
        <v>0.34</v>
      </c>
      <c r="I168" s="41"/>
      <c r="J168" s="41">
        <f t="shared" si="12"/>
        <v>-0.59</v>
      </c>
      <c r="K168" s="41">
        <f t="shared" si="13"/>
        <v>0.59</v>
      </c>
      <c r="L168" s="41">
        <f t="shared" si="14"/>
        <v>0.34809999999999997</v>
      </c>
      <c r="M168" s="41">
        <f t="shared" si="15"/>
        <v>-0.72</v>
      </c>
      <c r="N168" s="41">
        <f t="shared" si="16"/>
        <v>0.72</v>
      </c>
      <c r="O168" s="41">
        <f t="shared" si="17"/>
        <v>0.51839999999999997</v>
      </c>
    </row>
    <row r="169" spans="1:15">
      <c r="A169" s="41"/>
      <c r="B169" s="42" t="s">
        <v>98</v>
      </c>
      <c r="C169" s="42" t="s">
        <v>96</v>
      </c>
      <c r="D169" s="42">
        <v>1.06</v>
      </c>
      <c r="E169" s="42">
        <v>1.73</v>
      </c>
      <c r="F169" s="42">
        <v>0.12</v>
      </c>
      <c r="G169" s="42">
        <v>1.78</v>
      </c>
      <c r="H169" s="42">
        <v>0.56999999999999995</v>
      </c>
      <c r="I169" s="41"/>
      <c r="J169" s="41">
        <f t="shared" si="12"/>
        <v>-0.66999999999999993</v>
      </c>
      <c r="K169" s="41">
        <f t="shared" si="13"/>
        <v>0.66999999999999993</v>
      </c>
      <c r="L169" s="41">
        <f t="shared" si="14"/>
        <v>0.44889999999999991</v>
      </c>
      <c r="M169" s="41">
        <f t="shared" si="15"/>
        <v>-0.72</v>
      </c>
      <c r="N169" s="41">
        <f t="shared" si="16"/>
        <v>0.72</v>
      </c>
      <c r="O169" s="41">
        <f t="shared" si="17"/>
        <v>0.51839999999999997</v>
      </c>
    </row>
    <row r="170" spans="1:15">
      <c r="A170" s="46"/>
      <c r="B170" s="47">
        <v>23477</v>
      </c>
      <c r="C170" s="47">
        <v>23483</v>
      </c>
      <c r="D170" s="47">
        <v>-1.02</v>
      </c>
      <c r="E170" s="47">
        <v>-1.47</v>
      </c>
      <c r="F170" s="47">
        <v>0.13</v>
      </c>
      <c r="G170" s="47">
        <v>-1.74</v>
      </c>
      <c r="H170" s="47">
        <v>0.9</v>
      </c>
      <c r="I170" s="46"/>
      <c r="J170" s="46">
        <f t="shared" si="12"/>
        <v>0.44999999999999996</v>
      </c>
      <c r="K170" s="46">
        <f t="shared" si="13"/>
        <v>0.44999999999999996</v>
      </c>
      <c r="L170" s="46">
        <f t="shared" si="14"/>
        <v>0.20249999999999996</v>
      </c>
      <c r="M170" s="46">
        <f t="shared" si="15"/>
        <v>0.72</v>
      </c>
      <c r="N170" s="46">
        <f t="shared" si="16"/>
        <v>0.72</v>
      </c>
      <c r="O170" s="46">
        <f t="shared" si="17"/>
        <v>0.51839999999999997</v>
      </c>
    </row>
    <row r="171" spans="1:15">
      <c r="A171" s="43"/>
      <c r="B171" s="44" t="s">
        <v>135</v>
      </c>
      <c r="C171" s="44" t="s">
        <v>129</v>
      </c>
      <c r="D171" s="44">
        <v>0.16</v>
      </c>
      <c r="E171" s="44">
        <v>-0.87</v>
      </c>
      <c r="F171" s="44">
        <v>0.1</v>
      </c>
      <c r="G171" s="44">
        <v>-0.56999999999999995</v>
      </c>
      <c r="H171" s="44">
        <v>0.76</v>
      </c>
      <c r="I171" s="43"/>
      <c r="J171" s="43">
        <f t="shared" si="12"/>
        <v>1.03</v>
      </c>
      <c r="K171" s="43">
        <f t="shared" si="13"/>
        <v>1.03</v>
      </c>
      <c r="L171" s="43">
        <f t="shared" si="14"/>
        <v>1.0609</v>
      </c>
      <c r="M171" s="43">
        <f t="shared" si="15"/>
        <v>0.73</v>
      </c>
      <c r="N171" s="43">
        <f t="shared" si="16"/>
        <v>0.73</v>
      </c>
      <c r="O171" s="43">
        <f t="shared" si="17"/>
        <v>0.53289999999999993</v>
      </c>
    </row>
    <row r="172" spans="1:15">
      <c r="A172" s="25"/>
      <c r="B172" s="26" t="s">
        <v>63</v>
      </c>
      <c r="C172" s="26">
        <v>32</v>
      </c>
      <c r="D172" s="26">
        <v>3.5000000000000003E-2</v>
      </c>
      <c r="E172" s="26">
        <v>-1.1599999999999999</v>
      </c>
      <c r="F172" s="26">
        <v>0.22</v>
      </c>
      <c r="G172" s="26">
        <v>-0.7</v>
      </c>
      <c r="H172" s="26">
        <v>0.8</v>
      </c>
      <c r="I172" s="25"/>
      <c r="J172" s="25">
        <f t="shared" si="12"/>
        <v>1.1949999999999998</v>
      </c>
      <c r="K172" s="25">
        <f t="shared" si="13"/>
        <v>1.1949999999999998</v>
      </c>
      <c r="L172" s="25">
        <f t="shared" si="14"/>
        <v>1.4280249999999997</v>
      </c>
      <c r="M172" s="25">
        <f t="shared" si="15"/>
        <v>0.73499999999999999</v>
      </c>
      <c r="N172" s="25">
        <f t="shared" si="16"/>
        <v>0.73499999999999999</v>
      </c>
      <c r="O172" s="25">
        <f t="shared" si="17"/>
        <v>0.54022499999999996</v>
      </c>
    </row>
    <row r="173" spans="1:15">
      <c r="A173" s="23"/>
      <c r="B173" s="24" t="s">
        <v>34</v>
      </c>
      <c r="C173" s="24" t="s">
        <v>22</v>
      </c>
      <c r="D173" s="24">
        <v>-1.45</v>
      </c>
      <c r="E173" s="24">
        <v>-0.78</v>
      </c>
      <c r="F173" s="24">
        <v>7.0000000000000007E-2</v>
      </c>
      <c r="G173" s="24">
        <v>-0.71</v>
      </c>
      <c r="H173" s="24">
        <v>0.37</v>
      </c>
      <c r="I173" s="23"/>
      <c r="J173" s="23">
        <f t="shared" si="12"/>
        <v>-0.66999999999999993</v>
      </c>
      <c r="K173" s="23">
        <f t="shared" si="13"/>
        <v>0.66999999999999993</v>
      </c>
      <c r="L173" s="23">
        <f t="shared" si="14"/>
        <v>0.44889999999999991</v>
      </c>
      <c r="M173" s="23">
        <f t="shared" si="15"/>
        <v>-0.74</v>
      </c>
      <c r="N173" s="23">
        <f t="shared" si="16"/>
        <v>0.74</v>
      </c>
      <c r="O173" s="23">
        <f t="shared" si="17"/>
        <v>0.54759999999999998</v>
      </c>
    </row>
    <row r="174" spans="1:15">
      <c r="A174" s="37"/>
      <c r="B174" s="38" t="s">
        <v>75</v>
      </c>
      <c r="C174" s="38" t="s">
        <v>78</v>
      </c>
      <c r="D174" s="38">
        <v>0.73</v>
      </c>
      <c r="E174" s="38">
        <v>1.58</v>
      </c>
      <c r="F174" s="38">
        <v>0.15</v>
      </c>
      <c r="G174" s="38">
        <v>1.47</v>
      </c>
      <c r="H174" s="38">
        <v>0.4</v>
      </c>
      <c r="I174" s="37"/>
      <c r="J174" s="37">
        <f t="shared" si="12"/>
        <v>-0.85000000000000009</v>
      </c>
      <c r="K174" s="37">
        <f t="shared" si="13"/>
        <v>0.85000000000000009</v>
      </c>
      <c r="L174" s="37">
        <f t="shared" si="14"/>
        <v>0.72250000000000014</v>
      </c>
      <c r="M174" s="37">
        <f t="shared" si="15"/>
        <v>-0.74</v>
      </c>
      <c r="N174" s="37">
        <f t="shared" si="16"/>
        <v>0.74</v>
      </c>
      <c r="O174" s="37">
        <f t="shared" si="17"/>
        <v>0.54759999999999998</v>
      </c>
    </row>
    <row r="175" spans="1:15">
      <c r="A175" s="41"/>
      <c r="B175" s="42" t="s">
        <v>95</v>
      </c>
      <c r="C175" s="42" t="s">
        <v>97</v>
      </c>
      <c r="D175" s="42">
        <v>0.61</v>
      </c>
      <c r="E175" s="42">
        <v>0.19</v>
      </c>
      <c r="F175" s="42">
        <v>7.0000000000000007E-2</v>
      </c>
      <c r="G175" s="42">
        <v>-0.13</v>
      </c>
      <c r="H175" s="42">
        <v>0.72</v>
      </c>
      <c r="I175" s="41"/>
      <c r="J175" s="41">
        <f t="shared" si="12"/>
        <v>0.42</v>
      </c>
      <c r="K175" s="41">
        <f t="shared" si="13"/>
        <v>0.42</v>
      </c>
      <c r="L175" s="41">
        <f t="shared" si="14"/>
        <v>0.17639999999999997</v>
      </c>
      <c r="M175" s="41">
        <f t="shared" si="15"/>
        <v>0.74</v>
      </c>
      <c r="N175" s="41">
        <f t="shared" si="16"/>
        <v>0.74</v>
      </c>
      <c r="O175" s="41">
        <f t="shared" si="17"/>
        <v>0.54759999999999998</v>
      </c>
    </row>
    <row r="176" spans="1:15">
      <c r="A176" s="41"/>
      <c r="B176" s="42" t="s">
        <v>105</v>
      </c>
      <c r="C176" s="42" t="s">
        <v>109</v>
      </c>
      <c r="D176" s="42">
        <v>0.33</v>
      </c>
      <c r="E176" s="42">
        <v>-0.28000000000000003</v>
      </c>
      <c r="F176" s="42">
        <v>0.08</v>
      </c>
      <c r="G176" s="42">
        <v>-0.41</v>
      </c>
      <c r="H176" s="42">
        <v>0.71</v>
      </c>
      <c r="I176" s="41"/>
      <c r="J176" s="41">
        <f t="shared" si="12"/>
        <v>0.6100000000000001</v>
      </c>
      <c r="K176" s="41">
        <f t="shared" si="13"/>
        <v>0.6100000000000001</v>
      </c>
      <c r="L176" s="41">
        <f t="shared" si="14"/>
        <v>0.3721000000000001</v>
      </c>
      <c r="M176" s="41">
        <f t="shared" si="15"/>
        <v>0.74</v>
      </c>
      <c r="N176" s="41">
        <f t="shared" si="16"/>
        <v>0.74</v>
      </c>
      <c r="O176" s="41">
        <f t="shared" si="17"/>
        <v>0.54759999999999998</v>
      </c>
    </row>
    <row r="177" spans="1:15">
      <c r="A177" s="46"/>
      <c r="B177" s="47">
        <v>23474</v>
      </c>
      <c r="C177" s="47">
        <v>23466</v>
      </c>
      <c r="D177" s="47">
        <v>1.26</v>
      </c>
      <c r="E177" s="47">
        <v>1.72</v>
      </c>
      <c r="F177" s="47">
        <v>0.12</v>
      </c>
      <c r="G177" s="47">
        <v>2</v>
      </c>
      <c r="H177" s="47">
        <v>0.59</v>
      </c>
      <c r="I177" s="46"/>
      <c r="J177" s="46">
        <f t="shared" si="12"/>
        <v>-0.45999999999999996</v>
      </c>
      <c r="K177" s="46">
        <f t="shared" si="13"/>
        <v>0.45999999999999996</v>
      </c>
      <c r="L177" s="46">
        <f t="shared" si="14"/>
        <v>0.21159999999999995</v>
      </c>
      <c r="M177" s="46">
        <f t="shared" si="15"/>
        <v>-0.74</v>
      </c>
      <c r="N177" s="46">
        <f t="shared" si="16"/>
        <v>0.74</v>
      </c>
      <c r="O177" s="46">
        <f t="shared" si="17"/>
        <v>0.54759999999999998</v>
      </c>
    </row>
    <row r="178" spans="1:15">
      <c r="A178" s="46"/>
      <c r="B178" s="47">
        <v>23483</v>
      </c>
      <c r="C178" s="47">
        <v>23479</v>
      </c>
      <c r="D178" s="47">
        <v>0.73</v>
      </c>
      <c r="E178" s="47">
        <v>1.99</v>
      </c>
      <c r="F178" s="47">
        <v>0.22</v>
      </c>
      <c r="G178" s="47">
        <v>1.48</v>
      </c>
      <c r="H178" s="47">
        <v>0.8</v>
      </c>
      <c r="I178" s="46"/>
      <c r="J178" s="46">
        <f t="shared" si="12"/>
        <v>-1.26</v>
      </c>
      <c r="K178" s="46">
        <f t="shared" si="13"/>
        <v>1.26</v>
      </c>
      <c r="L178" s="46">
        <f t="shared" si="14"/>
        <v>1.5876000000000001</v>
      </c>
      <c r="M178" s="46">
        <f t="shared" si="15"/>
        <v>-0.75</v>
      </c>
      <c r="N178" s="46">
        <f t="shared" si="16"/>
        <v>0.75</v>
      </c>
      <c r="O178" s="46">
        <f t="shared" si="17"/>
        <v>0.5625</v>
      </c>
    </row>
    <row r="179" spans="1:15">
      <c r="A179" s="41"/>
      <c r="B179" s="42" t="s">
        <v>99</v>
      </c>
      <c r="C179" s="42" t="s">
        <v>111</v>
      </c>
      <c r="D179" s="42">
        <v>-2.1800000000000002</v>
      </c>
      <c r="E179" s="42">
        <v>-3.03</v>
      </c>
      <c r="F179" s="42">
        <v>0.17</v>
      </c>
      <c r="G179" s="42">
        <v>-2.94</v>
      </c>
      <c r="H179" s="42">
        <v>0.34</v>
      </c>
      <c r="I179" s="41"/>
      <c r="J179" s="41">
        <f t="shared" si="12"/>
        <v>0.84999999999999964</v>
      </c>
      <c r="K179" s="41">
        <f t="shared" si="13"/>
        <v>0.84999999999999964</v>
      </c>
      <c r="L179" s="41">
        <f t="shared" si="14"/>
        <v>0.72249999999999936</v>
      </c>
      <c r="M179" s="41">
        <f t="shared" si="15"/>
        <v>0.75999999999999979</v>
      </c>
      <c r="N179" s="41">
        <f t="shared" si="16"/>
        <v>0.75999999999999979</v>
      </c>
      <c r="O179" s="41">
        <f t="shared" si="17"/>
        <v>0.57759999999999967</v>
      </c>
    </row>
    <row r="180" spans="1:15">
      <c r="A180" s="39"/>
      <c r="B180" s="40">
        <v>28</v>
      </c>
      <c r="C180" s="40">
        <v>35</v>
      </c>
      <c r="D180" s="40">
        <v>-2.19</v>
      </c>
      <c r="E180" s="40">
        <v>-1.03</v>
      </c>
      <c r="F180" s="40">
        <v>0.09</v>
      </c>
      <c r="G180" s="40">
        <v>-1.42</v>
      </c>
      <c r="H180" s="40">
        <v>1.23</v>
      </c>
      <c r="I180" s="39"/>
      <c r="J180" s="39">
        <f t="shared" si="12"/>
        <v>-1.1599999999999999</v>
      </c>
      <c r="K180" s="39">
        <f t="shared" si="13"/>
        <v>1.1599999999999999</v>
      </c>
      <c r="L180" s="39">
        <f t="shared" si="14"/>
        <v>1.3455999999999999</v>
      </c>
      <c r="M180" s="39">
        <f t="shared" si="15"/>
        <v>-0.77</v>
      </c>
      <c r="N180" s="39">
        <f t="shared" si="16"/>
        <v>0.77</v>
      </c>
      <c r="O180" s="39">
        <f t="shared" si="17"/>
        <v>0.59289999999999998</v>
      </c>
    </row>
    <row r="181" spans="1:15">
      <c r="A181" s="39"/>
      <c r="B181" s="40">
        <v>62</v>
      </c>
      <c r="C181" s="40">
        <v>26</v>
      </c>
      <c r="D181" s="40">
        <v>-0.28000000000000003</v>
      </c>
      <c r="E181" s="40">
        <v>-0.61</v>
      </c>
      <c r="F181" s="40">
        <v>0.14000000000000001</v>
      </c>
      <c r="G181" s="40">
        <v>-1.05</v>
      </c>
      <c r="H181" s="40">
        <v>0.87</v>
      </c>
      <c r="I181" s="39"/>
      <c r="J181" s="39">
        <f t="shared" si="12"/>
        <v>0.32999999999999996</v>
      </c>
      <c r="K181" s="39">
        <f t="shared" si="13"/>
        <v>0.32999999999999996</v>
      </c>
      <c r="L181" s="39">
        <f t="shared" si="14"/>
        <v>0.10889999999999997</v>
      </c>
      <c r="M181" s="39">
        <f t="shared" si="15"/>
        <v>0.77</v>
      </c>
      <c r="N181" s="39">
        <f t="shared" si="16"/>
        <v>0.77</v>
      </c>
      <c r="O181" s="39">
        <f t="shared" si="17"/>
        <v>0.59289999999999998</v>
      </c>
    </row>
    <row r="182" spans="1:15">
      <c r="A182" s="41"/>
      <c r="B182" s="42" t="s">
        <v>103</v>
      </c>
      <c r="C182" s="42" t="s">
        <v>99</v>
      </c>
      <c r="D182" s="42">
        <v>2.1800000000000002</v>
      </c>
      <c r="E182" s="42">
        <v>1.45</v>
      </c>
      <c r="F182" s="42">
        <v>0.13</v>
      </c>
      <c r="G182" s="42">
        <v>1.41</v>
      </c>
      <c r="H182" s="42">
        <v>0.72</v>
      </c>
      <c r="I182" s="41"/>
      <c r="J182" s="41">
        <f t="shared" si="12"/>
        <v>0.7300000000000002</v>
      </c>
      <c r="K182" s="41">
        <f t="shared" si="13"/>
        <v>0.7300000000000002</v>
      </c>
      <c r="L182" s="41">
        <f t="shared" si="14"/>
        <v>0.53290000000000026</v>
      </c>
      <c r="M182" s="41">
        <f t="shared" si="15"/>
        <v>0.77000000000000024</v>
      </c>
      <c r="N182" s="41">
        <f t="shared" si="16"/>
        <v>0.77000000000000024</v>
      </c>
      <c r="O182" s="41">
        <f t="shared" si="17"/>
        <v>0.59290000000000032</v>
      </c>
    </row>
    <row r="183" spans="1:15">
      <c r="A183" s="27"/>
      <c r="B183" s="28" t="s">
        <v>119</v>
      </c>
      <c r="C183" s="28" t="s">
        <v>127</v>
      </c>
      <c r="D183" s="28">
        <v>-0.31</v>
      </c>
      <c r="E183" s="28">
        <v>0.23</v>
      </c>
      <c r="F183" s="28">
        <v>0.06</v>
      </c>
      <c r="G183" s="28">
        <v>0.47</v>
      </c>
      <c r="H183" s="28">
        <v>1.1200000000000001</v>
      </c>
      <c r="I183" s="27"/>
      <c r="J183" s="27">
        <f t="shared" si="12"/>
        <v>-0.54</v>
      </c>
      <c r="K183" s="27">
        <f t="shared" si="13"/>
        <v>0.54</v>
      </c>
      <c r="L183" s="27">
        <f t="shared" si="14"/>
        <v>0.29160000000000003</v>
      </c>
      <c r="M183" s="27">
        <f t="shared" si="15"/>
        <v>-0.78</v>
      </c>
      <c r="N183" s="27">
        <f t="shared" si="16"/>
        <v>0.78</v>
      </c>
      <c r="O183" s="27">
        <f t="shared" si="17"/>
        <v>0.60840000000000005</v>
      </c>
    </row>
    <row r="184" spans="1:15">
      <c r="A184" s="43"/>
      <c r="B184" s="44" t="s">
        <v>137</v>
      </c>
      <c r="C184" s="44" t="s">
        <v>129</v>
      </c>
      <c r="D184" s="44">
        <v>-1.79</v>
      </c>
      <c r="E184" s="44">
        <v>-0.95</v>
      </c>
      <c r="F184" s="44">
        <v>0.11</v>
      </c>
      <c r="G184" s="44">
        <v>-1.01</v>
      </c>
      <c r="H184" s="44">
        <v>0.28999999999999998</v>
      </c>
      <c r="I184" s="43"/>
      <c r="J184" s="43">
        <f t="shared" si="12"/>
        <v>-0.84000000000000008</v>
      </c>
      <c r="K184" s="43">
        <f t="shared" si="13"/>
        <v>0.84000000000000008</v>
      </c>
      <c r="L184" s="43">
        <f t="shared" si="14"/>
        <v>0.70560000000000012</v>
      </c>
      <c r="M184" s="43">
        <f t="shared" si="15"/>
        <v>-0.78</v>
      </c>
      <c r="N184" s="43">
        <f t="shared" si="16"/>
        <v>0.78</v>
      </c>
      <c r="O184" s="43">
        <f t="shared" si="17"/>
        <v>0.60840000000000005</v>
      </c>
    </row>
    <row r="185" spans="1:15">
      <c r="A185" s="39"/>
      <c r="B185" s="40">
        <v>60</v>
      </c>
      <c r="C185" s="40">
        <v>36</v>
      </c>
      <c r="D185" s="40">
        <v>0.74</v>
      </c>
      <c r="E185" s="40">
        <v>1.43</v>
      </c>
      <c r="F185" s="40">
        <v>0.16</v>
      </c>
      <c r="G185" s="40">
        <v>1.53</v>
      </c>
      <c r="H185" s="40">
        <v>0.44</v>
      </c>
      <c r="I185" s="39"/>
      <c r="J185" s="39">
        <f t="shared" si="12"/>
        <v>-0.69</v>
      </c>
      <c r="K185" s="39">
        <f t="shared" si="13"/>
        <v>0.69</v>
      </c>
      <c r="L185" s="39">
        <f t="shared" si="14"/>
        <v>0.47609999999999991</v>
      </c>
      <c r="M185" s="39">
        <f t="shared" si="15"/>
        <v>-0.79</v>
      </c>
      <c r="N185" s="39">
        <f t="shared" si="16"/>
        <v>0.79</v>
      </c>
      <c r="O185" s="39">
        <f t="shared" si="17"/>
        <v>0.6241000000000001</v>
      </c>
    </row>
    <row r="186" spans="1:15">
      <c r="A186" s="39"/>
      <c r="B186" s="40">
        <v>29</v>
      </c>
      <c r="C186" s="40">
        <v>35</v>
      </c>
      <c r="D186" s="40">
        <v>-1.87</v>
      </c>
      <c r="E186" s="40">
        <v>-2.2000000000000002</v>
      </c>
      <c r="F186" s="40">
        <v>0.08</v>
      </c>
      <c r="G186" s="40">
        <v>-1.07</v>
      </c>
      <c r="H186" s="40">
        <v>1.25</v>
      </c>
      <c r="I186" s="39"/>
      <c r="J186" s="39">
        <f t="shared" si="12"/>
        <v>0.33000000000000007</v>
      </c>
      <c r="K186" s="39">
        <f t="shared" si="13"/>
        <v>0.33000000000000007</v>
      </c>
      <c r="L186" s="39">
        <f t="shared" si="14"/>
        <v>0.10890000000000005</v>
      </c>
      <c r="M186" s="39">
        <f t="shared" si="15"/>
        <v>-0.8</v>
      </c>
      <c r="N186" s="39">
        <f t="shared" si="16"/>
        <v>0.8</v>
      </c>
      <c r="O186" s="39">
        <f t="shared" si="17"/>
        <v>0.64000000000000012</v>
      </c>
    </row>
    <row r="187" spans="1:15">
      <c r="A187" s="39"/>
      <c r="B187" s="40">
        <v>67</v>
      </c>
      <c r="C187" s="40">
        <v>61</v>
      </c>
      <c r="D187" s="40">
        <v>-0.5</v>
      </c>
      <c r="E187" s="40">
        <v>0.4</v>
      </c>
      <c r="F187" s="40">
        <v>0.14000000000000001</v>
      </c>
      <c r="G187" s="40">
        <v>0.3</v>
      </c>
      <c r="H187" s="40">
        <v>1.08</v>
      </c>
      <c r="I187" s="39"/>
      <c r="J187" s="39">
        <f t="shared" si="12"/>
        <v>-0.9</v>
      </c>
      <c r="K187" s="39">
        <f t="shared" si="13"/>
        <v>0.9</v>
      </c>
      <c r="L187" s="39">
        <f t="shared" si="14"/>
        <v>0.81</v>
      </c>
      <c r="M187" s="39">
        <f t="shared" si="15"/>
        <v>-0.8</v>
      </c>
      <c r="N187" s="39">
        <f t="shared" si="16"/>
        <v>0.8</v>
      </c>
      <c r="O187" s="39">
        <f t="shared" si="17"/>
        <v>0.64000000000000012</v>
      </c>
    </row>
    <row r="188" spans="1:15">
      <c r="A188" s="37"/>
      <c r="B188" s="38" t="s">
        <v>84</v>
      </c>
      <c r="C188" s="38" t="s">
        <v>68</v>
      </c>
      <c r="D188" s="38">
        <v>-0.27</v>
      </c>
      <c r="E188" s="38">
        <v>0.55000000000000004</v>
      </c>
      <c r="F188" s="38">
        <v>0.06</v>
      </c>
      <c r="G188" s="38">
        <v>0.54</v>
      </c>
      <c r="H188" s="38">
        <v>0.02</v>
      </c>
      <c r="I188" s="37"/>
      <c r="J188" s="37">
        <f t="shared" si="12"/>
        <v>-0.82000000000000006</v>
      </c>
      <c r="K188" s="37">
        <f t="shared" si="13"/>
        <v>0.82000000000000006</v>
      </c>
      <c r="L188" s="37">
        <f t="shared" si="14"/>
        <v>0.67240000000000011</v>
      </c>
      <c r="M188" s="37">
        <f t="shared" si="15"/>
        <v>-0.81</v>
      </c>
      <c r="N188" s="37">
        <f t="shared" si="16"/>
        <v>0.81</v>
      </c>
      <c r="O188" s="37">
        <f t="shared" si="17"/>
        <v>0.65610000000000013</v>
      </c>
    </row>
    <row r="189" spans="1:15">
      <c r="A189" s="39"/>
      <c r="B189" s="40">
        <v>30</v>
      </c>
      <c r="C189" s="40">
        <v>48</v>
      </c>
      <c r="D189" s="40">
        <v>1.19</v>
      </c>
      <c r="E189" s="40">
        <v>1.89</v>
      </c>
      <c r="F189" s="40">
        <v>0.12</v>
      </c>
      <c r="G189" s="40">
        <v>2.0099999999999998</v>
      </c>
      <c r="H189" s="40">
        <v>1.06</v>
      </c>
      <c r="I189" s="39"/>
      <c r="J189" s="39">
        <f t="shared" si="12"/>
        <v>-0.7</v>
      </c>
      <c r="K189" s="39">
        <f t="shared" si="13"/>
        <v>0.7</v>
      </c>
      <c r="L189" s="39">
        <f t="shared" si="14"/>
        <v>0.48999999999999994</v>
      </c>
      <c r="M189" s="39">
        <f t="shared" si="15"/>
        <v>-0.81999999999999984</v>
      </c>
      <c r="N189" s="39">
        <f t="shared" si="16"/>
        <v>0.81999999999999984</v>
      </c>
      <c r="O189" s="39">
        <f t="shared" si="17"/>
        <v>0.67239999999999978</v>
      </c>
    </row>
    <row r="190" spans="1:15">
      <c r="A190" s="39"/>
      <c r="B190" s="40">
        <v>39</v>
      </c>
      <c r="C190" s="40">
        <v>32</v>
      </c>
      <c r="D190" s="40">
        <v>0.44</v>
      </c>
      <c r="E190" s="40">
        <v>1.42</v>
      </c>
      <c r="F190" s="40">
        <v>0.08</v>
      </c>
      <c r="G190" s="40">
        <v>1.26</v>
      </c>
      <c r="H190" s="40">
        <v>0.79</v>
      </c>
      <c r="I190" s="39"/>
      <c r="J190" s="39">
        <f t="shared" si="12"/>
        <v>-0.98</v>
      </c>
      <c r="K190" s="39">
        <f t="shared" si="13"/>
        <v>0.98</v>
      </c>
      <c r="L190" s="39">
        <f t="shared" si="14"/>
        <v>0.96039999999999992</v>
      </c>
      <c r="M190" s="39">
        <f t="shared" si="15"/>
        <v>-0.82000000000000006</v>
      </c>
      <c r="N190" s="39">
        <f t="shared" si="16"/>
        <v>0.82000000000000006</v>
      </c>
      <c r="O190" s="39">
        <f t="shared" si="17"/>
        <v>0.67240000000000011</v>
      </c>
    </row>
    <row r="191" spans="1:15">
      <c r="A191" s="39"/>
      <c r="B191" s="40">
        <v>68</v>
      </c>
      <c r="C191" s="40">
        <v>23</v>
      </c>
      <c r="D191" s="40">
        <v>-1.1399999999999999</v>
      </c>
      <c r="E191" s="40">
        <v>-2</v>
      </c>
      <c r="F191" s="40">
        <v>0.14000000000000001</v>
      </c>
      <c r="G191" s="40">
        <v>-1.96</v>
      </c>
      <c r="H191" s="40">
        <v>0.63</v>
      </c>
      <c r="I191" s="39"/>
      <c r="J191" s="39">
        <f t="shared" si="12"/>
        <v>0.8600000000000001</v>
      </c>
      <c r="K191" s="39">
        <f t="shared" si="13"/>
        <v>0.8600000000000001</v>
      </c>
      <c r="L191" s="39">
        <f t="shared" si="14"/>
        <v>0.73960000000000015</v>
      </c>
      <c r="M191" s="39">
        <f t="shared" si="15"/>
        <v>0.82000000000000006</v>
      </c>
      <c r="N191" s="39">
        <f t="shared" si="16"/>
        <v>0.82000000000000006</v>
      </c>
      <c r="O191" s="39">
        <f t="shared" si="17"/>
        <v>0.67240000000000011</v>
      </c>
    </row>
    <row r="192" spans="1:15">
      <c r="A192" s="23"/>
      <c r="B192" s="24" t="s">
        <v>26</v>
      </c>
      <c r="C192" s="24" t="s">
        <v>57</v>
      </c>
      <c r="D192" s="24">
        <v>0.06</v>
      </c>
      <c r="E192" s="24">
        <v>-0.59</v>
      </c>
      <c r="F192" s="24">
        <v>7.0000000000000007E-2</v>
      </c>
      <c r="G192" s="24">
        <v>-0.78</v>
      </c>
      <c r="H192" s="24">
        <v>0.71</v>
      </c>
      <c r="I192" s="23"/>
      <c r="J192" s="23">
        <f t="shared" si="12"/>
        <v>0.64999999999999991</v>
      </c>
      <c r="K192" s="23">
        <f t="shared" si="13"/>
        <v>0.64999999999999991</v>
      </c>
      <c r="L192" s="23">
        <f t="shared" si="14"/>
        <v>0.42249999999999988</v>
      </c>
      <c r="M192" s="23">
        <f t="shared" si="15"/>
        <v>0.84000000000000008</v>
      </c>
      <c r="N192" s="23">
        <f t="shared" si="16"/>
        <v>0.84000000000000008</v>
      </c>
      <c r="O192" s="23">
        <f t="shared" si="17"/>
        <v>0.70560000000000012</v>
      </c>
    </row>
    <row r="193" spans="1:15">
      <c r="A193" s="23"/>
      <c r="B193" s="24" t="s">
        <v>51</v>
      </c>
      <c r="C193" s="24" t="s">
        <v>37</v>
      </c>
      <c r="D193" s="24">
        <v>0.32</v>
      </c>
      <c r="E193" s="24">
        <v>1.03</v>
      </c>
      <c r="F193" s="24">
        <v>0.06</v>
      </c>
      <c r="G193" s="24">
        <v>1.17</v>
      </c>
      <c r="H193" s="24">
        <v>0.8</v>
      </c>
      <c r="I193" s="23"/>
      <c r="J193" s="23">
        <f t="shared" si="12"/>
        <v>-0.71</v>
      </c>
      <c r="K193" s="23">
        <f t="shared" si="13"/>
        <v>0.71</v>
      </c>
      <c r="L193" s="23">
        <f t="shared" si="14"/>
        <v>0.50409999999999999</v>
      </c>
      <c r="M193" s="23">
        <f t="shared" si="15"/>
        <v>-0.84999999999999987</v>
      </c>
      <c r="N193" s="23">
        <f t="shared" si="16"/>
        <v>0.84999999999999987</v>
      </c>
      <c r="O193" s="23">
        <f t="shared" si="17"/>
        <v>0.72249999999999981</v>
      </c>
    </row>
    <row r="194" spans="1:15">
      <c r="A194" s="23"/>
      <c r="B194" s="24" t="s">
        <v>24</v>
      </c>
      <c r="C194" s="24" t="s">
        <v>47</v>
      </c>
      <c r="D194" s="24">
        <v>-0.45</v>
      </c>
      <c r="E194" s="24">
        <v>0.46</v>
      </c>
      <c r="F194" s="24">
        <v>0.09</v>
      </c>
      <c r="G194" s="24">
        <v>0.41</v>
      </c>
      <c r="H194" s="24">
        <v>0.54</v>
      </c>
      <c r="I194" s="23"/>
      <c r="J194" s="23">
        <f t="shared" ref="J194:J257" si="18">D194-E194</f>
        <v>-0.91</v>
      </c>
      <c r="K194" s="23">
        <f t="shared" ref="K194:K257" si="19">ABS(J194)</f>
        <v>0.91</v>
      </c>
      <c r="L194" s="23">
        <f t="shared" ref="L194:L257" si="20">J194*J194</f>
        <v>0.82810000000000006</v>
      </c>
      <c r="M194" s="23">
        <f t="shared" ref="M194:M257" si="21">D194-G194</f>
        <v>-0.86</v>
      </c>
      <c r="N194" s="23">
        <f t="shared" ref="N194:N257" si="22">ABS(M194)</f>
        <v>0.86</v>
      </c>
      <c r="O194" s="23">
        <f t="shared" ref="O194:O257" si="23">M194*M194</f>
        <v>0.73959999999999992</v>
      </c>
    </row>
    <row r="195" spans="1:15">
      <c r="A195" s="39"/>
      <c r="B195" s="40">
        <v>54</v>
      </c>
      <c r="C195" s="40">
        <v>23</v>
      </c>
      <c r="D195" s="40">
        <v>0.95</v>
      </c>
      <c r="E195" s="40">
        <v>1.58</v>
      </c>
      <c r="F195" s="40">
        <v>0.17</v>
      </c>
      <c r="G195" s="40">
        <v>1.82</v>
      </c>
      <c r="H195" s="40">
        <v>0.51</v>
      </c>
      <c r="I195" s="39"/>
      <c r="J195" s="39">
        <f t="shared" si="18"/>
        <v>-0.63000000000000012</v>
      </c>
      <c r="K195" s="39">
        <f t="shared" si="19"/>
        <v>0.63000000000000012</v>
      </c>
      <c r="L195" s="39">
        <f t="shared" si="20"/>
        <v>0.39690000000000014</v>
      </c>
      <c r="M195" s="39">
        <f t="shared" si="21"/>
        <v>-0.87000000000000011</v>
      </c>
      <c r="N195" s="39">
        <f t="shared" si="22"/>
        <v>0.87000000000000011</v>
      </c>
      <c r="O195" s="39">
        <f t="shared" si="23"/>
        <v>0.75690000000000024</v>
      </c>
    </row>
    <row r="196" spans="1:15">
      <c r="A196" s="37"/>
      <c r="B196" s="38" t="s">
        <v>84</v>
      </c>
      <c r="C196" s="38" t="s">
        <v>82</v>
      </c>
      <c r="D196" s="38">
        <v>0.77</v>
      </c>
      <c r="E196" s="38">
        <v>1.68</v>
      </c>
      <c r="F196" s="38">
        <v>0.08</v>
      </c>
      <c r="G196" s="38">
        <v>1.65</v>
      </c>
      <c r="H196" s="38">
        <v>0.3</v>
      </c>
      <c r="I196" s="37"/>
      <c r="J196" s="37">
        <f t="shared" si="18"/>
        <v>-0.90999999999999992</v>
      </c>
      <c r="K196" s="37">
        <f t="shared" si="19"/>
        <v>0.90999999999999992</v>
      </c>
      <c r="L196" s="37">
        <f t="shared" si="20"/>
        <v>0.82809999999999984</v>
      </c>
      <c r="M196" s="37">
        <f t="shared" si="21"/>
        <v>-0.87999999999999989</v>
      </c>
      <c r="N196" s="37">
        <f t="shared" si="22"/>
        <v>0.87999999999999989</v>
      </c>
      <c r="O196" s="37">
        <f t="shared" si="23"/>
        <v>0.77439999999999987</v>
      </c>
    </row>
    <row r="197" spans="1:15">
      <c r="A197" s="46"/>
      <c r="B197" s="47">
        <v>23471</v>
      </c>
      <c r="C197" s="47">
        <v>23468</v>
      </c>
      <c r="D197" s="47">
        <v>0</v>
      </c>
      <c r="E197" s="47">
        <v>0.94</v>
      </c>
      <c r="F197" s="47">
        <v>0.08</v>
      </c>
      <c r="G197" s="47">
        <v>0.88</v>
      </c>
      <c r="H197" s="47">
        <v>0.34</v>
      </c>
      <c r="I197" s="46"/>
      <c r="J197" s="46">
        <f t="shared" si="18"/>
        <v>-0.94</v>
      </c>
      <c r="K197" s="46">
        <f t="shared" si="19"/>
        <v>0.94</v>
      </c>
      <c r="L197" s="46">
        <f t="shared" si="20"/>
        <v>0.88359999999999994</v>
      </c>
      <c r="M197" s="46">
        <f t="shared" si="21"/>
        <v>-0.88</v>
      </c>
      <c r="N197" s="46">
        <f t="shared" si="22"/>
        <v>0.88</v>
      </c>
      <c r="O197" s="46">
        <f t="shared" si="23"/>
        <v>0.77439999999999998</v>
      </c>
    </row>
    <row r="198" spans="1:15">
      <c r="A198" s="23"/>
      <c r="B198" s="24" t="s">
        <v>25</v>
      </c>
      <c r="C198" s="24" t="s">
        <v>27</v>
      </c>
      <c r="D198" s="24">
        <v>7.0000000000000007E-2</v>
      </c>
      <c r="E198" s="24">
        <v>-1.1599999999999999</v>
      </c>
      <c r="F198" s="24">
        <v>0.1</v>
      </c>
      <c r="G198" s="24">
        <v>-0.82</v>
      </c>
      <c r="H198" s="24">
        <v>0.59</v>
      </c>
      <c r="I198" s="23"/>
      <c r="J198" s="23">
        <f t="shared" si="18"/>
        <v>1.23</v>
      </c>
      <c r="K198" s="23">
        <f t="shared" si="19"/>
        <v>1.23</v>
      </c>
      <c r="L198" s="23">
        <f t="shared" si="20"/>
        <v>1.5128999999999999</v>
      </c>
      <c r="M198" s="23">
        <f t="shared" si="21"/>
        <v>0.8899999999999999</v>
      </c>
      <c r="N198" s="23">
        <f t="shared" si="22"/>
        <v>0.8899999999999999</v>
      </c>
      <c r="O198" s="23">
        <f t="shared" si="23"/>
        <v>0.7920999999999998</v>
      </c>
    </row>
    <row r="199" spans="1:15">
      <c r="A199" s="46"/>
      <c r="B199" s="47">
        <v>23480</v>
      </c>
      <c r="C199" s="47">
        <v>23482</v>
      </c>
      <c r="D199" s="47">
        <v>-1.29</v>
      </c>
      <c r="E199" s="47">
        <v>-0.18</v>
      </c>
      <c r="F199" s="47">
        <v>0.18</v>
      </c>
      <c r="G199" s="47">
        <v>-0.4</v>
      </c>
      <c r="H199" s="47">
        <v>1.3</v>
      </c>
      <c r="I199" s="46"/>
      <c r="J199" s="46">
        <f t="shared" si="18"/>
        <v>-1.1100000000000001</v>
      </c>
      <c r="K199" s="46">
        <f t="shared" si="19"/>
        <v>1.1100000000000001</v>
      </c>
      <c r="L199" s="46">
        <f t="shared" si="20"/>
        <v>1.2321000000000002</v>
      </c>
      <c r="M199" s="46">
        <f t="shared" si="21"/>
        <v>-0.89</v>
      </c>
      <c r="N199" s="46">
        <f t="shared" si="22"/>
        <v>0.89</v>
      </c>
      <c r="O199" s="46">
        <f t="shared" si="23"/>
        <v>0.79210000000000003</v>
      </c>
    </row>
    <row r="200" spans="1:15">
      <c r="A200" s="25"/>
      <c r="B200" s="26">
        <v>17</v>
      </c>
      <c r="C200" s="26">
        <v>22</v>
      </c>
      <c r="D200" s="26">
        <v>-0.82099999999999995</v>
      </c>
      <c r="E200" s="26">
        <v>0.23</v>
      </c>
      <c r="F200" s="26">
        <v>0.08</v>
      </c>
      <c r="G200" s="26">
        <v>7.0000000000000007E-2</v>
      </c>
      <c r="H200" s="26">
        <v>0.4</v>
      </c>
      <c r="I200" s="25"/>
      <c r="J200" s="25">
        <f t="shared" si="18"/>
        <v>-1.0509999999999999</v>
      </c>
      <c r="K200" s="25">
        <f t="shared" si="19"/>
        <v>1.0509999999999999</v>
      </c>
      <c r="L200" s="25">
        <f t="shared" si="20"/>
        <v>1.1046009999999999</v>
      </c>
      <c r="M200" s="25">
        <f t="shared" si="21"/>
        <v>-0.89100000000000001</v>
      </c>
      <c r="N200" s="25">
        <f t="shared" si="22"/>
        <v>0.89100000000000001</v>
      </c>
      <c r="O200" s="25">
        <f t="shared" si="23"/>
        <v>0.79388100000000006</v>
      </c>
    </row>
    <row r="201" spans="1:15">
      <c r="A201" s="27"/>
      <c r="B201" s="28" t="s">
        <v>119</v>
      </c>
      <c r="C201" s="28" t="s">
        <v>122</v>
      </c>
      <c r="D201" s="28">
        <v>0.03</v>
      </c>
      <c r="E201" s="28">
        <v>0.79</v>
      </c>
      <c r="F201" s="28">
        <v>7.0000000000000007E-2</v>
      </c>
      <c r="G201" s="28">
        <v>0.93</v>
      </c>
      <c r="H201" s="28">
        <v>1.04</v>
      </c>
      <c r="I201" s="27"/>
      <c r="J201" s="27">
        <f t="shared" si="18"/>
        <v>-0.76</v>
      </c>
      <c r="K201" s="27">
        <f t="shared" si="19"/>
        <v>0.76</v>
      </c>
      <c r="L201" s="27">
        <f t="shared" si="20"/>
        <v>0.5776</v>
      </c>
      <c r="M201" s="27">
        <f t="shared" si="21"/>
        <v>-0.9</v>
      </c>
      <c r="N201" s="27">
        <f t="shared" si="22"/>
        <v>0.9</v>
      </c>
      <c r="O201" s="27">
        <f t="shared" si="23"/>
        <v>0.81</v>
      </c>
    </row>
    <row r="202" spans="1:15">
      <c r="A202" s="46"/>
      <c r="B202" s="47">
        <v>23477</v>
      </c>
      <c r="C202" s="47">
        <v>23467</v>
      </c>
      <c r="D202" s="47">
        <v>1.51</v>
      </c>
      <c r="E202" s="47">
        <v>2.31</v>
      </c>
      <c r="F202" s="47">
        <v>0.14000000000000001</v>
      </c>
      <c r="G202" s="47">
        <v>2.42</v>
      </c>
      <c r="H202" s="47">
        <v>0.68</v>
      </c>
      <c r="I202" s="46"/>
      <c r="J202" s="46">
        <f t="shared" si="18"/>
        <v>-0.8</v>
      </c>
      <c r="K202" s="46">
        <f t="shared" si="19"/>
        <v>0.8</v>
      </c>
      <c r="L202" s="46">
        <f t="shared" si="20"/>
        <v>0.64000000000000012</v>
      </c>
      <c r="M202" s="46">
        <f t="shared" si="21"/>
        <v>-0.90999999999999992</v>
      </c>
      <c r="N202" s="46">
        <f t="shared" si="22"/>
        <v>0.90999999999999992</v>
      </c>
      <c r="O202" s="46">
        <f t="shared" si="23"/>
        <v>0.82809999999999984</v>
      </c>
    </row>
    <row r="203" spans="1:15">
      <c r="A203" s="46"/>
      <c r="B203" s="47">
        <v>23467</v>
      </c>
      <c r="C203" s="47">
        <v>23475</v>
      </c>
      <c r="D203" s="47">
        <v>-1.38</v>
      </c>
      <c r="E203" s="47">
        <v>-2.68</v>
      </c>
      <c r="F203" s="47">
        <v>0.15</v>
      </c>
      <c r="G203" s="47">
        <v>-2.2999999999999998</v>
      </c>
      <c r="H203" s="47">
        <v>0.68</v>
      </c>
      <c r="I203" s="46"/>
      <c r="J203" s="46">
        <f t="shared" si="18"/>
        <v>1.3000000000000003</v>
      </c>
      <c r="K203" s="46">
        <f t="shared" si="19"/>
        <v>1.3000000000000003</v>
      </c>
      <c r="L203" s="46">
        <f t="shared" si="20"/>
        <v>1.6900000000000006</v>
      </c>
      <c r="M203" s="46">
        <f t="shared" si="21"/>
        <v>0.91999999999999993</v>
      </c>
      <c r="N203" s="46">
        <f t="shared" si="22"/>
        <v>0.91999999999999993</v>
      </c>
      <c r="O203" s="46">
        <f t="shared" si="23"/>
        <v>0.84639999999999982</v>
      </c>
    </row>
    <row r="204" spans="1:15">
      <c r="A204" s="37"/>
      <c r="B204" s="38" t="s">
        <v>74</v>
      </c>
      <c r="C204" s="38" t="s">
        <v>68</v>
      </c>
      <c r="D204" s="38">
        <v>-0.66</v>
      </c>
      <c r="E204" s="38">
        <v>0.26</v>
      </c>
      <c r="F204" s="38">
        <v>0.06</v>
      </c>
      <c r="G204" s="38">
        <v>0.27</v>
      </c>
      <c r="H204" s="38">
        <v>0.02</v>
      </c>
      <c r="I204" s="37"/>
      <c r="J204" s="37">
        <f t="shared" si="18"/>
        <v>-0.92</v>
      </c>
      <c r="K204" s="37">
        <f t="shared" si="19"/>
        <v>0.92</v>
      </c>
      <c r="L204" s="37">
        <f t="shared" si="20"/>
        <v>0.84640000000000004</v>
      </c>
      <c r="M204" s="37">
        <f t="shared" si="21"/>
        <v>-0.93</v>
      </c>
      <c r="N204" s="37">
        <f t="shared" si="22"/>
        <v>0.93</v>
      </c>
      <c r="O204" s="37">
        <f t="shared" si="23"/>
        <v>0.86490000000000011</v>
      </c>
    </row>
    <row r="205" spans="1:15">
      <c r="A205" s="41"/>
      <c r="B205" s="42" t="s">
        <v>91</v>
      </c>
      <c r="C205" s="42" t="s">
        <v>117</v>
      </c>
      <c r="D205" s="42">
        <v>-1.85</v>
      </c>
      <c r="E205" s="42">
        <v>-2.8</v>
      </c>
      <c r="F205" s="42">
        <v>0.1</v>
      </c>
      <c r="G205" s="42">
        <v>-2.79</v>
      </c>
      <c r="H205" s="42">
        <v>0.24</v>
      </c>
      <c r="I205" s="41"/>
      <c r="J205" s="41">
        <f t="shared" si="18"/>
        <v>0.94999999999999973</v>
      </c>
      <c r="K205" s="41">
        <f t="shared" si="19"/>
        <v>0.94999999999999973</v>
      </c>
      <c r="L205" s="41">
        <f t="shared" si="20"/>
        <v>0.90249999999999952</v>
      </c>
      <c r="M205" s="41">
        <f t="shared" si="21"/>
        <v>0.94</v>
      </c>
      <c r="N205" s="41">
        <f t="shared" si="22"/>
        <v>0.94</v>
      </c>
      <c r="O205" s="41">
        <f t="shared" si="23"/>
        <v>0.88359999999999994</v>
      </c>
    </row>
    <row r="206" spans="1:15">
      <c r="A206" s="37" t="s">
        <v>181</v>
      </c>
      <c r="B206" s="38" t="s">
        <v>72</v>
      </c>
      <c r="C206" s="38" t="s">
        <v>76</v>
      </c>
      <c r="D206" s="38">
        <v>-0.32</v>
      </c>
      <c r="E206" s="38">
        <v>0.47</v>
      </c>
      <c r="F206" s="38">
        <v>0.08</v>
      </c>
      <c r="G206" s="38">
        <v>0.64</v>
      </c>
      <c r="H206" s="38">
        <v>0.45</v>
      </c>
      <c r="I206" s="37"/>
      <c r="J206" s="37">
        <f t="shared" si="18"/>
        <v>-0.79</v>
      </c>
      <c r="K206" s="37">
        <f t="shared" si="19"/>
        <v>0.79</v>
      </c>
      <c r="L206" s="37">
        <f t="shared" si="20"/>
        <v>0.6241000000000001</v>
      </c>
      <c r="M206" s="37">
        <f t="shared" si="21"/>
        <v>-0.96</v>
      </c>
      <c r="N206" s="37">
        <f t="shared" si="22"/>
        <v>0.96</v>
      </c>
      <c r="O206" s="37">
        <f t="shared" si="23"/>
        <v>0.92159999999999997</v>
      </c>
    </row>
    <row r="207" spans="1:15">
      <c r="A207" s="43"/>
      <c r="B207" s="44" t="s">
        <v>129</v>
      </c>
      <c r="C207" s="44" t="s">
        <v>134</v>
      </c>
      <c r="D207" s="44">
        <v>-1.77</v>
      </c>
      <c r="E207" s="44">
        <v>-0.75</v>
      </c>
      <c r="F207" s="44">
        <v>0.1</v>
      </c>
      <c r="G207" s="44">
        <v>-0.81</v>
      </c>
      <c r="H207" s="44">
        <v>0.24</v>
      </c>
      <c r="I207" s="43"/>
      <c r="J207" s="43">
        <f t="shared" si="18"/>
        <v>-1.02</v>
      </c>
      <c r="K207" s="43">
        <f t="shared" si="19"/>
        <v>1.02</v>
      </c>
      <c r="L207" s="43">
        <f t="shared" si="20"/>
        <v>1.0404</v>
      </c>
      <c r="M207" s="43">
        <f t="shared" si="21"/>
        <v>-0.96</v>
      </c>
      <c r="N207" s="43">
        <f t="shared" si="22"/>
        <v>0.96</v>
      </c>
      <c r="O207" s="43">
        <f t="shared" si="23"/>
        <v>0.92159999999999997</v>
      </c>
    </row>
    <row r="208" spans="1:15">
      <c r="A208" s="43"/>
      <c r="B208" s="44" t="s">
        <v>129</v>
      </c>
      <c r="C208" s="44" t="s">
        <v>143</v>
      </c>
      <c r="D208" s="44">
        <v>-1.44</v>
      </c>
      <c r="E208" s="44">
        <v>-0.39</v>
      </c>
      <c r="F208" s="44">
        <v>0.1</v>
      </c>
      <c r="G208" s="44">
        <v>-0.48</v>
      </c>
      <c r="H208" s="44">
        <v>0.24</v>
      </c>
      <c r="I208" s="43"/>
      <c r="J208" s="43">
        <f t="shared" si="18"/>
        <v>-1.0499999999999998</v>
      </c>
      <c r="K208" s="43">
        <f t="shared" si="19"/>
        <v>1.0499999999999998</v>
      </c>
      <c r="L208" s="43">
        <f t="shared" si="20"/>
        <v>1.1024999999999996</v>
      </c>
      <c r="M208" s="43">
        <f t="shared" si="21"/>
        <v>-0.96</v>
      </c>
      <c r="N208" s="43">
        <f t="shared" si="22"/>
        <v>0.96</v>
      </c>
      <c r="O208" s="43">
        <f t="shared" si="23"/>
        <v>0.92159999999999997</v>
      </c>
    </row>
    <row r="209" spans="1:16">
      <c r="A209" s="39"/>
      <c r="B209" s="40">
        <v>43</v>
      </c>
      <c r="C209" s="40">
        <v>27</v>
      </c>
      <c r="D209" s="40">
        <v>0.92</v>
      </c>
      <c r="E209" s="40">
        <v>1.79</v>
      </c>
      <c r="F209" s="40">
        <v>0.13</v>
      </c>
      <c r="G209" s="40">
        <v>1.91</v>
      </c>
      <c r="H209" s="40">
        <v>1.04</v>
      </c>
      <c r="I209" s="39"/>
      <c r="J209" s="39">
        <f t="shared" si="18"/>
        <v>-0.87</v>
      </c>
      <c r="K209" s="39">
        <f t="shared" si="19"/>
        <v>0.87</v>
      </c>
      <c r="L209" s="39">
        <f t="shared" si="20"/>
        <v>0.75690000000000002</v>
      </c>
      <c r="M209" s="39">
        <f t="shared" si="21"/>
        <v>-0.98999999999999988</v>
      </c>
      <c r="N209" s="39">
        <f t="shared" si="22"/>
        <v>0.98999999999999988</v>
      </c>
      <c r="O209" s="39">
        <f t="shared" si="23"/>
        <v>0.98009999999999975</v>
      </c>
    </row>
    <row r="210" spans="1:16">
      <c r="A210" s="39"/>
      <c r="B210" s="40">
        <v>32</v>
      </c>
      <c r="C210" s="40">
        <v>34</v>
      </c>
      <c r="D210" s="40">
        <v>-0.28999999999999998</v>
      </c>
      <c r="E210" s="40">
        <v>-1.33</v>
      </c>
      <c r="F210" s="40">
        <v>7.0000000000000007E-2</v>
      </c>
      <c r="G210" s="40">
        <v>-1.28</v>
      </c>
      <c r="H210" s="40">
        <v>0.88</v>
      </c>
      <c r="I210" s="39"/>
      <c r="J210" s="39">
        <f t="shared" si="18"/>
        <v>1.04</v>
      </c>
      <c r="K210" s="39">
        <f t="shared" si="19"/>
        <v>1.04</v>
      </c>
      <c r="L210" s="39">
        <f t="shared" si="20"/>
        <v>1.0816000000000001</v>
      </c>
      <c r="M210" s="39">
        <f t="shared" si="21"/>
        <v>0.99</v>
      </c>
      <c r="N210" s="39">
        <f t="shared" si="22"/>
        <v>0.99</v>
      </c>
      <c r="O210" s="39">
        <f t="shared" si="23"/>
        <v>0.98009999999999997</v>
      </c>
      <c r="P210">
        <f>209/330</f>
        <v>0.6333333333333333</v>
      </c>
    </row>
    <row r="211" spans="1:16">
      <c r="A211" s="25"/>
      <c r="B211" s="26" t="s">
        <v>63</v>
      </c>
      <c r="C211" s="26" t="s">
        <v>58</v>
      </c>
      <c r="D211" s="26">
        <v>1.6060000000000001</v>
      </c>
      <c r="E211" s="26">
        <v>0.54</v>
      </c>
      <c r="F211" s="26">
        <v>0.11</v>
      </c>
      <c r="G211" s="26">
        <v>0.6</v>
      </c>
      <c r="H211" s="26">
        <v>0.48</v>
      </c>
      <c r="I211" s="25"/>
      <c r="J211" s="25">
        <f t="shared" si="18"/>
        <v>1.0660000000000001</v>
      </c>
      <c r="K211" s="25">
        <f t="shared" si="19"/>
        <v>1.0660000000000001</v>
      </c>
      <c r="L211" s="25">
        <f t="shared" si="20"/>
        <v>1.1363560000000001</v>
      </c>
      <c r="M211" s="25">
        <f t="shared" si="21"/>
        <v>1.0060000000000002</v>
      </c>
      <c r="N211" s="25">
        <f t="shared" si="22"/>
        <v>1.0060000000000002</v>
      </c>
      <c r="O211" s="25">
        <f t="shared" si="23"/>
        <v>1.0120360000000004</v>
      </c>
    </row>
    <row r="212" spans="1:16">
      <c r="A212" s="46"/>
      <c r="B212" s="47">
        <v>23467</v>
      </c>
      <c r="C212" s="47">
        <v>23470</v>
      </c>
      <c r="D212" s="47">
        <v>-0.38</v>
      </c>
      <c r="E212" s="47">
        <v>-1.19</v>
      </c>
      <c r="F212" s="47">
        <v>0.15</v>
      </c>
      <c r="G212" s="47">
        <v>-1.39</v>
      </c>
      <c r="H212" s="47">
        <v>0.57999999999999996</v>
      </c>
      <c r="I212" s="46"/>
      <c r="J212" s="46">
        <f t="shared" si="18"/>
        <v>0.80999999999999994</v>
      </c>
      <c r="K212" s="46">
        <f t="shared" si="19"/>
        <v>0.80999999999999994</v>
      </c>
      <c r="L212" s="46">
        <f t="shared" si="20"/>
        <v>0.65609999999999991</v>
      </c>
      <c r="M212" s="46">
        <f t="shared" si="21"/>
        <v>1.0099999999999998</v>
      </c>
      <c r="N212" s="46">
        <f t="shared" si="22"/>
        <v>1.0099999999999998</v>
      </c>
      <c r="O212" s="46">
        <f t="shared" si="23"/>
        <v>1.0200999999999996</v>
      </c>
    </row>
    <row r="213" spans="1:16">
      <c r="A213" s="46"/>
      <c r="B213" s="47" t="s">
        <v>153</v>
      </c>
      <c r="C213" s="47">
        <v>23479</v>
      </c>
      <c r="D213" s="47">
        <v>2.2799999999999998</v>
      </c>
      <c r="E213" s="47">
        <v>1.1299999999999999</v>
      </c>
      <c r="F213" s="47">
        <v>0.23</v>
      </c>
      <c r="G213" s="47">
        <v>1.27</v>
      </c>
      <c r="H213" s="47">
        <v>1.17</v>
      </c>
      <c r="I213" s="46"/>
      <c r="J213" s="46">
        <f t="shared" si="18"/>
        <v>1.1499999999999999</v>
      </c>
      <c r="K213" s="46">
        <f t="shared" si="19"/>
        <v>1.1499999999999999</v>
      </c>
      <c r="L213" s="46">
        <f t="shared" si="20"/>
        <v>1.3224999999999998</v>
      </c>
      <c r="M213" s="46">
        <f t="shared" si="21"/>
        <v>1.0099999999999998</v>
      </c>
      <c r="N213" s="46">
        <f t="shared" si="22"/>
        <v>1.0099999999999998</v>
      </c>
      <c r="O213" s="46">
        <f t="shared" si="23"/>
        <v>1.0200999999999996</v>
      </c>
    </row>
    <row r="214" spans="1:16">
      <c r="A214" s="46"/>
      <c r="B214" s="47">
        <v>23477</v>
      </c>
      <c r="C214" s="47">
        <v>23466</v>
      </c>
      <c r="D214" s="47">
        <v>1.01</v>
      </c>
      <c r="E214" s="47">
        <v>1.79</v>
      </c>
      <c r="F214" s="47">
        <v>0.12</v>
      </c>
      <c r="G214" s="47">
        <v>2.0299999999999998</v>
      </c>
      <c r="H214" s="47">
        <v>1.1599999999999999</v>
      </c>
      <c r="I214" s="46"/>
      <c r="J214" s="46">
        <f t="shared" si="18"/>
        <v>-0.78</v>
      </c>
      <c r="K214" s="46">
        <f t="shared" si="19"/>
        <v>0.78</v>
      </c>
      <c r="L214" s="46">
        <f t="shared" si="20"/>
        <v>0.60840000000000005</v>
      </c>
      <c r="M214" s="46">
        <f t="shared" si="21"/>
        <v>-1.0199999999999998</v>
      </c>
      <c r="N214" s="46">
        <f t="shared" si="22"/>
        <v>1.0199999999999998</v>
      </c>
      <c r="O214" s="46">
        <f t="shared" si="23"/>
        <v>1.0403999999999995</v>
      </c>
    </row>
    <row r="215" spans="1:16">
      <c r="A215" s="41"/>
      <c r="B215" s="42" t="s">
        <v>85</v>
      </c>
      <c r="C215" s="42" t="s">
        <v>95</v>
      </c>
      <c r="D215" s="42">
        <v>-1.17</v>
      </c>
      <c r="E215" s="42">
        <v>7.0000000000000007E-2</v>
      </c>
      <c r="F215" s="42">
        <v>0.08</v>
      </c>
      <c r="G215" s="42">
        <v>-0.14000000000000001</v>
      </c>
      <c r="H215" s="42">
        <v>0.43</v>
      </c>
      <c r="I215" s="41"/>
      <c r="J215" s="41">
        <f t="shared" si="18"/>
        <v>-1.24</v>
      </c>
      <c r="K215" s="41">
        <f t="shared" si="19"/>
        <v>1.24</v>
      </c>
      <c r="L215" s="41">
        <f t="shared" si="20"/>
        <v>1.5376000000000001</v>
      </c>
      <c r="M215" s="41">
        <f t="shared" si="21"/>
        <v>-1.0299999999999998</v>
      </c>
      <c r="N215" s="41">
        <f t="shared" si="22"/>
        <v>1.0299999999999998</v>
      </c>
      <c r="O215" s="41">
        <f t="shared" si="23"/>
        <v>1.0608999999999995</v>
      </c>
    </row>
    <row r="216" spans="1:16">
      <c r="A216" s="39" t="s">
        <v>12</v>
      </c>
      <c r="B216" s="40">
        <v>50</v>
      </c>
      <c r="C216" s="40">
        <v>60</v>
      </c>
      <c r="D216" s="40">
        <v>0.41</v>
      </c>
      <c r="E216" s="40">
        <v>-0.84</v>
      </c>
      <c r="F216" s="40">
        <v>0.13</v>
      </c>
      <c r="G216" s="40">
        <v>-0.62</v>
      </c>
      <c r="H216" s="40">
        <v>0.82</v>
      </c>
      <c r="I216" s="39"/>
      <c r="J216" s="39">
        <f t="shared" si="18"/>
        <v>1.25</v>
      </c>
      <c r="K216" s="39">
        <f t="shared" si="19"/>
        <v>1.25</v>
      </c>
      <c r="L216" s="39">
        <f t="shared" si="20"/>
        <v>1.5625</v>
      </c>
      <c r="M216" s="39">
        <f t="shared" si="21"/>
        <v>1.03</v>
      </c>
      <c r="N216" s="39">
        <f t="shared" si="22"/>
        <v>1.03</v>
      </c>
      <c r="O216" s="39">
        <f t="shared" si="23"/>
        <v>1.0609</v>
      </c>
    </row>
    <row r="217" spans="1:16">
      <c r="A217" s="46"/>
      <c r="B217" s="47">
        <v>23471</v>
      </c>
      <c r="C217" s="47">
        <v>23466</v>
      </c>
      <c r="D217" s="47">
        <v>-0.1</v>
      </c>
      <c r="E217" s="47">
        <v>1.07</v>
      </c>
      <c r="F217" s="47">
        <v>0.12</v>
      </c>
      <c r="G217" s="47">
        <v>0.93</v>
      </c>
      <c r="H217" s="47">
        <v>0.57999999999999996</v>
      </c>
      <c r="I217" s="46"/>
      <c r="J217" s="46">
        <f t="shared" si="18"/>
        <v>-1.1700000000000002</v>
      </c>
      <c r="K217" s="46">
        <f t="shared" si="19"/>
        <v>1.1700000000000002</v>
      </c>
      <c r="L217" s="46">
        <f t="shared" si="20"/>
        <v>1.3689000000000004</v>
      </c>
      <c r="M217" s="46">
        <f t="shared" si="21"/>
        <v>-1.03</v>
      </c>
      <c r="N217" s="46">
        <f t="shared" si="22"/>
        <v>1.03</v>
      </c>
      <c r="O217" s="46">
        <f t="shared" si="23"/>
        <v>1.0609</v>
      </c>
    </row>
    <row r="218" spans="1:16">
      <c r="A218" s="46" t="s">
        <v>156</v>
      </c>
      <c r="B218" s="47">
        <v>23466</v>
      </c>
      <c r="C218" s="47">
        <v>23475</v>
      </c>
      <c r="D218" s="47">
        <v>-0.87</v>
      </c>
      <c r="E218" s="47">
        <v>-1.54</v>
      </c>
      <c r="F218" s="47">
        <v>0.13</v>
      </c>
      <c r="G218" s="47">
        <v>-1.92</v>
      </c>
      <c r="H218" s="47">
        <v>0.68</v>
      </c>
      <c r="I218" s="46"/>
      <c r="J218" s="46">
        <f t="shared" si="18"/>
        <v>0.67</v>
      </c>
      <c r="K218" s="46">
        <f t="shared" si="19"/>
        <v>0.67</v>
      </c>
      <c r="L218" s="46">
        <f t="shared" si="20"/>
        <v>0.44890000000000008</v>
      </c>
      <c r="M218" s="46">
        <f t="shared" si="21"/>
        <v>1.0499999999999998</v>
      </c>
      <c r="N218" s="46">
        <f t="shared" si="22"/>
        <v>1.0499999999999998</v>
      </c>
      <c r="O218" s="46">
        <f t="shared" si="23"/>
        <v>1.1024999999999996</v>
      </c>
    </row>
    <row r="219" spans="1:16">
      <c r="A219" s="41"/>
      <c r="B219" s="42" t="s">
        <v>102</v>
      </c>
      <c r="C219" s="42" t="s">
        <v>94</v>
      </c>
      <c r="D219" s="42">
        <v>-1.47</v>
      </c>
      <c r="E219" s="42">
        <v>-2.93</v>
      </c>
      <c r="F219" s="42">
        <v>0.12</v>
      </c>
      <c r="G219" s="42">
        <v>-2.52</v>
      </c>
      <c r="H219" s="42">
        <v>1.29</v>
      </c>
      <c r="I219" s="41"/>
      <c r="J219" s="41">
        <f t="shared" si="18"/>
        <v>1.4600000000000002</v>
      </c>
      <c r="K219" s="41">
        <f t="shared" si="19"/>
        <v>1.4600000000000002</v>
      </c>
      <c r="L219" s="41">
        <f t="shared" si="20"/>
        <v>2.1316000000000006</v>
      </c>
      <c r="M219" s="41">
        <f t="shared" si="21"/>
        <v>1.05</v>
      </c>
      <c r="N219" s="41">
        <f t="shared" si="22"/>
        <v>1.05</v>
      </c>
      <c r="O219" s="41">
        <f t="shared" si="23"/>
        <v>1.1025</v>
      </c>
    </row>
    <row r="220" spans="1:16">
      <c r="A220" s="39"/>
      <c r="B220" s="40">
        <v>68</v>
      </c>
      <c r="C220" s="40">
        <v>45</v>
      </c>
      <c r="D220" s="40">
        <v>-1.26</v>
      </c>
      <c r="E220" s="40">
        <v>-2.29</v>
      </c>
      <c r="F220" s="40">
        <v>0.12</v>
      </c>
      <c r="G220" s="40">
        <v>-2.33</v>
      </c>
      <c r="H220" s="40">
        <v>0.63</v>
      </c>
      <c r="I220" s="39"/>
      <c r="J220" s="39">
        <f t="shared" si="18"/>
        <v>1.03</v>
      </c>
      <c r="K220" s="39">
        <f t="shared" si="19"/>
        <v>1.03</v>
      </c>
      <c r="L220" s="39">
        <f t="shared" si="20"/>
        <v>1.0609</v>
      </c>
      <c r="M220" s="39">
        <f t="shared" si="21"/>
        <v>1.07</v>
      </c>
      <c r="N220" s="39">
        <f t="shared" si="22"/>
        <v>1.07</v>
      </c>
      <c r="O220" s="39">
        <f t="shared" si="23"/>
        <v>1.1449</v>
      </c>
    </row>
    <row r="221" spans="1:16">
      <c r="A221" s="39"/>
      <c r="B221" s="40">
        <v>28</v>
      </c>
      <c r="C221" s="40">
        <v>47</v>
      </c>
      <c r="D221" s="40">
        <v>0.85</v>
      </c>
      <c r="E221" s="40">
        <v>-0.34</v>
      </c>
      <c r="F221" s="40">
        <v>0.14000000000000001</v>
      </c>
      <c r="G221" s="40">
        <v>-0.22</v>
      </c>
      <c r="H221" s="40">
        <v>1.04</v>
      </c>
      <c r="I221" s="39"/>
      <c r="J221" s="39">
        <f t="shared" si="18"/>
        <v>1.19</v>
      </c>
      <c r="K221" s="39">
        <f t="shared" si="19"/>
        <v>1.19</v>
      </c>
      <c r="L221" s="39">
        <f t="shared" si="20"/>
        <v>1.4160999999999999</v>
      </c>
      <c r="M221" s="39">
        <f t="shared" si="21"/>
        <v>1.07</v>
      </c>
      <c r="N221" s="39">
        <f t="shared" si="22"/>
        <v>1.07</v>
      </c>
      <c r="O221" s="39">
        <f t="shared" si="23"/>
        <v>1.1449</v>
      </c>
    </row>
    <row r="222" spans="1:16">
      <c r="A222" s="46"/>
      <c r="B222" s="47">
        <v>23482</v>
      </c>
      <c r="C222" s="47">
        <v>23485</v>
      </c>
      <c r="D222" s="47">
        <v>-1.01</v>
      </c>
      <c r="E222" s="47">
        <v>-0.48</v>
      </c>
      <c r="F222" s="47">
        <v>0.15</v>
      </c>
      <c r="G222" s="47">
        <v>0.06</v>
      </c>
      <c r="H222" s="47">
        <v>1.38</v>
      </c>
      <c r="I222" s="46"/>
      <c r="J222" s="46">
        <f t="shared" si="18"/>
        <v>-0.53</v>
      </c>
      <c r="K222" s="46">
        <f t="shared" si="19"/>
        <v>0.53</v>
      </c>
      <c r="L222" s="46">
        <f t="shared" si="20"/>
        <v>0.28090000000000004</v>
      </c>
      <c r="M222" s="46">
        <f t="shared" si="21"/>
        <v>-1.07</v>
      </c>
      <c r="N222" s="46">
        <f t="shared" si="22"/>
        <v>1.07</v>
      </c>
      <c r="O222" s="46">
        <f t="shared" si="23"/>
        <v>1.1449</v>
      </c>
    </row>
    <row r="223" spans="1:16">
      <c r="A223" s="46"/>
      <c r="B223" s="47" t="s">
        <v>154</v>
      </c>
      <c r="C223" s="47">
        <v>23482</v>
      </c>
      <c r="D223" s="47">
        <v>-0.92</v>
      </c>
      <c r="E223" s="47">
        <v>0.06</v>
      </c>
      <c r="F223" s="47">
        <v>0.11</v>
      </c>
      <c r="G223" s="47">
        <v>0.15</v>
      </c>
      <c r="H223" s="47">
        <v>1.2</v>
      </c>
      <c r="I223" s="46"/>
      <c r="J223" s="46">
        <f t="shared" si="18"/>
        <v>-0.98</v>
      </c>
      <c r="K223" s="46">
        <f t="shared" si="19"/>
        <v>0.98</v>
      </c>
      <c r="L223" s="46">
        <f t="shared" si="20"/>
        <v>0.96039999999999992</v>
      </c>
      <c r="M223" s="46">
        <f t="shared" si="21"/>
        <v>-1.07</v>
      </c>
      <c r="N223" s="46">
        <f t="shared" si="22"/>
        <v>1.07</v>
      </c>
      <c r="O223" s="46">
        <f t="shared" si="23"/>
        <v>1.1449</v>
      </c>
    </row>
    <row r="224" spans="1:16">
      <c r="A224" s="25"/>
      <c r="B224" s="26" t="s">
        <v>61</v>
      </c>
      <c r="C224" s="26">
        <v>20</v>
      </c>
      <c r="D224" s="26">
        <v>1.0229999999999999</v>
      </c>
      <c r="E224" s="26">
        <v>0.02</v>
      </c>
      <c r="F224" s="26">
        <v>0.11</v>
      </c>
      <c r="G224" s="26">
        <v>-0.05</v>
      </c>
      <c r="H224" s="26">
        <v>0.43</v>
      </c>
      <c r="I224" s="25"/>
      <c r="J224" s="25">
        <f t="shared" si="18"/>
        <v>1.0029999999999999</v>
      </c>
      <c r="K224" s="25">
        <f t="shared" si="19"/>
        <v>1.0029999999999999</v>
      </c>
      <c r="L224" s="25">
        <f t="shared" si="20"/>
        <v>1.0060089999999997</v>
      </c>
      <c r="M224" s="25">
        <f t="shared" si="21"/>
        <v>1.073</v>
      </c>
      <c r="N224" s="25">
        <f t="shared" si="22"/>
        <v>1.073</v>
      </c>
      <c r="O224" s="25">
        <f t="shared" si="23"/>
        <v>1.1513289999999998</v>
      </c>
    </row>
    <row r="225" spans="1:15">
      <c r="A225" s="41"/>
      <c r="B225" s="42" t="s">
        <v>104</v>
      </c>
      <c r="C225" s="42" t="s">
        <v>109</v>
      </c>
      <c r="D225" s="42">
        <v>1.71</v>
      </c>
      <c r="E225" s="42">
        <v>2.7</v>
      </c>
      <c r="F225" s="42">
        <v>0.19</v>
      </c>
      <c r="G225" s="42">
        <v>2.79</v>
      </c>
      <c r="H225" s="42">
        <v>0.34</v>
      </c>
      <c r="I225" s="41"/>
      <c r="J225" s="41">
        <f t="shared" si="18"/>
        <v>-0.99000000000000021</v>
      </c>
      <c r="K225" s="41">
        <f t="shared" si="19"/>
        <v>0.99000000000000021</v>
      </c>
      <c r="L225" s="41">
        <f t="shared" si="20"/>
        <v>0.98010000000000042</v>
      </c>
      <c r="M225" s="41">
        <f t="shared" si="21"/>
        <v>-1.08</v>
      </c>
      <c r="N225" s="41">
        <f t="shared" si="22"/>
        <v>1.08</v>
      </c>
      <c r="O225" s="41">
        <f t="shared" si="23"/>
        <v>1.1664000000000001</v>
      </c>
    </row>
    <row r="226" spans="1:15">
      <c r="A226" s="23"/>
      <c r="B226" s="24" t="s">
        <v>31</v>
      </c>
      <c r="C226" s="24" t="s">
        <v>49</v>
      </c>
      <c r="D226" s="24">
        <v>-0.38</v>
      </c>
      <c r="E226" s="24">
        <v>0.84</v>
      </c>
      <c r="F226" s="24">
        <v>0.13</v>
      </c>
      <c r="G226" s="24">
        <v>0.72</v>
      </c>
      <c r="H226" s="24">
        <v>0.64</v>
      </c>
      <c r="I226" s="23"/>
      <c r="J226" s="23">
        <f t="shared" si="18"/>
        <v>-1.22</v>
      </c>
      <c r="K226" s="23">
        <f t="shared" si="19"/>
        <v>1.22</v>
      </c>
      <c r="L226" s="23">
        <f t="shared" si="20"/>
        <v>1.4883999999999999</v>
      </c>
      <c r="M226" s="23">
        <f t="shared" si="21"/>
        <v>-1.1000000000000001</v>
      </c>
      <c r="N226" s="23">
        <f t="shared" si="22"/>
        <v>1.1000000000000001</v>
      </c>
      <c r="O226" s="23">
        <f t="shared" si="23"/>
        <v>1.2100000000000002</v>
      </c>
    </row>
    <row r="227" spans="1:15">
      <c r="A227" s="37"/>
      <c r="B227" s="38" t="s">
        <v>84</v>
      </c>
      <c r="C227" s="38" t="s">
        <v>80</v>
      </c>
      <c r="D227" s="38">
        <v>-0.83</v>
      </c>
      <c r="E227" s="38">
        <v>-1.66</v>
      </c>
      <c r="F227" s="38">
        <v>0.14000000000000001</v>
      </c>
      <c r="G227" s="38">
        <v>-1.93</v>
      </c>
      <c r="H227" s="38">
        <v>0.44</v>
      </c>
      <c r="I227" s="37"/>
      <c r="J227" s="37">
        <f t="shared" si="18"/>
        <v>0.83</v>
      </c>
      <c r="K227" s="37">
        <f t="shared" si="19"/>
        <v>0.83</v>
      </c>
      <c r="L227" s="37">
        <f t="shared" si="20"/>
        <v>0.68889999999999996</v>
      </c>
      <c r="M227" s="37">
        <f t="shared" si="21"/>
        <v>1.1000000000000001</v>
      </c>
      <c r="N227" s="37">
        <f t="shared" si="22"/>
        <v>1.1000000000000001</v>
      </c>
      <c r="O227" s="37">
        <f t="shared" si="23"/>
        <v>1.2100000000000002</v>
      </c>
    </row>
    <row r="228" spans="1:15">
      <c r="A228" s="41"/>
      <c r="B228" s="42" t="s">
        <v>92</v>
      </c>
      <c r="C228" s="42" t="s">
        <v>99</v>
      </c>
      <c r="D228" s="42">
        <v>1.77</v>
      </c>
      <c r="E228" s="42">
        <v>0.85</v>
      </c>
      <c r="F228" s="42">
        <v>0.1</v>
      </c>
      <c r="G228" s="42">
        <v>0.67</v>
      </c>
      <c r="H228" s="42">
        <v>0.85</v>
      </c>
      <c r="I228" s="41"/>
      <c r="J228" s="41">
        <f t="shared" si="18"/>
        <v>0.92</v>
      </c>
      <c r="K228" s="41">
        <f t="shared" si="19"/>
        <v>0.92</v>
      </c>
      <c r="L228" s="41">
        <f t="shared" si="20"/>
        <v>0.84640000000000004</v>
      </c>
      <c r="M228" s="41">
        <f t="shared" si="21"/>
        <v>1.1000000000000001</v>
      </c>
      <c r="N228" s="41">
        <f t="shared" si="22"/>
        <v>1.1000000000000001</v>
      </c>
      <c r="O228" s="41">
        <f t="shared" si="23"/>
        <v>1.2100000000000002</v>
      </c>
    </row>
    <row r="229" spans="1:15">
      <c r="A229" s="23"/>
      <c r="B229" s="24" t="s">
        <v>47</v>
      </c>
      <c r="C229" s="24" t="s">
        <v>44</v>
      </c>
      <c r="D229" s="24">
        <v>1.38</v>
      </c>
      <c r="E229" s="24">
        <v>0.13</v>
      </c>
      <c r="F229" s="24">
        <v>0.13</v>
      </c>
      <c r="G229" s="24">
        <v>0.26</v>
      </c>
      <c r="H229" s="24">
        <v>0.77</v>
      </c>
      <c r="I229" s="23"/>
      <c r="J229" s="23">
        <f t="shared" si="18"/>
        <v>1.25</v>
      </c>
      <c r="K229" s="23">
        <f t="shared" si="19"/>
        <v>1.25</v>
      </c>
      <c r="L229" s="23">
        <f t="shared" si="20"/>
        <v>1.5625</v>
      </c>
      <c r="M229" s="23">
        <f t="shared" si="21"/>
        <v>1.1199999999999999</v>
      </c>
      <c r="N229" s="23">
        <f t="shared" si="22"/>
        <v>1.1199999999999999</v>
      </c>
      <c r="O229" s="23">
        <f t="shared" si="23"/>
        <v>1.2543999999999997</v>
      </c>
    </row>
    <row r="230" spans="1:15">
      <c r="A230" s="23"/>
      <c r="B230" s="24" t="s">
        <v>40</v>
      </c>
      <c r="C230" s="24" t="s">
        <v>49</v>
      </c>
      <c r="D230" s="24">
        <v>1.88</v>
      </c>
      <c r="E230" s="24">
        <v>2.89</v>
      </c>
      <c r="F230" s="24">
        <v>7.0000000000000007E-2</v>
      </c>
      <c r="G230" s="24">
        <v>3</v>
      </c>
      <c r="H230" s="24">
        <v>0.36</v>
      </c>
      <c r="I230" s="23"/>
      <c r="J230" s="23">
        <f t="shared" si="18"/>
        <v>-1.0100000000000002</v>
      </c>
      <c r="K230" s="23">
        <f t="shared" si="19"/>
        <v>1.0100000000000002</v>
      </c>
      <c r="L230" s="23">
        <f t="shared" si="20"/>
        <v>1.0201000000000005</v>
      </c>
      <c r="M230" s="23">
        <f t="shared" si="21"/>
        <v>-1.1200000000000001</v>
      </c>
      <c r="N230" s="23">
        <f t="shared" si="22"/>
        <v>1.1200000000000001</v>
      </c>
      <c r="O230" s="23">
        <f t="shared" si="23"/>
        <v>1.2544000000000002</v>
      </c>
    </row>
    <row r="231" spans="1:15">
      <c r="A231" s="23"/>
      <c r="B231" s="24" t="s">
        <v>47</v>
      </c>
      <c r="C231" s="24" t="s">
        <v>38</v>
      </c>
      <c r="D231" s="24">
        <v>1.2</v>
      </c>
      <c r="E231" s="24">
        <v>-0.59</v>
      </c>
      <c r="F231" s="24">
        <v>0.13</v>
      </c>
      <c r="G231" s="24">
        <v>7.0000000000000007E-2</v>
      </c>
      <c r="H231" s="24">
        <v>1.2</v>
      </c>
      <c r="I231" s="23"/>
      <c r="J231" s="23">
        <f t="shared" si="18"/>
        <v>1.79</v>
      </c>
      <c r="K231" s="23">
        <f t="shared" si="19"/>
        <v>1.79</v>
      </c>
      <c r="L231" s="23">
        <f t="shared" si="20"/>
        <v>3.2040999999999999</v>
      </c>
      <c r="M231" s="23">
        <f t="shared" si="21"/>
        <v>1.1299999999999999</v>
      </c>
      <c r="N231" s="23">
        <f t="shared" si="22"/>
        <v>1.1299999999999999</v>
      </c>
      <c r="O231" s="23">
        <f t="shared" si="23"/>
        <v>1.2768999999999997</v>
      </c>
    </row>
    <row r="232" spans="1:15">
      <c r="A232" s="39"/>
      <c r="B232" s="40">
        <v>54</v>
      </c>
      <c r="C232" s="40">
        <v>42</v>
      </c>
      <c r="D232" s="40">
        <v>0.88</v>
      </c>
      <c r="E232" s="40">
        <v>2.25</v>
      </c>
      <c r="F232" s="40">
        <v>0.04</v>
      </c>
      <c r="G232" s="40">
        <v>2.0099999999999998</v>
      </c>
      <c r="H232" s="40">
        <v>0.51</v>
      </c>
      <c r="I232" s="39"/>
      <c r="J232" s="39">
        <f t="shared" si="18"/>
        <v>-1.37</v>
      </c>
      <c r="K232" s="39">
        <f t="shared" si="19"/>
        <v>1.37</v>
      </c>
      <c r="L232" s="39">
        <f t="shared" si="20"/>
        <v>1.8769000000000002</v>
      </c>
      <c r="M232" s="39">
        <f t="shared" si="21"/>
        <v>-1.1299999999999999</v>
      </c>
      <c r="N232" s="39">
        <f t="shared" si="22"/>
        <v>1.1299999999999999</v>
      </c>
      <c r="O232" s="39">
        <f t="shared" si="23"/>
        <v>1.2768999999999997</v>
      </c>
    </row>
    <row r="233" spans="1:15">
      <c r="A233" s="25"/>
      <c r="B233" s="26">
        <v>29</v>
      </c>
      <c r="C233" s="26">
        <v>26</v>
      </c>
      <c r="D233" s="26">
        <v>1.4510000000000001</v>
      </c>
      <c r="E233" s="26">
        <v>0.01</v>
      </c>
      <c r="F233" s="26">
        <v>0.13</v>
      </c>
      <c r="G233" s="26">
        <v>0.32</v>
      </c>
      <c r="H233" s="26">
        <v>0.67</v>
      </c>
      <c r="I233" s="25"/>
      <c r="J233" s="25">
        <f t="shared" si="18"/>
        <v>1.4410000000000001</v>
      </c>
      <c r="K233" s="25">
        <f t="shared" si="19"/>
        <v>1.4410000000000001</v>
      </c>
      <c r="L233" s="25">
        <f t="shared" si="20"/>
        <v>2.0764810000000002</v>
      </c>
      <c r="M233" s="25">
        <f t="shared" si="21"/>
        <v>1.131</v>
      </c>
      <c r="N233" s="25">
        <f t="shared" si="22"/>
        <v>1.131</v>
      </c>
      <c r="O233" s="25">
        <f t="shared" si="23"/>
        <v>1.279161</v>
      </c>
    </row>
    <row r="234" spans="1:15">
      <c r="A234" s="37"/>
      <c r="B234" s="38" t="s">
        <v>72</v>
      </c>
      <c r="C234" s="38" t="s">
        <v>78</v>
      </c>
      <c r="D234" s="38">
        <v>0.26</v>
      </c>
      <c r="E234" s="38">
        <v>1.57</v>
      </c>
      <c r="F234" s="38">
        <v>0.11</v>
      </c>
      <c r="G234" s="38">
        <v>1.4</v>
      </c>
      <c r="H234" s="38">
        <v>0.45</v>
      </c>
      <c r="I234" s="37"/>
      <c r="J234" s="37">
        <f t="shared" si="18"/>
        <v>-1.31</v>
      </c>
      <c r="K234" s="37">
        <f t="shared" si="19"/>
        <v>1.31</v>
      </c>
      <c r="L234" s="37">
        <f t="shared" si="20"/>
        <v>1.7161000000000002</v>
      </c>
      <c r="M234" s="37">
        <f t="shared" si="21"/>
        <v>-1.1399999999999999</v>
      </c>
      <c r="N234" s="37">
        <f t="shared" si="22"/>
        <v>1.1399999999999999</v>
      </c>
      <c r="O234" s="37">
        <f t="shared" si="23"/>
        <v>1.2995999999999999</v>
      </c>
    </row>
    <row r="235" spans="1:15">
      <c r="A235" s="41"/>
      <c r="B235" s="42" t="s">
        <v>99</v>
      </c>
      <c r="C235" s="42" t="s">
        <v>107</v>
      </c>
      <c r="D235" s="42">
        <v>1.6</v>
      </c>
      <c r="E235" s="42">
        <v>0.37</v>
      </c>
      <c r="F235" s="42">
        <v>0.09</v>
      </c>
      <c r="G235" s="42">
        <v>0.43</v>
      </c>
      <c r="H235" s="42">
        <v>0.73</v>
      </c>
      <c r="I235" s="41"/>
      <c r="J235" s="41">
        <f t="shared" si="18"/>
        <v>1.23</v>
      </c>
      <c r="K235" s="41">
        <f t="shared" si="19"/>
        <v>1.23</v>
      </c>
      <c r="L235" s="41">
        <f t="shared" si="20"/>
        <v>1.5128999999999999</v>
      </c>
      <c r="M235" s="41">
        <f t="shared" si="21"/>
        <v>1.1700000000000002</v>
      </c>
      <c r="N235" s="41">
        <f t="shared" si="22"/>
        <v>1.1700000000000002</v>
      </c>
      <c r="O235" s="41">
        <f t="shared" si="23"/>
        <v>1.3689000000000004</v>
      </c>
    </row>
    <row r="236" spans="1:15">
      <c r="A236" s="23"/>
      <c r="B236" s="24" t="s">
        <v>23</v>
      </c>
      <c r="C236" s="24" t="s">
        <v>51</v>
      </c>
      <c r="D236" s="24">
        <v>0.22</v>
      </c>
      <c r="E236" s="24">
        <v>1.5</v>
      </c>
      <c r="F236" s="24">
        <v>0.11</v>
      </c>
      <c r="G236" s="24">
        <v>1.4</v>
      </c>
      <c r="H236" s="24">
        <v>0.81</v>
      </c>
      <c r="I236" s="23"/>
      <c r="J236" s="23">
        <f t="shared" si="18"/>
        <v>-1.28</v>
      </c>
      <c r="K236" s="23">
        <f t="shared" si="19"/>
        <v>1.28</v>
      </c>
      <c r="L236" s="23">
        <f t="shared" si="20"/>
        <v>1.6384000000000001</v>
      </c>
      <c r="M236" s="23">
        <f t="shared" si="21"/>
        <v>-1.18</v>
      </c>
      <c r="N236" s="23">
        <f t="shared" si="22"/>
        <v>1.18</v>
      </c>
      <c r="O236" s="23">
        <f t="shared" si="23"/>
        <v>1.3923999999999999</v>
      </c>
    </row>
    <row r="237" spans="1:15">
      <c r="A237" s="39"/>
      <c r="B237" s="40">
        <v>35</v>
      </c>
      <c r="C237" s="40">
        <v>36</v>
      </c>
      <c r="D237" s="40">
        <v>0.63</v>
      </c>
      <c r="E237" s="40">
        <v>-0.45</v>
      </c>
      <c r="F237" s="40">
        <v>7.0000000000000007E-2</v>
      </c>
      <c r="G237" s="40">
        <v>-0.55000000000000004</v>
      </c>
      <c r="H237" s="40">
        <v>0.44</v>
      </c>
      <c r="I237" s="39"/>
      <c r="J237" s="39">
        <f t="shared" si="18"/>
        <v>1.08</v>
      </c>
      <c r="K237" s="39">
        <f t="shared" si="19"/>
        <v>1.08</v>
      </c>
      <c r="L237" s="39">
        <f t="shared" si="20"/>
        <v>1.1664000000000001</v>
      </c>
      <c r="M237" s="39">
        <f t="shared" si="21"/>
        <v>1.1800000000000002</v>
      </c>
      <c r="N237" s="39">
        <f t="shared" si="22"/>
        <v>1.1800000000000002</v>
      </c>
      <c r="O237" s="39">
        <f t="shared" si="23"/>
        <v>1.3924000000000003</v>
      </c>
    </row>
    <row r="238" spans="1:15">
      <c r="A238" s="25"/>
      <c r="B238" s="26">
        <v>28</v>
      </c>
      <c r="C238" s="26">
        <v>26</v>
      </c>
      <c r="D238" s="26">
        <v>2.681</v>
      </c>
      <c r="E238" s="26">
        <v>1.48</v>
      </c>
      <c r="F238" s="26">
        <v>0.12</v>
      </c>
      <c r="G238" s="26">
        <v>1.5</v>
      </c>
      <c r="H238" s="26">
        <v>0.68</v>
      </c>
      <c r="I238" s="25"/>
      <c r="J238" s="25">
        <f t="shared" si="18"/>
        <v>1.2010000000000001</v>
      </c>
      <c r="K238" s="25">
        <f t="shared" si="19"/>
        <v>1.2010000000000001</v>
      </c>
      <c r="L238" s="25">
        <f t="shared" si="20"/>
        <v>1.4424010000000003</v>
      </c>
      <c r="M238" s="25">
        <f t="shared" si="21"/>
        <v>1.181</v>
      </c>
      <c r="N238" s="25">
        <f t="shared" si="22"/>
        <v>1.181</v>
      </c>
      <c r="O238" s="25">
        <f t="shared" si="23"/>
        <v>1.3947610000000001</v>
      </c>
    </row>
    <row r="239" spans="1:15">
      <c r="A239" s="39"/>
      <c r="B239" s="40">
        <v>49</v>
      </c>
      <c r="C239" s="40">
        <v>35</v>
      </c>
      <c r="D239" s="40">
        <v>-0.45</v>
      </c>
      <c r="E239" s="40">
        <v>0.3</v>
      </c>
      <c r="F239" s="40">
        <v>0.03</v>
      </c>
      <c r="G239" s="40">
        <v>0.74</v>
      </c>
      <c r="H239" s="40">
        <v>0.72</v>
      </c>
      <c r="I239" s="39"/>
      <c r="J239" s="39">
        <f t="shared" si="18"/>
        <v>-0.75</v>
      </c>
      <c r="K239" s="39">
        <f t="shared" si="19"/>
        <v>0.75</v>
      </c>
      <c r="L239" s="39">
        <f t="shared" si="20"/>
        <v>0.5625</v>
      </c>
      <c r="M239" s="39">
        <f t="shared" si="21"/>
        <v>-1.19</v>
      </c>
      <c r="N239" s="39">
        <f t="shared" si="22"/>
        <v>1.19</v>
      </c>
      <c r="O239" s="39">
        <f t="shared" si="23"/>
        <v>1.4160999999999999</v>
      </c>
    </row>
    <row r="240" spans="1:15">
      <c r="A240" s="43"/>
      <c r="B240" s="44" t="s">
        <v>140</v>
      </c>
      <c r="C240" s="44" t="s">
        <v>139</v>
      </c>
      <c r="D240" s="44">
        <v>-1.32</v>
      </c>
      <c r="E240" s="44">
        <v>-0.1</v>
      </c>
      <c r="F240" s="44">
        <v>0.09</v>
      </c>
      <c r="G240" s="44">
        <v>-0.13</v>
      </c>
      <c r="H240" s="44">
        <v>0.43</v>
      </c>
      <c r="I240" s="43"/>
      <c r="J240" s="43">
        <f t="shared" si="18"/>
        <v>-1.22</v>
      </c>
      <c r="K240" s="43">
        <f t="shared" si="19"/>
        <v>1.22</v>
      </c>
      <c r="L240" s="43">
        <f t="shared" si="20"/>
        <v>1.4883999999999999</v>
      </c>
      <c r="M240" s="43">
        <f t="shared" si="21"/>
        <v>-1.19</v>
      </c>
      <c r="N240" s="43">
        <f t="shared" si="22"/>
        <v>1.19</v>
      </c>
      <c r="O240" s="43">
        <f t="shared" si="23"/>
        <v>1.4160999999999999</v>
      </c>
    </row>
    <row r="241" spans="1:15">
      <c r="A241" s="37"/>
      <c r="B241" s="38" t="s">
        <v>73</v>
      </c>
      <c r="C241" s="38" t="s">
        <v>65</v>
      </c>
      <c r="D241" s="38">
        <v>-1.21</v>
      </c>
      <c r="E241" s="38">
        <v>-0.05</v>
      </c>
      <c r="F241" s="38">
        <v>0.1</v>
      </c>
      <c r="G241" s="38">
        <v>0</v>
      </c>
      <c r="H241" s="38">
        <v>0.19</v>
      </c>
      <c r="I241" s="37"/>
      <c r="J241" s="37">
        <f t="shared" si="18"/>
        <v>-1.1599999999999999</v>
      </c>
      <c r="K241" s="37">
        <f t="shared" si="19"/>
        <v>1.1599999999999999</v>
      </c>
      <c r="L241" s="37">
        <f t="shared" si="20"/>
        <v>1.3455999999999999</v>
      </c>
      <c r="M241" s="37">
        <f t="shared" si="21"/>
        <v>-1.21</v>
      </c>
      <c r="N241" s="37">
        <f t="shared" si="22"/>
        <v>1.21</v>
      </c>
      <c r="O241" s="37">
        <f t="shared" si="23"/>
        <v>1.4641</v>
      </c>
    </row>
    <row r="242" spans="1:15">
      <c r="A242" s="41"/>
      <c r="B242" s="42" t="s">
        <v>105</v>
      </c>
      <c r="C242" s="42" t="s">
        <v>97</v>
      </c>
      <c r="D242" s="42">
        <v>0.83</v>
      </c>
      <c r="E242" s="42">
        <v>-0.7</v>
      </c>
      <c r="F242" s="42">
        <v>0.1</v>
      </c>
      <c r="G242" s="42">
        <v>-0.38</v>
      </c>
      <c r="H242" s="42">
        <v>0.72</v>
      </c>
      <c r="I242" s="41"/>
      <c r="J242" s="41">
        <f t="shared" si="18"/>
        <v>1.5299999999999998</v>
      </c>
      <c r="K242" s="41">
        <f t="shared" si="19"/>
        <v>1.5299999999999998</v>
      </c>
      <c r="L242" s="41">
        <f t="shared" si="20"/>
        <v>2.3408999999999995</v>
      </c>
      <c r="M242" s="41">
        <f t="shared" si="21"/>
        <v>1.21</v>
      </c>
      <c r="N242" s="41">
        <f t="shared" si="22"/>
        <v>1.21</v>
      </c>
      <c r="O242" s="41">
        <f t="shared" si="23"/>
        <v>1.4641</v>
      </c>
    </row>
    <row r="243" spans="1:15">
      <c r="A243" s="27"/>
      <c r="B243" s="28" t="s">
        <v>125</v>
      </c>
      <c r="C243" s="28" t="s">
        <v>119</v>
      </c>
      <c r="D243" s="28">
        <v>7.0000000000000007E-2</v>
      </c>
      <c r="E243" s="28">
        <v>-0.83</v>
      </c>
      <c r="F243" s="28">
        <v>0.06</v>
      </c>
      <c r="G243" s="28">
        <v>-1.17</v>
      </c>
      <c r="H243" s="28">
        <v>1.2</v>
      </c>
      <c r="I243" s="27"/>
      <c r="J243" s="27">
        <f t="shared" si="18"/>
        <v>0.89999999999999991</v>
      </c>
      <c r="K243" s="27">
        <f t="shared" si="19"/>
        <v>0.89999999999999991</v>
      </c>
      <c r="L243" s="27">
        <f t="shared" si="20"/>
        <v>0.80999999999999983</v>
      </c>
      <c r="M243" s="27">
        <f t="shared" si="21"/>
        <v>1.24</v>
      </c>
      <c r="N243" s="27">
        <f t="shared" si="22"/>
        <v>1.24</v>
      </c>
      <c r="O243" s="27">
        <f t="shared" si="23"/>
        <v>1.5376000000000001</v>
      </c>
    </row>
    <row r="244" spans="1:15">
      <c r="A244" s="39"/>
      <c r="B244" s="40">
        <v>66</v>
      </c>
      <c r="C244" s="40">
        <v>23</v>
      </c>
      <c r="D244" s="40">
        <v>-0.4</v>
      </c>
      <c r="E244" s="40">
        <v>0.93</v>
      </c>
      <c r="F244" s="40">
        <v>0.03</v>
      </c>
      <c r="G244" s="40">
        <v>0.85</v>
      </c>
      <c r="H244" s="40">
        <v>0.32</v>
      </c>
      <c r="I244" s="39"/>
      <c r="J244" s="39">
        <f t="shared" si="18"/>
        <v>-1.33</v>
      </c>
      <c r="K244" s="39">
        <f t="shared" si="19"/>
        <v>1.33</v>
      </c>
      <c r="L244" s="39">
        <f t="shared" si="20"/>
        <v>1.7689000000000001</v>
      </c>
      <c r="M244" s="39">
        <f t="shared" si="21"/>
        <v>-1.25</v>
      </c>
      <c r="N244" s="39">
        <f t="shared" si="22"/>
        <v>1.25</v>
      </c>
      <c r="O244" s="39">
        <f t="shared" si="23"/>
        <v>1.5625</v>
      </c>
    </row>
    <row r="245" spans="1:15">
      <c r="A245" s="41"/>
      <c r="B245" s="42" t="s">
        <v>102</v>
      </c>
      <c r="C245" s="42" t="s">
        <v>88</v>
      </c>
      <c r="D245" s="42">
        <v>0.43</v>
      </c>
      <c r="E245" s="42">
        <v>1.57</v>
      </c>
      <c r="F245" s="42">
        <v>0.13</v>
      </c>
      <c r="G245" s="42">
        <v>1.68</v>
      </c>
      <c r="H245" s="42">
        <v>1.03</v>
      </c>
      <c r="I245" s="41"/>
      <c r="J245" s="41">
        <f t="shared" si="18"/>
        <v>-1.1400000000000001</v>
      </c>
      <c r="K245" s="41">
        <f t="shared" si="19"/>
        <v>1.1400000000000001</v>
      </c>
      <c r="L245" s="41">
        <f t="shared" si="20"/>
        <v>1.2996000000000003</v>
      </c>
      <c r="M245" s="41">
        <f t="shared" si="21"/>
        <v>-1.25</v>
      </c>
      <c r="N245" s="41">
        <f t="shared" si="22"/>
        <v>1.25</v>
      </c>
      <c r="O245" s="41">
        <f t="shared" si="23"/>
        <v>1.5625</v>
      </c>
    </row>
    <row r="246" spans="1:15">
      <c r="A246" s="46"/>
      <c r="B246" s="47">
        <v>23482</v>
      </c>
      <c r="C246" s="47">
        <v>23486</v>
      </c>
      <c r="D246" s="47">
        <v>-2.46</v>
      </c>
      <c r="E246" s="47">
        <v>0.11</v>
      </c>
      <c r="F246" s="47">
        <v>0.16</v>
      </c>
      <c r="G246" s="47">
        <v>-1.19</v>
      </c>
      <c r="H246" s="47">
        <v>1.45</v>
      </c>
      <c r="I246" s="46"/>
      <c r="J246" s="46">
        <f t="shared" si="18"/>
        <v>-2.57</v>
      </c>
      <c r="K246" s="46">
        <f t="shared" si="19"/>
        <v>2.57</v>
      </c>
      <c r="L246" s="46">
        <f t="shared" si="20"/>
        <v>6.6048999999999989</v>
      </c>
      <c r="M246" s="46">
        <f t="shared" si="21"/>
        <v>-1.27</v>
      </c>
      <c r="N246" s="46">
        <f t="shared" si="22"/>
        <v>1.27</v>
      </c>
      <c r="O246" s="46">
        <f t="shared" si="23"/>
        <v>1.6129</v>
      </c>
    </row>
    <row r="247" spans="1:15">
      <c r="A247" s="23"/>
      <c r="B247" s="24" t="s">
        <v>49</v>
      </c>
      <c r="C247" s="24" t="s">
        <v>44</v>
      </c>
      <c r="D247" s="24">
        <v>0.38</v>
      </c>
      <c r="E247" s="24">
        <v>-0.77</v>
      </c>
      <c r="F247" s="24">
        <v>0.13</v>
      </c>
      <c r="G247" s="24">
        <v>-0.9</v>
      </c>
      <c r="H247" s="24">
        <v>0.77</v>
      </c>
      <c r="I247" s="23"/>
      <c r="J247" s="23">
        <f t="shared" si="18"/>
        <v>1.1499999999999999</v>
      </c>
      <c r="K247" s="23">
        <f t="shared" si="19"/>
        <v>1.1499999999999999</v>
      </c>
      <c r="L247" s="23">
        <f t="shared" si="20"/>
        <v>1.3224999999999998</v>
      </c>
      <c r="M247" s="23">
        <f t="shared" si="21"/>
        <v>1.28</v>
      </c>
      <c r="N247" s="23">
        <f t="shared" si="22"/>
        <v>1.28</v>
      </c>
      <c r="O247" s="23">
        <f t="shared" si="23"/>
        <v>1.6384000000000001</v>
      </c>
    </row>
    <row r="248" spans="1:15">
      <c r="A248" s="41"/>
      <c r="B248" s="42" t="s">
        <v>91</v>
      </c>
      <c r="C248" s="42" t="s">
        <v>113</v>
      </c>
      <c r="D248" s="42">
        <v>-0.8</v>
      </c>
      <c r="E248" s="42">
        <v>-1.86</v>
      </c>
      <c r="F248" s="42">
        <v>0.12</v>
      </c>
      <c r="G248" s="42">
        <v>-2.08</v>
      </c>
      <c r="H248" s="42">
        <v>1.1299999999999999</v>
      </c>
      <c r="I248" s="41"/>
      <c r="J248" s="41">
        <f t="shared" si="18"/>
        <v>1.06</v>
      </c>
      <c r="K248" s="41">
        <f t="shared" si="19"/>
        <v>1.06</v>
      </c>
      <c r="L248" s="41">
        <f t="shared" si="20"/>
        <v>1.1236000000000002</v>
      </c>
      <c r="M248" s="41">
        <f t="shared" si="21"/>
        <v>1.28</v>
      </c>
      <c r="N248" s="41">
        <f t="shared" si="22"/>
        <v>1.28</v>
      </c>
      <c r="O248" s="41">
        <f t="shared" si="23"/>
        <v>1.6384000000000001</v>
      </c>
    </row>
    <row r="249" spans="1:15">
      <c r="A249" s="23"/>
      <c r="B249" s="24" t="s">
        <v>22</v>
      </c>
      <c r="C249" s="24" t="s">
        <v>27</v>
      </c>
      <c r="D249" s="24">
        <v>-0.25</v>
      </c>
      <c r="E249" s="24">
        <v>-1.21</v>
      </c>
      <c r="F249" s="24">
        <v>0.11</v>
      </c>
      <c r="G249" s="24">
        <v>-1.55</v>
      </c>
      <c r="H249" s="24">
        <v>0.59</v>
      </c>
      <c r="I249" s="23"/>
      <c r="J249" s="23">
        <f t="shared" si="18"/>
        <v>0.96</v>
      </c>
      <c r="K249" s="23">
        <f t="shared" si="19"/>
        <v>0.96</v>
      </c>
      <c r="L249" s="23">
        <f t="shared" si="20"/>
        <v>0.92159999999999997</v>
      </c>
      <c r="M249" s="23">
        <f t="shared" si="21"/>
        <v>1.3</v>
      </c>
      <c r="N249" s="23">
        <f t="shared" si="22"/>
        <v>1.3</v>
      </c>
      <c r="O249" s="23">
        <f t="shared" si="23"/>
        <v>1.6900000000000002</v>
      </c>
    </row>
    <row r="250" spans="1:15">
      <c r="A250" s="39"/>
      <c r="B250" s="40">
        <v>65</v>
      </c>
      <c r="C250" s="40">
        <v>60</v>
      </c>
      <c r="D250" s="40">
        <v>-0.51</v>
      </c>
      <c r="E250" s="40">
        <v>0.9</v>
      </c>
      <c r="F250" s="40">
        <v>0.03</v>
      </c>
      <c r="G250" s="40">
        <v>0.81</v>
      </c>
      <c r="H250" s="40">
        <v>1.07</v>
      </c>
      <c r="I250" s="39"/>
      <c r="J250" s="39">
        <f t="shared" si="18"/>
        <v>-1.4100000000000001</v>
      </c>
      <c r="K250" s="39">
        <f t="shared" si="19"/>
        <v>1.4100000000000001</v>
      </c>
      <c r="L250" s="39">
        <f t="shared" si="20"/>
        <v>1.9881000000000004</v>
      </c>
      <c r="M250" s="39">
        <f t="shared" si="21"/>
        <v>-1.32</v>
      </c>
      <c r="N250" s="39">
        <f t="shared" si="22"/>
        <v>1.32</v>
      </c>
      <c r="O250" s="39">
        <f t="shared" si="23"/>
        <v>1.7424000000000002</v>
      </c>
    </row>
    <row r="251" spans="1:15">
      <c r="A251" s="41"/>
      <c r="B251" s="42" t="s">
        <v>93</v>
      </c>
      <c r="C251" s="42" t="s">
        <v>117</v>
      </c>
      <c r="D251" s="42">
        <v>0.6</v>
      </c>
      <c r="E251" s="42">
        <v>-0.73</v>
      </c>
      <c r="F251" s="42">
        <v>0.08</v>
      </c>
      <c r="G251" s="42">
        <v>-0.73</v>
      </c>
      <c r="H251" s="42">
        <v>0.24</v>
      </c>
      <c r="I251" s="41"/>
      <c r="J251" s="41">
        <f t="shared" si="18"/>
        <v>1.33</v>
      </c>
      <c r="K251" s="41">
        <f t="shared" si="19"/>
        <v>1.33</v>
      </c>
      <c r="L251" s="41">
        <f t="shared" si="20"/>
        <v>1.7689000000000001</v>
      </c>
      <c r="M251" s="41">
        <f t="shared" si="21"/>
        <v>1.33</v>
      </c>
      <c r="N251" s="41">
        <f t="shared" si="22"/>
        <v>1.33</v>
      </c>
      <c r="O251" s="41">
        <f t="shared" si="23"/>
        <v>1.7689000000000001</v>
      </c>
    </row>
    <row r="252" spans="1:15">
      <c r="A252" s="41"/>
      <c r="B252" s="42" t="s">
        <v>95</v>
      </c>
      <c r="C252" s="42" t="s">
        <v>107</v>
      </c>
      <c r="D252" s="42">
        <v>2.1800000000000002</v>
      </c>
      <c r="E252" s="42">
        <v>0.9</v>
      </c>
      <c r="F252" s="42">
        <v>0.06</v>
      </c>
      <c r="G252" s="42">
        <v>0.84</v>
      </c>
      <c r="H252" s="42">
        <v>0.73</v>
      </c>
      <c r="I252" s="41"/>
      <c r="J252" s="41">
        <f t="shared" si="18"/>
        <v>1.2800000000000002</v>
      </c>
      <c r="K252" s="41">
        <f t="shared" si="19"/>
        <v>1.2800000000000002</v>
      </c>
      <c r="L252" s="41">
        <f t="shared" si="20"/>
        <v>1.6384000000000007</v>
      </c>
      <c r="M252" s="41">
        <f t="shared" si="21"/>
        <v>1.3400000000000003</v>
      </c>
      <c r="N252" s="41">
        <f t="shared" si="22"/>
        <v>1.3400000000000003</v>
      </c>
      <c r="O252" s="41">
        <f t="shared" si="23"/>
        <v>1.7956000000000008</v>
      </c>
    </row>
    <row r="253" spans="1:15">
      <c r="A253" s="23"/>
      <c r="B253" s="24" t="s">
        <v>25</v>
      </c>
      <c r="C253" s="24" t="s">
        <v>48</v>
      </c>
      <c r="D253" s="24">
        <v>0.59</v>
      </c>
      <c r="E253" s="24">
        <v>-0.59</v>
      </c>
      <c r="F253" s="24">
        <v>0.11</v>
      </c>
      <c r="G253" s="24">
        <v>-0.76</v>
      </c>
      <c r="H253" s="24">
        <v>0.51</v>
      </c>
      <c r="I253" s="23"/>
      <c r="J253" s="23">
        <f t="shared" si="18"/>
        <v>1.18</v>
      </c>
      <c r="K253" s="23">
        <f t="shared" si="19"/>
        <v>1.18</v>
      </c>
      <c r="L253" s="23">
        <f t="shared" si="20"/>
        <v>1.3923999999999999</v>
      </c>
      <c r="M253" s="23">
        <f t="shared" si="21"/>
        <v>1.35</v>
      </c>
      <c r="N253" s="23">
        <f t="shared" si="22"/>
        <v>1.35</v>
      </c>
      <c r="O253" s="23">
        <f t="shared" si="23"/>
        <v>1.8225000000000002</v>
      </c>
    </row>
    <row r="254" spans="1:15">
      <c r="A254" s="39"/>
      <c r="B254" s="40">
        <v>41</v>
      </c>
      <c r="C254" s="40">
        <v>32</v>
      </c>
      <c r="D254" s="40">
        <v>0.55000000000000004</v>
      </c>
      <c r="E254" s="40">
        <v>1.58</v>
      </c>
      <c r="F254" s="40">
        <v>0.11</v>
      </c>
      <c r="G254" s="40">
        <v>1.91</v>
      </c>
      <c r="H254" s="40">
        <v>1.19</v>
      </c>
      <c r="I254" s="39"/>
      <c r="J254" s="39">
        <f t="shared" si="18"/>
        <v>-1.03</v>
      </c>
      <c r="K254" s="39">
        <f t="shared" si="19"/>
        <v>1.03</v>
      </c>
      <c r="L254" s="39">
        <f t="shared" si="20"/>
        <v>1.0609</v>
      </c>
      <c r="M254" s="39">
        <f t="shared" si="21"/>
        <v>-1.3599999999999999</v>
      </c>
      <c r="N254" s="39">
        <f t="shared" si="22"/>
        <v>1.3599999999999999</v>
      </c>
      <c r="O254" s="39">
        <f t="shared" si="23"/>
        <v>1.8495999999999997</v>
      </c>
    </row>
    <row r="255" spans="1:15">
      <c r="A255" s="23"/>
      <c r="B255" s="24" t="s">
        <v>36</v>
      </c>
      <c r="C255" s="24" t="s">
        <v>41</v>
      </c>
      <c r="D255" s="24">
        <v>0.08</v>
      </c>
      <c r="E255" s="24">
        <v>-0.95</v>
      </c>
      <c r="F255" s="24">
        <v>0.13</v>
      </c>
      <c r="G255" s="24">
        <v>-1.28</v>
      </c>
      <c r="H255" s="24">
        <v>0.71</v>
      </c>
      <c r="I255" s="23"/>
      <c r="J255" s="23">
        <f t="shared" si="18"/>
        <v>1.03</v>
      </c>
      <c r="K255" s="23">
        <f t="shared" si="19"/>
        <v>1.03</v>
      </c>
      <c r="L255" s="23">
        <f t="shared" si="20"/>
        <v>1.0609</v>
      </c>
      <c r="M255" s="23">
        <f t="shared" si="21"/>
        <v>1.36</v>
      </c>
      <c r="N255" s="23">
        <f t="shared" si="22"/>
        <v>1.36</v>
      </c>
      <c r="O255" s="23">
        <f t="shared" si="23"/>
        <v>1.8496000000000004</v>
      </c>
    </row>
    <row r="256" spans="1:15">
      <c r="A256" s="25"/>
      <c r="B256" s="26">
        <v>30</v>
      </c>
      <c r="C256" s="26">
        <v>26</v>
      </c>
      <c r="D256" s="26">
        <v>1.381</v>
      </c>
      <c r="E256" s="26">
        <v>-0.15</v>
      </c>
      <c r="F256" s="26">
        <v>0.23</v>
      </c>
      <c r="G256" s="26">
        <v>0.02</v>
      </c>
      <c r="H256" s="26">
        <v>0.8</v>
      </c>
      <c r="I256" s="25"/>
      <c r="J256" s="25">
        <f t="shared" si="18"/>
        <v>1.5309999999999999</v>
      </c>
      <c r="K256" s="25">
        <f t="shared" si="19"/>
        <v>1.5309999999999999</v>
      </c>
      <c r="L256" s="25">
        <f t="shared" si="20"/>
        <v>2.3439609999999997</v>
      </c>
      <c r="M256" s="25">
        <f t="shared" si="21"/>
        <v>1.361</v>
      </c>
      <c r="N256" s="25">
        <f t="shared" si="22"/>
        <v>1.361</v>
      </c>
      <c r="O256" s="25">
        <f t="shared" si="23"/>
        <v>1.8523209999999999</v>
      </c>
    </row>
    <row r="257" spans="1:16">
      <c r="A257" s="25"/>
      <c r="B257" s="26" t="s">
        <v>62</v>
      </c>
      <c r="C257" s="26">
        <v>26</v>
      </c>
      <c r="D257" s="26">
        <v>0.65200000000000002</v>
      </c>
      <c r="E257" s="26">
        <v>1.92</v>
      </c>
      <c r="F257" s="26">
        <v>0.17</v>
      </c>
      <c r="G257" s="26">
        <v>2.02</v>
      </c>
      <c r="H257" s="26">
        <v>0.43</v>
      </c>
      <c r="I257" s="25"/>
      <c r="J257" s="25">
        <f t="shared" si="18"/>
        <v>-1.2679999999999998</v>
      </c>
      <c r="K257" s="25">
        <f t="shared" si="19"/>
        <v>1.2679999999999998</v>
      </c>
      <c r="L257" s="25">
        <f t="shared" si="20"/>
        <v>1.6078239999999995</v>
      </c>
      <c r="M257" s="25">
        <f t="shared" si="21"/>
        <v>-1.3679999999999999</v>
      </c>
      <c r="N257" s="25">
        <f t="shared" si="22"/>
        <v>1.3679999999999999</v>
      </c>
      <c r="O257" s="25">
        <f t="shared" si="23"/>
        <v>1.8714239999999998</v>
      </c>
    </row>
    <row r="258" spans="1:16">
      <c r="A258" s="41"/>
      <c r="B258" s="42" t="s">
        <v>99</v>
      </c>
      <c r="C258" s="42" t="s">
        <v>118</v>
      </c>
      <c r="D258" s="42">
        <v>0.6</v>
      </c>
      <c r="E258" s="42">
        <v>-0.5</v>
      </c>
      <c r="F258" s="42">
        <v>0.11</v>
      </c>
      <c r="G258" s="42">
        <v>-0.78</v>
      </c>
      <c r="H258" s="42">
        <v>0.72</v>
      </c>
      <c r="I258" s="41"/>
      <c r="J258" s="41">
        <f t="shared" ref="J258:J321" si="24">D258-E258</f>
        <v>1.1000000000000001</v>
      </c>
      <c r="K258" s="41">
        <f t="shared" ref="K258:K321" si="25">ABS(J258)</f>
        <v>1.1000000000000001</v>
      </c>
      <c r="L258" s="41">
        <f t="shared" ref="L258:L321" si="26">J258*J258</f>
        <v>1.2100000000000002</v>
      </c>
      <c r="M258" s="41">
        <f t="shared" ref="M258:M321" si="27">D258-G258</f>
        <v>1.38</v>
      </c>
      <c r="N258" s="41">
        <f t="shared" ref="N258:N321" si="28">ABS(M258)</f>
        <v>1.38</v>
      </c>
      <c r="O258" s="41">
        <f t="shared" ref="O258:O321" si="29">M258*M258</f>
        <v>1.9043999999999996</v>
      </c>
    </row>
    <row r="259" spans="1:16">
      <c r="A259" s="27"/>
      <c r="B259" s="28" t="s">
        <v>119</v>
      </c>
      <c r="C259" s="28" t="s">
        <v>126</v>
      </c>
      <c r="D259" s="28">
        <v>0.77</v>
      </c>
      <c r="E259" s="28">
        <v>2.42</v>
      </c>
      <c r="F259" s="28">
        <v>0.1</v>
      </c>
      <c r="G259" s="28">
        <v>2.15</v>
      </c>
      <c r="H259" s="28">
        <v>1.08</v>
      </c>
      <c r="I259" s="27"/>
      <c r="J259" s="27">
        <f t="shared" si="24"/>
        <v>-1.65</v>
      </c>
      <c r="K259" s="27">
        <f t="shared" si="25"/>
        <v>1.65</v>
      </c>
      <c r="L259" s="27">
        <f t="shared" si="26"/>
        <v>2.7224999999999997</v>
      </c>
      <c r="M259" s="27">
        <f t="shared" si="27"/>
        <v>-1.38</v>
      </c>
      <c r="N259" s="27">
        <f t="shared" si="28"/>
        <v>1.38</v>
      </c>
      <c r="O259" s="27">
        <f t="shared" si="29"/>
        <v>1.9043999999999996</v>
      </c>
    </row>
    <row r="260" spans="1:16">
      <c r="A260" s="25"/>
      <c r="B260" s="26">
        <v>17</v>
      </c>
      <c r="C260" s="26">
        <v>21</v>
      </c>
      <c r="D260" s="26">
        <v>-0.78700000000000003</v>
      </c>
      <c r="E260" s="26">
        <v>0.56999999999999995</v>
      </c>
      <c r="F260" s="26">
        <v>0.09</v>
      </c>
      <c r="G260" s="26">
        <v>0.6</v>
      </c>
      <c r="H260" s="26">
        <v>0.25</v>
      </c>
      <c r="I260" s="25"/>
      <c r="J260" s="25">
        <f t="shared" si="24"/>
        <v>-1.357</v>
      </c>
      <c r="K260" s="25">
        <f t="shared" si="25"/>
        <v>1.357</v>
      </c>
      <c r="L260" s="25">
        <f t="shared" si="26"/>
        <v>1.8414489999999999</v>
      </c>
      <c r="M260" s="25">
        <f t="shared" si="27"/>
        <v>-1.387</v>
      </c>
      <c r="N260" s="25">
        <f t="shared" si="28"/>
        <v>1.387</v>
      </c>
      <c r="O260" s="25">
        <f t="shared" si="29"/>
        <v>1.9237690000000001</v>
      </c>
    </row>
    <row r="261" spans="1:16">
      <c r="A261" s="23"/>
      <c r="B261" s="24" t="s">
        <v>26</v>
      </c>
      <c r="C261" s="24" t="s">
        <v>30</v>
      </c>
      <c r="D261" s="24">
        <v>-0.19</v>
      </c>
      <c r="E261" s="24">
        <v>1.05</v>
      </c>
      <c r="F261" s="24">
        <v>0.11</v>
      </c>
      <c r="G261" s="24">
        <v>1.21</v>
      </c>
      <c r="H261" s="24">
        <v>0.59</v>
      </c>
      <c r="I261" s="23"/>
      <c r="J261" s="23">
        <f t="shared" si="24"/>
        <v>-1.24</v>
      </c>
      <c r="K261" s="23">
        <f t="shared" si="25"/>
        <v>1.24</v>
      </c>
      <c r="L261" s="23">
        <f t="shared" si="26"/>
        <v>1.5376000000000001</v>
      </c>
      <c r="M261" s="23">
        <f t="shared" si="27"/>
        <v>-1.4</v>
      </c>
      <c r="N261" s="23">
        <f t="shared" si="28"/>
        <v>1.4</v>
      </c>
      <c r="O261" s="23">
        <f t="shared" si="29"/>
        <v>1.9599999999999997</v>
      </c>
    </row>
    <row r="262" spans="1:16">
      <c r="A262" s="39"/>
      <c r="B262" s="40">
        <v>35</v>
      </c>
      <c r="C262" s="40">
        <v>33</v>
      </c>
      <c r="D262" s="40">
        <v>1.94</v>
      </c>
      <c r="E262" s="40">
        <v>0.7</v>
      </c>
      <c r="F262" s="40">
        <v>7.0000000000000007E-2</v>
      </c>
      <c r="G262" s="40">
        <v>0.53</v>
      </c>
      <c r="H262" s="40">
        <v>0.8</v>
      </c>
      <c r="I262" s="39"/>
      <c r="J262" s="39">
        <f t="shared" si="24"/>
        <v>1.24</v>
      </c>
      <c r="K262" s="39">
        <f t="shared" si="25"/>
        <v>1.24</v>
      </c>
      <c r="L262" s="39">
        <f t="shared" si="26"/>
        <v>1.5376000000000001</v>
      </c>
      <c r="M262" s="39">
        <f t="shared" si="27"/>
        <v>1.41</v>
      </c>
      <c r="N262" s="39">
        <f t="shared" si="28"/>
        <v>1.41</v>
      </c>
      <c r="O262" s="39">
        <f t="shared" si="29"/>
        <v>1.9880999999999998</v>
      </c>
    </row>
    <row r="263" spans="1:16">
      <c r="A263" s="39"/>
      <c r="B263" s="40">
        <v>44</v>
      </c>
      <c r="C263" s="40">
        <v>23</v>
      </c>
      <c r="D263" s="40">
        <v>-0.16</v>
      </c>
      <c r="E263" s="40">
        <v>1.17</v>
      </c>
      <c r="F263" s="40">
        <v>0.15</v>
      </c>
      <c r="G263" s="40">
        <v>1.25</v>
      </c>
      <c r="H263" s="40">
        <v>0.38</v>
      </c>
      <c r="I263" s="39"/>
      <c r="J263" s="39">
        <f t="shared" si="24"/>
        <v>-1.3299999999999998</v>
      </c>
      <c r="K263" s="39">
        <f t="shared" si="25"/>
        <v>1.3299999999999998</v>
      </c>
      <c r="L263" s="39">
        <f t="shared" si="26"/>
        <v>1.7688999999999997</v>
      </c>
      <c r="M263" s="39">
        <f t="shared" si="27"/>
        <v>-1.41</v>
      </c>
      <c r="N263" s="39">
        <f t="shared" si="28"/>
        <v>1.41</v>
      </c>
      <c r="O263" s="39">
        <f t="shared" si="29"/>
        <v>1.9880999999999998</v>
      </c>
    </row>
    <row r="264" spans="1:16">
      <c r="A264" s="37"/>
      <c r="B264" s="38" t="s">
        <v>78</v>
      </c>
      <c r="C264" s="38" t="s">
        <v>67</v>
      </c>
      <c r="D264" s="38">
        <v>0.71</v>
      </c>
      <c r="E264" s="38">
        <v>-0.56999999999999995</v>
      </c>
      <c r="F264" s="38">
        <v>0.11</v>
      </c>
      <c r="G264" s="38">
        <v>-0.74</v>
      </c>
      <c r="H264" s="38">
        <v>0.38</v>
      </c>
      <c r="I264" s="37"/>
      <c r="J264" s="37">
        <f t="shared" si="24"/>
        <v>1.2799999999999998</v>
      </c>
      <c r="K264" s="37">
        <f t="shared" si="25"/>
        <v>1.2799999999999998</v>
      </c>
      <c r="L264" s="37">
        <f t="shared" si="26"/>
        <v>1.6383999999999994</v>
      </c>
      <c r="M264" s="37">
        <f t="shared" si="27"/>
        <v>1.45</v>
      </c>
      <c r="N264" s="37">
        <f t="shared" si="28"/>
        <v>1.45</v>
      </c>
      <c r="O264" s="37">
        <f t="shared" si="29"/>
        <v>2.1025</v>
      </c>
    </row>
    <row r="265" spans="1:16">
      <c r="A265" s="25"/>
      <c r="B265" s="26">
        <v>26</v>
      </c>
      <c r="C265" s="26" t="s">
        <v>61</v>
      </c>
      <c r="D265" s="26">
        <v>-1.31</v>
      </c>
      <c r="E265" s="26">
        <v>-0.25</v>
      </c>
      <c r="F265" s="26">
        <v>0.1</v>
      </c>
      <c r="G265" s="26">
        <v>0.14000000000000001</v>
      </c>
      <c r="H265" s="26">
        <v>0.8</v>
      </c>
      <c r="I265" s="25"/>
      <c r="J265" s="25">
        <f t="shared" si="24"/>
        <v>-1.06</v>
      </c>
      <c r="K265" s="25">
        <f t="shared" si="25"/>
        <v>1.06</v>
      </c>
      <c r="L265" s="25">
        <f t="shared" si="26"/>
        <v>1.1236000000000002</v>
      </c>
      <c r="M265" s="25">
        <f t="shared" si="27"/>
        <v>-1.4500000000000002</v>
      </c>
      <c r="N265" s="25">
        <f t="shared" si="28"/>
        <v>1.4500000000000002</v>
      </c>
      <c r="O265" s="25">
        <f t="shared" si="29"/>
        <v>2.1025000000000005</v>
      </c>
    </row>
    <row r="266" spans="1:16">
      <c r="A266" s="37"/>
      <c r="B266" s="38" t="s">
        <v>84</v>
      </c>
      <c r="C266" s="38" t="s">
        <v>76</v>
      </c>
      <c r="D266" s="38">
        <v>-1.1200000000000001</v>
      </c>
      <c r="E266" s="38">
        <v>-2.4300000000000002</v>
      </c>
      <c r="F266" s="38">
        <v>0.1</v>
      </c>
      <c r="G266" s="38">
        <v>-2.59</v>
      </c>
      <c r="H266" s="38">
        <v>0.45</v>
      </c>
      <c r="I266" s="37"/>
      <c r="J266" s="37">
        <f t="shared" si="24"/>
        <v>1.31</v>
      </c>
      <c r="K266" s="37">
        <f t="shared" si="25"/>
        <v>1.31</v>
      </c>
      <c r="L266" s="37">
        <f t="shared" si="26"/>
        <v>1.7161000000000002</v>
      </c>
      <c r="M266" s="37">
        <f t="shared" si="27"/>
        <v>1.4699999999999998</v>
      </c>
      <c r="N266" s="37">
        <f t="shared" si="28"/>
        <v>1.4699999999999998</v>
      </c>
      <c r="O266" s="37">
        <f t="shared" si="29"/>
        <v>2.1608999999999994</v>
      </c>
    </row>
    <row r="267" spans="1:16">
      <c r="A267" s="23"/>
      <c r="B267" s="24" t="s">
        <v>45</v>
      </c>
      <c r="C267" s="24" t="s">
        <v>25</v>
      </c>
      <c r="D267" s="24">
        <v>-1.1599999999999999</v>
      </c>
      <c r="E267" s="24">
        <v>-2.98</v>
      </c>
      <c r="F267" s="24">
        <v>0.14000000000000001</v>
      </c>
      <c r="G267" s="24">
        <v>-2.63</v>
      </c>
      <c r="H267" s="24">
        <v>0.71</v>
      </c>
      <c r="I267" s="23"/>
      <c r="J267" s="23">
        <f t="shared" si="24"/>
        <v>1.82</v>
      </c>
      <c r="K267" s="23">
        <f t="shared" si="25"/>
        <v>1.82</v>
      </c>
      <c r="L267" s="23">
        <f t="shared" si="26"/>
        <v>3.3124000000000002</v>
      </c>
      <c r="M267" s="23">
        <f t="shared" si="27"/>
        <v>1.47</v>
      </c>
      <c r="N267" s="23">
        <f t="shared" si="28"/>
        <v>1.47</v>
      </c>
      <c r="O267" s="23">
        <f t="shared" si="29"/>
        <v>2.1608999999999998</v>
      </c>
    </row>
    <row r="268" spans="1:16">
      <c r="A268" s="43"/>
      <c r="B268" s="44" t="s">
        <v>130</v>
      </c>
      <c r="C268" s="44" t="s">
        <v>140</v>
      </c>
      <c r="D268" s="44">
        <v>0.56999999999999995</v>
      </c>
      <c r="E268" s="44">
        <v>-0.84</v>
      </c>
      <c r="F268" s="44">
        <v>0.09</v>
      </c>
      <c r="G268" s="44">
        <v>-0.9</v>
      </c>
      <c r="H268" s="44">
        <v>0.53</v>
      </c>
      <c r="I268" s="43"/>
      <c r="J268" s="43">
        <f t="shared" si="24"/>
        <v>1.41</v>
      </c>
      <c r="K268" s="43">
        <f t="shared" si="25"/>
        <v>1.41</v>
      </c>
      <c r="L268" s="43">
        <f t="shared" si="26"/>
        <v>1.9880999999999998</v>
      </c>
      <c r="M268" s="43">
        <f t="shared" si="27"/>
        <v>1.47</v>
      </c>
      <c r="N268" s="43">
        <f t="shared" si="28"/>
        <v>1.47</v>
      </c>
      <c r="O268" s="43">
        <f t="shared" si="29"/>
        <v>2.1608999999999998</v>
      </c>
    </row>
    <row r="269" spans="1:16">
      <c r="A269" s="43"/>
      <c r="B269" s="44" t="s">
        <v>131</v>
      </c>
      <c r="C269" s="44" t="s">
        <v>140</v>
      </c>
      <c r="D269" s="44">
        <v>-0.95</v>
      </c>
      <c r="E269" s="44">
        <v>-2.48</v>
      </c>
      <c r="F269" s="44">
        <v>0.1</v>
      </c>
      <c r="G269" s="44">
        <v>-2.4300000000000002</v>
      </c>
      <c r="H269" s="44">
        <v>0.47</v>
      </c>
      <c r="I269" s="43"/>
      <c r="J269" s="43">
        <f t="shared" si="24"/>
        <v>1.53</v>
      </c>
      <c r="K269" s="43">
        <f t="shared" si="25"/>
        <v>1.53</v>
      </c>
      <c r="L269" s="43">
        <f t="shared" si="26"/>
        <v>2.3409</v>
      </c>
      <c r="M269" s="43">
        <f t="shared" si="27"/>
        <v>1.4800000000000002</v>
      </c>
      <c r="N269" s="43">
        <f t="shared" si="28"/>
        <v>1.4800000000000002</v>
      </c>
      <c r="O269" s="43">
        <f t="shared" si="29"/>
        <v>2.1904000000000008</v>
      </c>
    </row>
    <row r="270" spans="1:16">
      <c r="A270" s="46"/>
      <c r="B270" s="47">
        <v>23485</v>
      </c>
      <c r="C270" s="47">
        <v>23479</v>
      </c>
      <c r="D270" s="47">
        <v>1.87</v>
      </c>
      <c r="E270" s="47">
        <v>0.28999999999999998</v>
      </c>
      <c r="F270" s="47">
        <v>0.33</v>
      </c>
      <c r="G270" s="47">
        <v>0.38</v>
      </c>
      <c r="H270" s="47">
        <v>1.38</v>
      </c>
      <c r="I270" s="46"/>
      <c r="J270" s="46">
        <f t="shared" si="24"/>
        <v>1.58</v>
      </c>
      <c r="K270" s="46">
        <f t="shared" si="25"/>
        <v>1.58</v>
      </c>
      <c r="L270" s="46">
        <f t="shared" si="26"/>
        <v>2.4964000000000004</v>
      </c>
      <c r="M270" s="46">
        <f t="shared" si="27"/>
        <v>1.4900000000000002</v>
      </c>
      <c r="N270" s="46">
        <f t="shared" si="28"/>
        <v>1.4900000000000002</v>
      </c>
      <c r="O270" s="46">
        <f t="shared" si="29"/>
        <v>2.2201000000000009</v>
      </c>
      <c r="P270">
        <f>269/330</f>
        <v>0.81515151515151518</v>
      </c>
    </row>
    <row r="271" spans="1:16">
      <c r="A271" s="41"/>
      <c r="B271" s="42" t="s">
        <v>105</v>
      </c>
      <c r="C271" s="42" t="s">
        <v>85</v>
      </c>
      <c r="D271" s="42">
        <v>1.39</v>
      </c>
      <c r="E271" s="42">
        <v>-0.17</v>
      </c>
      <c r="F271" s="42">
        <v>0.06</v>
      </c>
      <c r="G271" s="42">
        <v>-0.11</v>
      </c>
      <c r="H271" s="42">
        <v>0.4</v>
      </c>
      <c r="I271" s="41"/>
      <c r="J271" s="41">
        <f t="shared" si="24"/>
        <v>1.5599999999999998</v>
      </c>
      <c r="K271" s="41">
        <f t="shared" si="25"/>
        <v>1.5599999999999998</v>
      </c>
      <c r="L271" s="41">
        <f t="shared" si="26"/>
        <v>2.4335999999999993</v>
      </c>
      <c r="M271" s="41">
        <f t="shared" si="27"/>
        <v>1.5</v>
      </c>
      <c r="N271" s="41">
        <f t="shared" si="28"/>
        <v>1.5</v>
      </c>
      <c r="O271" s="41">
        <f t="shared" si="29"/>
        <v>2.25</v>
      </c>
    </row>
    <row r="272" spans="1:16">
      <c r="A272" s="39"/>
      <c r="B272" s="40">
        <v>66</v>
      </c>
      <c r="C272" s="40">
        <v>42</v>
      </c>
      <c r="D272" s="40">
        <v>-0.47</v>
      </c>
      <c r="E272" s="40">
        <v>0.96</v>
      </c>
      <c r="F272" s="40">
        <v>0.14000000000000001</v>
      </c>
      <c r="G272" s="40">
        <v>1.04</v>
      </c>
      <c r="H272" s="40">
        <v>0.32</v>
      </c>
      <c r="I272" s="39"/>
      <c r="J272" s="39">
        <f t="shared" si="24"/>
        <v>-1.43</v>
      </c>
      <c r="K272" s="39">
        <f t="shared" si="25"/>
        <v>1.43</v>
      </c>
      <c r="L272" s="39">
        <f t="shared" si="26"/>
        <v>2.0448999999999997</v>
      </c>
      <c r="M272" s="39">
        <f t="shared" si="27"/>
        <v>-1.51</v>
      </c>
      <c r="N272" s="39">
        <f t="shared" si="28"/>
        <v>1.51</v>
      </c>
      <c r="O272" s="39">
        <f t="shared" si="29"/>
        <v>2.2801</v>
      </c>
    </row>
    <row r="273" spans="1:15">
      <c r="A273" s="23"/>
      <c r="B273" s="24" t="s">
        <v>47</v>
      </c>
      <c r="C273" s="24" t="s">
        <v>37</v>
      </c>
      <c r="D273" s="24">
        <v>1.05</v>
      </c>
      <c r="E273" s="24">
        <v>2.71</v>
      </c>
      <c r="F273" s="24">
        <v>0.09</v>
      </c>
      <c r="G273" s="24">
        <v>2.57</v>
      </c>
      <c r="H273" s="24">
        <v>0.8</v>
      </c>
      <c r="I273" s="23"/>
      <c r="J273" s="23">
        <f t="shared" si="24"/>
        <v>-1.66</v>
      </c>
      <c r="K273" s="23">
        <f t="shared" si="25"/>
        <v>1.66</v>
      </c>
      <c r="L273" s="23">
        <f t="shared" si="26"/>
        <v>2.7555999999999998</v>
      </c>
      <c r="M273" s="23">
        <f t="shared" si="27"/>
        <v>-1.5199999999999998</v>
      </c>
      <c r="N273" s="23">
        <f t="shared" si="28"/>
        <v>1.5199999999999998</v>
      </c>
      <c r="O273" s="23">
        <f t="shared" si="29"/>
        <v>2.3103999999999996</v>
      </c>
    </row>
    <row r="274" spans="1:15">
      <c r="A274" s="41"/>
      <c r="B274" s="42" t="s">
        <v>95</v>
      </c>
      <c r="C274" s="42" t="s">
        <v>118</v>
      </c>
      <c r="D274" s="42">
        <v>1.18</v>
      </c>
      <c r="E274" s="42">
        <v>-0.64</v>
      </c>
      <c r="F274" s="42">
        <v>0.14000000000000001</v>
      </c>
      <c r="G274" s="42">
        <v>-0.36</v>
      </c>
      <c r="H274" s="42">
        <v>0.72</v>
      </c>
      <c r="I274" s="41"/>
      <c r="J274" s="41">
        <f t="shared" si="24"/>
        <v>1.8199999999999998</v>
      </c>
      <c r="K274" s="41">
        <f t="shared" si="25"/>
        <v>1.8199999999999998</v>
      </c>
      <c r="L274" s="41">
        <f t="shared" si="26"/>
        <v>3.3123999999999993</v>
      </c>
      <c r="M274" s="41">
        <f t="shared" si="27"/>
        <v>1.54</v>
      </c>
      <c r="N274" s="41">
        <f t="shared" si="28"/>
        <v>1.54</v>
      </c>
      <c r="O274" s="41">
        <f t="shared" si="29"/>
        <v>2.3715999999999999</v>
      </c>
    </row>
    <row r="275" spans="1:15">
      <c r="A275" s="41"/>
      <c r="B275" s="42" t="s">
        <v>95</v>
      </c>
      <c r="C275" s="42" t="s">
        <v>87</v>
      </c>
      <c r="D275" s="42">
        <v>0.2</v>
      </c>
      <c r="E275" s="42">
        <v>-1.08</v>
      </c>
      <c r="F275" s="42">
        <v>0.13</v>
      </c>
      <c r="G275" s="42">
        <v>-1.35</v>
      </c>
      <c r="H275" s="42">
        <v>0.43</v>
      </c>
      <c r="I275" s="41"/>
      <c r="J275" s="41">
        <f t="shared" si="24"/>
        <v>1.28</v>
      </c>
      <c r="K275" s="41">
        <f t="shared" si="25"/>
        <v>1.28</v>
      </c>
      <c r="L275" s="41">
        <f t="shared" si="26"/>
        <v>1.6384000000000001</v>
      </c>
      <c r="M275" s="41">
        <f t="shared" si="27"/>
        <v>1.55</v>
      </c>
      <c r="N275" s="41">
        <f t="shared" si="28"/>
        <v>1.55</v>
      </c>
      <c r="O275" s="41">
        <f t="shared" si="29"/>
        <v>2.4025000000000003</v>
      </c>
    </row>
    <row r="276" spans="1:15">
      <c r="A276" s="41"/>
      <c r="B276" s="42" t="s">
        <v>89</v>
      </c>
      <c r="C276" s="42" t="s">
        <v>115</v>
      </c>
      <c r="D276" s="42">
        <v>0.2</v>
      </c>
      <c r="E276" s="42">
        <v>2.5099999999999998</v>
      </c>
      <c r="F276" s="42">
        <v>0.13</v>
      </c>
      <c r="G276" s="42">
        <v>1.77</v>
      </c>
      <c r="H276" s="42">
        <v>1.29</v>
      </c>
      <c r="I276" s="41"/>
      <c r="J276" s="41">
        <f t="shared" si="24"/>
        <v>-2.3099999999999996</v>
      </c>
      <c r="K276" s="41">
        <f t="shared" si="25"/>
        <v>2.3099999999999996</v>
      </c>
      <c r="L276" s="41">
        <f t="shared" si="26"/>
        <v>5.3360999999999983</v>
      </c>
      <c r="M276" s="41">
        <f t="shared" si="27"/>
        <v>-1.57</v>
      </c>
      <c r="N276" s="41">
        <f t="shared" si="28"/>
        <v>1.57</v>
      </c>
      <c r="O276" s="41">
        <f t="shared" si="29"/>
        <v>2.4649000000000001</v>
      </c>
    </row>
    <row r="277" spans="1:15">
      <c r="A277" s="39"/>
      <c r="B277" s="40">
        <v>29</v>
      </c>
      <c r="C277" s="40">
        <v>40</v>
      </c>
      <c r="D277" s="40">
        <v>-0.31</v>
      </c>
      <c r="E277" s="40">
        <v>-1.45</v>
      </c>
      <c r="F277" s="40">
        <v>0.14000000000000001</v>
      </c>
      <c r="G277" s="40">
        <v>-1.91</v>
      </c>
      <c r="H277" s="40">
        <v>1.22</v>
      </c>
      <c r="I277" s="39"/>
      <c r="J277" s="39">
        <f t="shared" si="24"/>
        <v>1.1399999999999999</v>
      </c>
      <c r="K277" s="39">
        <f t="shared" si="25"/>
        <v>1.1399999999999999</v>
      </c>
      <c r="L277" s="39">
        <f t="shared" si="26"/>
        <v>1.2995999999999999</v>
      </c>
      <c r="M277" s="39">
        <f t="shared" si="27"/>
        <v>1.5999999999999999</v>
      </c>
      <c r="N277" s="39">
        <f t="shared" si="28"/>
        <v>1.5999999999999999</v>
      </c>
      <c r="O277" s="39">
        <f t="shared" si="29"/>
        <v>2.5599999999999996</v>
      </c>
    </row>
    <row r="278" spans="1:15">
      <c r="A278" s="23"/>
      <c r="B278" s="24" t="s">
        <v>31</v>
      </c>
      <c r="C278" s="24" t="s">
        <v>51</v>
      </c>
      <c r="D278" s="24">
        <v>-0.65</v>
      </c>
      <c r="E278" s="24">
        <v>0.86</v>
      </c>
      <c r="F278" s="24">
        <v>0.15</v>
      </c>
      <c r="G278" s="24">
        <v>0.98</v>
      </c>
      <c r="H278" s="24">
        <v>0.64</v>
      </c>
      <c r="I278" s="23"/>
      <c r="J278" s="23">
        <f t="shared" si="24"/>
        <v>-1.51</v>
      </c>
      <c r="K278" s="23">
        <f t="shared" si="25"/>
        <v>1.51</v>
      </c>
      <c r="L278" s="23">
        <f t="shared" si="26"/>
        <v>2.2801</v>
      </c>
      <c r="M278" s="23">
        <f t="shared" si="27"/>
        <v>-1.63</v>
      </c>
      <c r="N278" s="23">
        <f t="shared" si="28"/>
        <v>1.63</v>
      </c>
      <c r="O278" s="23">
        <f t="shared" si="29"/>
        <v>2.6568999999999998</v>
      </c>
    </row>
    <row r="279" spans="1:15">
      <c r="A279" s="37"/>
      <c r="B279" s="38" t="s">
        <v>78</v>
      </c>
      <c r="C279" s="38" t="s">
        <v>65</v>
      </c>
      <c r="D279" s="38">
        <v>0.92</v>
      </c>
      <c r="E279" s="38">
        <v>2.68</v>
      </c>
      <c r="F279" s="38">
        <v>0.1</v>
      </c>
      <c r="G279" s="38">
        <v>2.56</v>
      </c>
      <c r="H279" s="38">
        <v>0.45</v>
      </c>
      <c r="I279" s="37"/>
      <c r="J279" s="37">
        <f t="shared" si="24"/>
        <v>-1.7600000000000002</v>
      </c>
      <c r="K279" s="37">
        <f t="shared" si="25"/>
        <v>1.7600000000000002</v>
      </c>
      <c r="L279" s="37">
        <f t="shared" si="26"/>
        <v>3.0976000000000008</v>
      </c>
      <c r="M279" s="37">
        <f t="shared" si="27"/>
        <v>-1.6400000000000001</v>
      </c>
      <c r="N279" s="37">
        <f t="shared" si="28"/>
        <v>1.6400000000000001</v>
      </c>
      <c r="O279" s="37">
        <f t="shared" si="29"/>
        <v>2.6896000000000004</v>
      </c>
    </row>
    <row r="280" spans="1:15">
      <c r="A280" s="39"/>
      <c r="B280" s="40">
        <v>67</v>
      </c>
      <c r="C280" s="40">
        <v>52</v>
      </c>
      <c r="D280" s="40">
        <v>-1.64</v>
      </c>
      <c r="E280" s="40">
        <v>0.1</v>
      </c>
      <c r="F280" s="40">
        <v>0.09</v>
      </c>
      <c r="G280" s="40">
        <v>0.01</v>
      </c>
      <c r="H280" s="40">
        <v>1.07</v>
      </c>
      <c r="I280" s="39"/>
      <c r="J280" s="39">
        <f t="shared" si="24"/>
        <v>-1.74</v>
      </c>
      <c r="K280" s="39">
        <f t="shared" si="25"/>
        <v>1.74</v>
      </c>
      <c r="L280" s="39">
        <f t="shared" si="26"/>
        <v>3.0276000000000001</v>
      </c>
      <c r="M280" s="39">
        <f t="shared" si="27"/>
        <v>-1.65</v>
      </c>
      <c r="N280" s="39">
        <f t="shared" si="28"/>
        <v>1.65</v>
      </c>
      <c r="O280" s="39">
        <f t="shared" si="29"/>
        <v>2.7224999999999997</v>
      </c>
    </row>
    <row r="281" spans="1:15">
      <c r="A281" s="46"/>
      <c r="B281" s="47" t="s">
        <v>154</v>
      </c>
      <c r="C281" s="47">
        <v>23466</v>
      </c>
      <c r="D281" s="47">
        <v>1.24</v>
      </c>
      <c r="E281" s="47">
        <v>3.24</v>
      </c>
      <c r="F281" s="47">
        <v>0.13</v>
      </c>
      <c r="G281" s="47">
        <v>2.89</v>
      </c>
      <c r="H281" s="47">
        <v>1.1599999999999999</v>
      </c>
      <c r="I281" s="46"/>
      <c r="J281" s="46">
        <f t="shared" si="24"/>
        <v>-2</v>
      </c>
      <c r="K281" s="46">
        <f t="shared" si="25"/>
        <v>2</v>
      </c>
      <c r="L281" s="46">
        <f t="shared" si="26"/>
        <v>4</v>
      </c>
      <c r="M281" s="46">
        <f t="shared" si="27"/>
        <v>-1.6500000000000001</v>
      </c>
      <c r="N281" s="46">
        <f t="shared" si="28"/>
        <v>1.6500000000000001</v>
      </c>
      <c r="O281" s="46">
        <f t="shared" si="29"/>
        <v>2.7225000000000006</v>
      </c>
    </row>
    <row r="282" spans="1:15">
      <c r="A282" s="39"/>
      <c r="B282" s="40">
        <v>30</v>
      </c>
      <c r="C282" s="40">
        <v>27</v>
      </c>
      <c r="D282" s="40">
        <v>1.74</v>
      </c>
      <c r="E282" s="40">
        <v>0.31</v>
      </c>
      <c r="F282" s="40">
        <v>7.0000000000000007E-2</v>
      </c>
      <c r="G282" s="40">
        <v>7.0000000000000007E-2</v>
      </c>
      <c r="H282" s="40">
        <v>1.22</v>
      </c>
      <c r="I282" s="39"/>
      <c r="J282" s="39">
        <f t="shared" si="24"/>
        <v>1.43</v>
      </c>
      <c r="K282" s="39">
        <f t="shared" si="25"/>
        <v>1.43</v>
      </c>
      <c r="L282" s="39">
        <f t="shared" si="26"/>
        <v>2.0448999999999997</v>
      </c>
      <c r="M282" s="39">
        <f t="shared" si="27"/>
        <v>1.67</v>
      </c>
      <c r="N282" s="39">
        <f t="shared" si="28"/>
        <v>1.67</v>
      </c>
      <c r="O282" s="39">
        <f t="shared" si="29"/>
        <v>2.7888999999999999</v>
      </c>
    </row>
    <row r="283" spans="1:15">
      <c r="A283" s="23"/>
      <c r="B283" s="24" t="s">
        <v>51</v>
      </c>
      <c r="C283" s="24" t="s">
        <v>29</v>
      </c>
      <c r="D283" s="24">
        <v>0.32</v>
      </c>
      <c r="E283" s="24">
        <v>-1.36</v>
      </c>
      <c r="F283" s="24">
        <v>0.08</v>
      </c>
      <c r="G283" s="24">
        <v>-1.36</v>
      </c>
      <c r="H283" s="24">
        <v>0.5</v>
      </c>
      <c r="I283" s="23"/>
      <c r="J283" s="23">
        <f t="shared" si="24"/>
        <v>1.6800000000000002</v>
      </c>
      <c r="K283" s="23">
        <f t="shared" si="25"/>
        <v>1.6800000000000002</v>
      </c>
      <c r="L283" s="23">
        <f t="shared" si="26"/>
        <v>2.8224000000000005</v>
      </c>
      <c r="M283" s="23">
        <f t="shared" si="27"/>
        <v>1.6800000000000002</v>
      </c>
      <c r="N283" s="23">
        <f t="shared" si="28"/>
        <v>1.6800000000000002</v>
      </c>
      <c r="O283" s="23">
        <f t="shared" si="29"/>
        <v>2.8224000000000005</v>
      </c>
    </row>
    <row r="284" spans="1:15">
      <c r="A284" s="23"/>
      <c r="B284" s="24" t="s">
        <v>51</v>
      </c>
      <c r="C284" s="24" t="s">
        <v>39</v>
      </c>
      <c r="D284" s="24">
        <v>-0.12</v>
      </c>
      <c r="E284" s="24">
        <v>-1.86</v>
      </c>
      <c r="F284" s="24">
        <v>0.08</v>
      </c>
      <c r="G284" s="24">
        <v>-1.81</v>
      </c>
      <c r="H284" s="24">
        <v>0.54</v>
      </c>
      <c r="I284" s="23"/>
      <c r="J284" s="23">
        <f t="shared" si="24"/>
        <v>1.7400000000000002</v>
      </c>
      <c r="K284" s="23">
        <f t="shared" si="25"/>
        <v>1.7400000000000002</v>
      </c>
      <c r="L284" s="23">
        <f t="shared" si="26"/>
        <v>3.027600000000001</v>
      </c>
      <c r="M284" s="23">
        <f t="shared" si="27"/>
        <v>1.69</v>
      </c>
      <c r="N284" s="23">
        <f t="shared" si="28"/>
        <v>1.69</v>
      </c>
      <c r="O284" s="23">
        <f t="shared" si="29"/>
        <v>2.8560999999999996</v>
      </c>
    </row>
    <row r="285" spans="1:15">
      <c r="A285" s="39"/>
      <c r="B285" s="40">
        <v>67</v>
      </c>
      <c r="C285" s="40">
        <v>37</v>
      </c>
      <c r="D285" s="40">
        <v>-1.37</v>
      </c>
      <c r="E285" s="40">
        <v>0.32</v>
      </c>
      <c r="F285" s="40">
        <v>0.05</v>
      </c>
      <c r="G285" s="40">
        <v>0.32</v>
      </c>
      <c r="H285" s="40">
        <v>1.01</v>
      </c>
      <c r="I285" s="39"/>
      <c r="J285" s="39">
        <f t="shared" si="24"/>
        <v>-1.6900000000000002</v>
      </c>
      <c r="K285" s="39">
        <f t="shared" si="25"/>
        <v>1.6900000000000002</v>
      </c>
      <c r="L285" s="39">
        <f t="shared" si="26"/>
        <v>2.8561000000000005</v>
      </c>
      <c r="M285" s="39">
        <f t="shared" si="27"/>
        <v>-1.6900000000000002</v>
      </c>
      <c r="N285" s="39">
        <f t="shared" si="28"/>
        <v>1.6900000000000002</v>
      </c>
      <c r="O285" s="39">
        <f t="shared" si="29"/>
        <v>2.8561000000000005</v>
      </c>
    </row>
    <row r="286" spans="1:15">
      <c r="A286" s="46"/>
      <c r="B286" s="47">
        <v>23486</v>
      </c>
      <c r="C286" s="47">
        <v>23479</v>
      </c>
      <c r="D286" s="47">
        <v>3.33</v>
      </c>
      <c r="E286" s="47">
        <v>2.04</v>
      </c>
      <c r="F286" s="47">
        <v>0.3</v>
      </c>
      <c r="G286" s="47">
        <v>1.63</v>
      </c>
      <c r="H286" s="47">
        <v>1.27</v>
      </c>
      <c r="I286" s="46"/>
      <c r="J286" s="46">
        <f t="shared" si="24"/>
        <v>1.29</v>
      </c>
      <c r="K286" s="46">
        <f t="shared" si="25"/>
        <v>1.29</v>
      </c>
      <c r="L286" s="46">
        <f t="shared" si="26"/>
        <v>1.6641000000000001</v>
      </c>
      <c r="M286" s="46">
        <f t="shared" si="27"/>
        <v>1.7000000000000002</v>
      </c>
      <c r="N286" s="46">
        <f t="shared" si="28"/>
        <v>1.7000000000000002</v>
      </c>
      <c r="O286" s="46">
        <f t="shared" si="29"/>
        <v>2.8900000000000006</v>
      </c>
    </row>
    <row r="287" spans="1:15">
      <c r="A287" s="37"/>
      <c r="B287" s="38" t="s">
        <v>84</v>
      </c>
      <c r="C287" s="38" t="s">
        <v>83</v>
      </c>
      <c r="D287" s="38">
        <v>-0.59</v>
      </c>
      <c r="E287" s="38">
        <v>-2.4500000000000002</v>
      </c>
      <c r="F287" s="38">
        <v>0.14000000000000001</v>
      </c>
      <c r="G287" s="38">
        <v>-2.2999999999999998</v>
      </c>
      <c r="H287" s="38">
        <v>0.44</v>
      </c>
      <c r="I287" s="37"/>
      <c r="J287" s="37">
        <f t="shared" si="24"/>
        <v>1.8600000000000003</v>
      </c>
      <c r="K287" s="37">
        <f t="shared" si="25"/>
        <v>1.8600000000000003</v>
      </c>
      <c r="L287" s="37">
        <f t="shared" si="26"/>
        <v>3.4596000000000013</v>
      </c>
      <c r="M287" s="37">
        <f t="shared" si="27"/>
        <v>1.71</v>
      </c>
      <c r="N287" s="37">
        <f t="shared" si="28"/>
        <v>1.71</v>
      </c>
      <c r="O287" s="37">
        <f t="shared" si="29"/>
        <v>2.9240999999999997</v>
      </c>
    </row>
    <row r="288" spans="1:15">
      <c r="A288" s="41"/>
      <c r="B288" s="42" t="s">
        <v>99</v>
      </c>
      <c r="C288" s="42" t="s">
        <v>114</v>
      </c>
      <c r="D288" s="42">
        <v>-0.71</v>
      </c>
      <c r="E288" s="42">
        <v>-2.64</v>
      </c>
      <c r="F288" s="42">
        <v>0.13</v>
      </c>
      <c r="G288" s="42">
        <v>-2.42</v>
      </c>
      <c r="H288" s="42">
        <v>0.88</v>
      </c>
      <c r="I288" s="41"/>
      <c r="J288" s="41">
        <f t="shared" si="24"/>
        <v>1.9300000000000002</v>
      </c>
      <c r="K288" s="41">
        <f t="shared" si="25"/>
        <v>1.9300000000000002</v>
      </c>
      <c r="L288" s="41">
        <f t="shared" si="26"/>
        <v>3.7249000000000008</v>
      </c>
      <c r="M288" s="41">
        <f t="shared" si="27"/>
        <v>1.71</v>
      </c>
      <c r="N288" s="41">
        <f t="shared" si="28"/>
        <v>1.71</v>
      </c>
      <c r="O288" s="41">
        <f t="shared" si="29"/>
        <v>2.9240999999999997</v>
      </c>
    </row>
    <row r="289" spans="1:15">
      <c r="A289" s="27" t="s">
        <v>14</v>
      </c>
      <c r="B289" s="28" t="s">
        <v>119</v>
      </c>
      <c r="C289" s="28" t="s">
        <v>124</v>
      </c>
      <c r="D289" s="28">
        <v>-0.66</v>
      </c>
      <c r="E289" s="28">
        <v>1.08</v>
      </c>
      <c r="F289" s="28">
        <v>0.08</v>
      </c>
      <c r="G289" s="28">
        <v>1.05</v>
      </c>
      <c r="H289" s="28">
        <v>0.33</v>
      </c>
      <c r="I289" s="27"/>
      <c r="J289" s="27">
        <f t="shared" si="24"/>
        <v>-1.7400000000000002</v>
      </c>
      <c r="K289" s="27">
        <f t="shared" si="25"/>
        <v>1.7400000000000002</v>
      </c>
      <c r="L289" s="27">
        <f t="shared" si="26"/>
        <v>3.027600000000001</v>
      </c>
      <c r="M289" s="27">
        <f t="shared" si="27"/>
        <v>-1.71</v>
      </c>
      <c r="N289" s="27">
        <f t="shared" si="28"/>
        <v>1.71</v>
      </c>
      <c r="O289" s="27">
        <f t="shared" si="29"/>
        <v>2.9240999999999997</v>
      </c>
    </row>
    <row r="290" spans="1:15">
      <c r="A290" s="39"/>
      <c r="B290" s="40">
        <v>58</v>
      </c>
      <c r="C290" s="40">
        <v>60</v>
      </c>
      <c r="D290" s="40">
        <v>0.49</v>
      </c>
      <c r="E290" s="40">
        <v>2.36</v>
      </c>
      <c r="F290" s="40">
        <v>0.13</v>
      </c>
      <c r="G290" s="40">
        <v>2.2000000000000002</v>
      </c>
      <c r="H290" s="40">
        <v>1.1299999999999999</v>
      </c>
      <c r="I290" s="39"/>
      <c r="J290" s="39">
        <f t="shared" si="24"/>
        <v>-1.8699999999999999</v>
      </c>
      <c r="K290" s="39">
        <f t="shared" si="25"/>
        <v>1.8699999999999999</v>
      </c>
      <c r="L290" s="39">
        <f t="shared" si="26"/>
        <v>3.4968999999999997</v>
      </c>
      <c r="M290" s="39">
        <f t="shared" si="27"/>
        <v>-1.7100000000000002</v>
      </c>
      <c r="N290" s="39">
        <f t="shared" si="28"/>
        <v>1.7100000000000002</v>
      </c>
      <c r="O290" s="39">
        <f t="shared" si="29"/>
        <v>2.9241000000000006</v>
      </c>
    </row>
    <row r="291" spans="1:15">
      <c r="A291" s="39"/>
      <c r="B291" s="40">
        <v>35</v>
      </c>
      <c r="C291" s="40">
        <v>37</v>
      </c>
      <c r="D291" s="40">
        <v>-0.14000000000000001</v>
      </c>
      <c r="E291" s="40">
        <v>-1.86</v>
      </c>
      <c r="F291" s="40">
        <v>7.0000000000000007E-2</v>
      </c>
      <c r="G291" s="40">
        <v>-1.86</v>
      </c>
      <c r="H291" s="40">
        <v>1.01</v>
      </c>
      <c r="I291" s="39"/>
      <c r="J291" s="39">
        <f t="shared" si="24"/>
        <v>1.7200000000000002</v>
      </c>
      <c r="K291" s="39">
        <f t="shared" si="25"/>
        <v>1.7200000000000002</v>
      </c>
      <c r="L291" s="39">
        <f t="shared" si="26"/>
        <v>2.9584000000000006</v>
      </c>
      <c r="M291" s="39">
        <f t="shared" si="27"/>
        <v>1.7200000000000002</v>
      </c>
      <c r="N291" s="39">
        <f t="shared" si="28"/>
        <v>1.7200000000000002</v>
      </c>
      <c r="O291" s="39">
        <f t="shared" si="29"/>
        <v>2.9584000000000006</v>
      </c>
    </row>
    <row r="292" spans="1:15">
      <c r="A292" s="37"/>
      <c r="B292" s="38" t="s">
        <v>73</v>
      </c>
      <c r="C292" s="38" t="s">
        <v>82</v>
      </c>
      <c r="D292" s="38">
        <v>-0.82</v>
      </c>
      <c r="E292" s="38">
        <v>0.97</v>
      </c>
      <c r="F292" s="38">
        <v>7.0000000000000007E-2</v>
      </c>
      <c r="G292" s="38">
        <v>0.92</v>
      </c>
      <c r="H292" s="38">
        <v>0.19</v>
      </c>
      <c r="I292" s="37"/>
      <c r="J292" s="37">
        <f t="shared" si="24"/>
        <v>-1.79</v>
      </c>
      <c r="K292" s="37">
        <f t="shared" si="25"/>
        <v>1.79</v>
      </c>
      <c r="L292" s="37">
        <f t="shared" si="26"/>
        <v>3.2040999999999999</v>
      </c>
      <c r="M292" s="37">
        <f t="shared" si="27"/>
        <v>-1.74</v>
      </c>
      <c r="N292" s="37">
        <f t="shared" si="28"/>
        <v>1.74</v>
      </c>
      <c r="O292" s="37">
        <f t="shared" si="29"/>
        <v>3.0276000000000001</v>
      </c>
    </row>
    <row r="293" spans="1:15">
      <c r="A293" s="25"/>
      <c r="B293" s="26" t="s">
        <v>62</v>
      </c>
      <c r="C293" s="26" t="s">
        <v>58</v>
      </c>
      <c r="D293" s="26">
        <v>0.90400000000000003</v>
      </c>
      <c r="E293" s="26">
        <v>2.75</v>
      </c>
      <c r="F293" s="26">
        <v>0.12</v>
      </c>
      <c r="G293" s="26">
        <v>2.65</v>
      </c>
      <c r="H293" s="26">
        <v>0.43</v>
      </c>
      <c r="I293" s="25"/>
      <c r="J293" s="25">
        <f t="shared" si="24"/>
        <v>-1.8460000000000001</v>
      </c>
      <c r="K293" s="25">
        <f t="shared" si="25"/>
        <v>1.8460000000000001</v>
      </c>
      <c r="L293" s="25">
        <f t="shared" si="26"/>
        <v>3.4077160000000002</v>
      </c>
      <c r="M293" s="25">
        <f t="shared" si="27"/>
        <v>-1.746</v>
      </c>
      <c r="N293" s="25">
        <f t="shared" si="28"/>
        <v>1.746</v>
      </c>
      <c r="O293" s="25">
        <f t="shared" si="29"/>
        <v>3.0485159999999998</v>
      </c>
    </row>
    <row r="294" spans="1:15">
      <c r="A294" s="23"/>
      <c r="B294" s="24" t="s">
        <v>30</v>
      </c>
      <c r="C294" s="24" t="s">
        <v>25</v>
      </c>
      <c r="D294" s="24">
        <v>-0.36</v>
      </c>
      <c r="E294" s="24">
        <v>-2.27</v>
      </c>
      <c r="F294" s="24">
        <v>0.12</v>
      </c>
      <c r="G294" s="24">
        <v>-2.11</v>
      </c>
      <c r="H294" s="24">
        <v>0.59</v>
      </c>
      <c r="I294" s="23"/>
      <c r="J294" s="23">
        <f t="shared" si="24"/>
        <v>1.9100000000000001</v>
      </c>
      <c r="K294" s="23">
        <f t="shared" si="25"/>
        <v>1.9100000000000001</v>
      </c>
      <c r="L294" s="23">
        <f t="shared" si="26"/>
        <v>3.6481000000000003</v>
      </c>
      <c r="M294" s="23">
        <f t="shared" si="27"/>
        <v>1.75</v>
      </c>
      <c r="N294" s="23">
        <f t="shared" si="28"/>
        <v>1.75</v>
      </c>
      <c r="O294" s="23">
        <f t="shared" si="29"/>
        <v>3.0625</v>
      </c>
    </row>
    <row r="295" spans="1:15">
      <c r="A295" s="23"/>
      <c r="B295" s="24" t="s">
        <v>22</v>
      </c>
      <c r="C295" s="24" t="s">
        <v>48</v>
      </c>
      <c r="D295" s="24">
        <v>0.27</v>
      </c>
      <c r="E295" s="24">
        <v>-1.66</v>
      </c>
      <c r="F295" s="24">
        <v>0.11</v>
      </c>
      <c r="G295" s="24">
        <v>-1.49</v>
      </c>
      <c r="H295" s="24">
        <v>0.51</v>
      </c>
      <c r="I295" s="23"/>
      <c r="J295" s="23">
        <f t="shared" si="24"/>
        <v>1.93</v>
      </c>
      <c r="K295" s="23">
        <f t="shared" si="25"/>
        <v>1.93</v>
      </c>
      <c r="L295" s="23">
        <f t="shared" si="26"/>
        <v>3.7248999999999999</v>
      </c>
      <c r="M295" s="23">
        <f t="shared" si="27"/>
        <v>1.76</v>
      </c>
      <c r="N295" s="23">
        <f t="shared" si="28"/>
        <v>1.76</v>
      </c>
      <c r="O295" s="23">
        <f t="shared" si="29"/>
        <v>3.0975999999999999</v>
      </c>
    </row>
    <row r="296" spans="1:15">
      <c r="A296" s="23"/>
      <c r="B296" s="24" t="s">
        <v>45</v>
      </c>
      <c r="C296" s="24" t="s">
        <v>36</v>
      </c>
      <c r="D296" s="24">
        <v>-0.3</v>
      </c>
      <c r="E296" s="24">
        <v>-1.73</v>
      </c>
      <c r="F296" s="24">
        <v>0.12</v>
      </c>
      <c r="G296" s="24">
        <v>-2.06</v>
      </c>
      <c r="H296" s="24">
        <v>0.71</v>
      </c>
      <c r="I296" s="23"/>
      <c r="J296" s="23">
        <f t="shared" si="24"/>
        <v>1.43</v>
      </c>
      <c r="K296" s="23">
        <f t="shared" si="25"/>
        <v>1.43</v>
      </c>
      <c r="L296" s="23">
        <f t="shared" si="26"/>
        <v>2.0448999999999997</v>
      </c>
      <c r="M296" s="23">
        <f t="shared" si="27"/>
        <v>1.76</v>
      </c>
      <c r="N296" s="23">
        <f t="shared" si="28"/>
        <v>1.76</v>
      </c>
      <c r="O296" s="23">
        <f t="shared" si="29"/>
        <v>3.0975999999999999</v>
      </c>
    </row>
    <row r="297" spans="1:15">
      <c r="A297" s="39"/>
      <c r="B297" s="40">
        <v>35</v>
      </c>
      <c r="C297" s="40">
        <v>39</v>
      </c>
      <c r="D297" s="40">
        <v>1.79</v>
      </c>
      <c r="E297" s="40">
        <v>0.16</v>
      </c>
      <c r="F297" s="40">
        <v>0.09</v>
      </c>
      <c r="G297" s="40">
        <v>0</v>
      </c>
      <c r="H297" s="40">
        <v>0.79</v>
      </c>
      <c r="I297" s="39"/>
      <c r="J297" s="39">
        <f t="shared" si="24"/>
        <v>1.6300000000000001</v>
      </c>
      <c r="K297" s="39">
        <f t="shared" si="25"/>
        <v>1.6300000000000001</v>
      </c>
      <c r="L297" s="39">
        <f t="shared" si="26"/>
        <v>2.6569000000000003</v>
      </c>
      <c r="M297" s="39">
        <f t="shared" si="27"/>
        <v>1.79</v>
      </c>
      <c r="N297" s="39">
        <f t="shared" si="28"/>
        <v>1.79</v>
      </c>
      <c r="O297" s="39">
        <f t="shared" si="29"/>
        <v>3.2040999999999999</v>
      </c>
    </row>
    <row r="298" spans="1:15">
      <c r="A298" s="23"/>
      <c r="B298" s="24" t="s">
        <v>51</v>
      </c>
      <c r="C298" s="24" t="s">
        <v>38</v>
      </c>
      <c r="D298" s="24">
        <v>0.47</v>
      </c>
      <c r="E298" s="24">
        <v>-0.67</v>
      </c>
      <c r="F298" s="24">
        <v>0.12</v>
      </c>
      <c r="G298" s="24">
        <v>-1.33</v>
      </c>
      <c r="H298" s="24">
        <v>1.2</v>
      </c>
      <c r="I298" s="23"/>
      <c r="J298" s="23">
        <f t="shared" si="24"/>
        <v>1.1400000000000001</v>
      </c>
      <c r="K298" s="23">
        <f t="shared" si="25"/>
        <v>1.1400000000000001</v>
      </c>
      <c r="L298" s="23">
        <f t="shared" si="26"/>
        <v>1.2996000000000003</v>
      </c>
      <c r="M298" s="23">
        <f t="shared" si="27"/>
        <v>1.8</v>
      </c>
      <c r="N298" s="23">
        <f t="shared" si="28"/>
        <v>1.8</v>
      </c>
      <c r="O298" s="23">
        <f t="shared" si="29"/>
        <v>3.24</v>
      </c>
    </row>
    <row r="299" spans="1:15">
      <c r="A299" s="43" t="s">
        <v>15</v>
      </c>
      <c r="B299" s="44" t="s">
        <v>141</v>
      </c>
      <c r="C299" s="44" t="s">
        <v>140</v>
      </c>
      <c r="D299" s="44">
        <v>2.4900000000000002</v>
      </c>
      <c r="E299" s="44">
        <v>0.83</v>
      </c>
      <c r="F299" s="44">
        <v>0.1</v>
      </c>
      <c r="G299" s="44">
        <v>0.68</v>
      </c>
      <c r="H299" s="44">
        <v>0.24</v>
      </c>
      <c r="I299" s="43"/>
      <c r="J299" s="43">
        <f t="shared" si="24"/>
        <v>1.6600000000000001</v>
      </c>
      <c r="K299" s="43">
        <f t="shared" si="25"/>
        <v>1.6600000000000001</v>
      </c>
      <c r="L299" s="43">
        <f t="shared" si="26"/>
        <v>2.7556000000000003</v>
      </c>
      <c r="M299" s="43">
        <f t="shared" si="27"/>
        <v>1.81</v>
      </c>
      <c r="N299" s="43">
        <f t="shared" si="28"/>
        <v>1.81</v>
      </c>
      <c r="O299" s="43">
        <f t="shared" si="29"/>
        <v>3.2761</v>
      </c>
    </row>
    <row r="300" spans="1:15">
      <c r="A300" s="43"/>
      <c r="B300" s="44" t="s">
        <v>132</v>
      </c>
      <c r="C300" s="44" t="s">
        <v>140</v>
      </c>
      <c r="D300" s="44">
        <v>-1.79</v>
      </c>
      <c r="E300" s="44">
        <v>-4.03</v>
      </c>
      <c r="F300" s="44">
        <v>0.11</v>
      </c>
      <c r="G300" s="44">
        <v>-3.6</v>
      </c>
      <c r="H300" s="44">
        <v>0.76</v>
      </c>
      <c r="I300" s="43"/>
      <c r="J300" s="43">
        <f t="shared" si="24"/>
        <v>2.2400000000000002</v>
      </c>
      <c r="K300" s="43">
        <f t="shared" si="25"/>
        <v>2.2400000000000002</v>
      </c>
      <c r="L300" s="43">
        <f t="shared" si="26"/>
        <v>5.0176000000000007</v>
      </c>
      <c r="M300" s="43">
        <f t="shared" si="27"/>
        <v>1.81</v>
      </c>
      <c r="N300" s="43">
        <f t="shared" si="28"/>
        <v>1.81</v>
      </c>
      <c r="O300" s="43">
        <f t="shared" si="29"/>
        <v>3.2761</v>
      </c>
    </row>
    <row r="301" spans="1:15">
      <c r="A301" s="25"/>
      <c r="B301" s="26" t="s">
        <v>60</v>
      </c>
      <c r="C301" s="26">
        <v>26</v>
      </c>
      <c r="D301" s="26">
        <v>2.8149999999999999</v>
      </c>
      <c r="E301" s="26">
        <v>1.2</v>
      </c>
      <c r="F301" s="26">
        <v>0.16</v>
      </c>
      <c r="G301" s="26">
        <v>0.98</v>
      </c>
      <c r="H301" s="26">
        <v>0.69</v>
      </c>
      <c r="I301" s="25"/>
      <c r="J301" s="25">
        <f t="shared" si="24"/>
        <v>1.615</v>
      </c>
      <c r="K301" s="25">
        <f t="shared" si="25"/>
        <v>1.615</v>
      </c>
      <c r="L301" s="25">
        <f t="shared" si="26"/>
        <v>2.608225</v>
      </c>
      <c r="M301" s="25">
        <f t="shared" si="27"/>
        <v>1.835</v>
      </c>
      <c r="N301" s="25">
        <f t="shared" si="28"/>
        <v>1.835</v>
      </c>
      <c r="O301" s="25">
        <f t="shared" si="29"/>
        <v>3.3672249999999999</v>
      </c>
    </row>
    <row r="302" spans="1:15">
      <c r="A302" s="43"/>
      <c r="B302" s="44" t="s">
        <v>135</v>
      </c>
      <c r="C302" s="44" t="s">
        <v>140</v>
      </c>
      <c r="D302" s="44">
        <v>0.49</v>
      </c>
      <c r="E302" s="44">
        <v>-1.05</v>
      </c>
      <c r="F302" s="44">
        <v>0.09</v>
      </c>
      <c r="G302" s="44">
        <v>-1.35</v>
      </c>
      <c r="H302" s="44">
        <v>0.76</v>
      </c>
      <c r="I302" s="43"/>
      <c r="J302" s="43">
        <f t="shared" si="24"/>
        <v>1.54</v>
      </c>
      <c r="K302" s="43">
        <f t="shared" si="25"/>
        <v>1.54</v>
      </c>
      <c r="L302" s="43">
        <f t="shared" si="26"/>
        <v>2.3715999999999999</v>
      </c>
      <c r="M302" s="43">
        <f t="shared" si="27"/>
        <v>1.84</v>
      </c>
      <c r="N302" s="43">
        <f t="shared" si="28"/>
        <v>1.84</v>
      </c>
      <c r="O302" s="43">
        <f t="shared" si="29"/>
        <v>3.3856000000000002</v>
      </c>
    </row>
    <row r="303" spans="1:15">
      <c r="A303" s="27"/>
      <c r="B303" s="28" t="s">
        <v>119</v>
      </c>
      <c r="C303" s="28">
        <v>5</v>
      </c>
      <c r="D303" s="28">
        <v>0.67</v>
      </c>
      <c r="E303" s="28">
        <v>3.02</v>
      </c>
      <c r="F303" s="28">
        <v>7.0000000000000007E-2</v>
      </c>
      <c r="G303" s="28">
        <v>2.62</v>
      </c>
      <c r="H303" s="28">
        <v>1.2</v>
      </c>
      <c r="I303" s="27"/>
      <c r="J303" s="27">
        <f t="shared" si="24"/>
        <v>-2.35</v>
      </c>
      <c r="K303" s="27">
        <f t="shared" si="25"/>
        <v>2.35</v>
      </c>
      <c r="L303" s="27">
        <f t="shared" si="26"/>
        <v>5.5225000000000009</v>
      </c>
      <c r="M303" s="27">
        <f t="shared" si="27"/>
        <v>-1.9500000000000002</v>
      </c>
      <c r="N303" s="27">
        <f t="shared" si="28"/>
        <v>1.9500000000000002</v>
      </c>
      <c r="O303" s="27">
        <f t="shared" si="29"/>
        <v>3.8025000000000007</v>
      </c>
    </row>
    <row r="304" spans="1:15">
      <c r="A304" s="39"/>
      <c r="B304" s="40">
        <v>35</v>
      </c>
      <c r="C304" s="40">
        <v>34</v>
      </c>
      <c r="D304" s="40">
        <v>1.94</v>
      </c>
      <c r="E304" s="40">
        <v>0.03</v>
      </c>
      <c r="F304" s="40">
        <v>0.08</v>
      </c>
      <c r="G304" s="40">
        <v>-0.02</v>
      </c>
      <c r="H304" s="40">
        <v>0.88</v>
      </c>
      <c r="I304" s="39"/>
      <c r="J304" s="39">
        <f t="shared" si="24"/>
        <v>1.91</v>
      </c>
      <c r="K304" s="39">
        <f t="shared" si="25"/>
        <v>1.91</v>
      </c>
      <c r="L304" s="39">
        <f t="shared" si="26"/>
        <v>3.6480999999999999</v>
      </c>
      <c r="M304" s="39">
        <f t="shared" si="27"/>
        <v>1.96</v>
      </c>
      <c r="N304" s="39">
        <f t="shared" si="28"/>
        <v>1.96</v>
      </c>
      <c r="O304" s="39">
        <f t="shared" si="29"/>
        <v>3.8415999999999997</v>
      </c>
    </row>
    <row r="305" spans="1:16">
      <c r="A305" s="39"/>
      <c r="B305" s="40">
        <v>35</v>
      </c>
      <c r="C305" s="40">
        <v>60</v>
      </c>
      <c r="D305" s="40">
        <v>-0.1</v>
      </c>
      <c r="E305" s="40">
        <v>-2.27</v>
      </c>
      <c r="F305" s="40">
        <v>0.16</v>
      </c>
      <c r="G305" s="40">
        <v>-2.0699999999999998</v>
      </c>
      <c r="H305" s="40">
        <v>1.1299999999999999</v>
      </c>
      <c r="I305" s="39"/>
      <c r="J305" s="39">
        <f t="shared" si="24"/>
        <v>2.17</v>
      </c>
      <c r="K305" s="39">
        <f t="shared" si="25"/>
        <v>2.17</v>
      </c>
      <c r="L305" s="39">
        <f t="shared" si="26"/>
        <v>4.7088999999999999</v>
      </c>
      <c r="M305" s="39">
        <f t="shared" si="27"/>
        <v>1.9699999999999998</v>
      </c>
      <c r="N305" s="39">
        <f t="shared" si="28"/>
        <v>1.9699999999999998</v>
      </c>
      <c r="O305" s="39">
        <f t="shared" si="29"/>
        <v>3.8808999999999991</v>
      </c>
    </row>
    <row r="306" spans="1:16">
      <c r="A306" s="23"/>
      <c r="B306" s="24" t="s">
        <v>26</v>
      </c>
      <c r="C306" s="24" t="s">
        <v>41</v>
      </c>
      <c r="D306" s="24">
        <v>0.39</v>
      </c>
      <c r="E306" s="24">
        <v>-1.96</v>
      </c>
      <c r="F306" s="24">
        <v>0.12</v>
      </c>
      <c r="G306" s="24">
        <v>-1.61</v>
      </c>
      <c r="H306" s="24">
        <v>0.71</v>
      </c>
      <c r="I306" s="23"/>
      <c r="J306" s="23">
        <f t="shared" si="24"/>
        <v>2.35</v>
      </c>
      <c r="K306" s="23">
        <f t="shared" si="25"/>
        <v>2.35</v>
      </c>
      <c r="L306" s="23">
        <f t="shared" si="26"/>
        <v>5.5225000000000009</v>
      </c>
      <c r="M306" s="23">
        <f t="shared" si="27"/>
        <v>2</v>
      </c>
      <c r="N306" s="23">
        <f t="shared" si="28"/>
        <v>2</v>
      </c>
      <c r="O306" s="23">
        <f t="shared" si="29"/>
        <v>4</v>
      </c>
      <c r="P306">
        <f>305/330</f>
        <v>0.9242424242424242</v>
      </c>
    </row>
    <row r="307" spans="1:16">
      <c r="A307" s="39"/>
      <c r="B307" s="40">
        <v>38</v>
      </c>
      <c r="C307" s="40">
        <v>35</v>
      </c>
      <c r="D307" s="40">
        <v>-1.79</v>
      </c>
      <c r="E307" s="40">
        <v>0.53</v>
      </c>
      <c r="F307" s="40">
        <v>0.12</v>
      </c>
      <c r="G307" s="40">
        <v>0.25</v>
      </c>
      <c r="H307" s="40">
        <v>0.72</v>
      </c>
      <c r="I307" s="39"/>
      <c r="J307" s="39">
        <f t="shared" si="24"/>
        <v>-2.3200000000000003</v>
      </c>
      <c r="K307" s="39">
        <f t="shared" si="25"/>
        <v>2.3200000000000003</v>
      </c>
      <c r="L307" s="39">
        <f t="shared" si="26"/>
        <v>5.3824000000000014</v>
      </c>
      <c r="M307" s="39">
        <f t="shared" si="27"/>
        <v>-2.04</v>
      </c>
      <c r="N307" s="39">
        <f t="shared" si="28"/>
        <v>2.04</v>
      </c>
      <c r="O307" s="39">
        <f t="shared" si="29"/>
        <v>4.1616</v>
      </c>
    </row>
    <row r="308" spans="1:16">
      <c r="A308" s="25"/>
      <c r="B308" s="26">
        <v>17</v>
      </c>
      <c r="C308" s="26" t="s">
        <v>58</v>
      </c>
      <c r="D308" s="26">
        <v>-1.1379999999999999</v>
      </c>
      <c r="E308" s="26">
        <v>0.78</v>
      </c>
      <c r="F308" s="26">
        <v>0.08</v>
      </c>
      <c r="G308" s="26">
        <v>0.91</v>
      </c>
      <c r="H308" s="26">
        <v>0.4</v>
      </c>
      <c r="I308" s="25"/>
      <c r="J308" s="25">
        <f t="shared" si="24"/>
        <v>-1.9179999999999999</v>
      </c>
      <c r="K308" s="25">
        <f t="shared" si="25"/>
        <v>1.9179999999999999</v>
      </c>
      <c r="L308" s="25">
        <f t="shared" si="26"/>
        <v>3.6787239999999999</v>
      </c>
      <c r="M308" s="25">
        <f t="shared" si="27"/>
        <v>-2.048</v>
      </c>
      <c r="N308" s="25">
        <f t="shared" si="28"/>
        <v>2.048</v>
      </c>
      <c r="O308" s="25">
        <f t="shared" si="29"/>
        <v>4.1943039999999998</v>
      </c>
    </row>
    <row r="309" spans="1:16">
      <c r="A309" s="46"/>
      <c r="B309" s="47">
        <v>23484</v>
      </c>
      <c r="C309" s="47">
        <v>23479</v>
      </c>
      <c r="D309" s="47">
        <v>-1.39</v>
      </c>
      <c r="E309" s="47">
        <v>1.35</v>
      </c>
      <c r="F309" s="47">
        <v>0.33</v>
      </c>
      <c r="G309" s="47">
        <v>0.67</v>
      </c>
      <c r="H309" s="47">
        <v>1.45</v>
      </c>
      <c r="I309" s="46"/>
      <c r="J309" s="46">
        <f t="shared" si="24"/>
        <v>-2.74</v>
      </c>
      <c r="K309" s="46">
        <f t="shared" si="25"/>
        <v>2.74</v>
      </c>
      <c r="L309" s="46">
        <f t="shared" si="26"/>
        <v>7.5076000000000009</v>
      </c>
      <c r="M309" s="46">
        <f t="shared" si="27"/>
        <v>-2.06</v>
      </c>
      <c r="N309" s="46">
        <f t="shared" si="28"/>
        <v>2.06</v>
      </c>
      <c r="O309" s="46">
        <f t="shared" si="29"/>
        <v>4.2435999999999998</v>
      </c>
    </row>
    <row r="310" spans="1:16">
      <c r="A310" s="39"/>
      <c r="B310" s="40">
        <v>49</v>
      </c>
      <c r="C310" s="40">
        <v>67</v>
      </c>
      <c r="D310" s="40">
        <v>0.78</v>
      </c>
      <c r="E310" s="40">
        <v>-0.99</v>
      </c>
      <c r="F310" s="40">
        <v>0.1</v>
      </c>
      <c r="G310" s="40">
        <v>-1.43</v>
      </c>
      <c r="H310" s="40">
        <v>0.72</v>
      </c>
      <c r="I310" s="39"/>
      <c r="J310" s="39">
        <f t="shared" si="24"/>
        <v>1.77</v>
      </c>
      <c r="K310" s="39">
        <f t="shared" si="25"/>
        <v>1.77</v>
      </c>
      <c r="L310" s="39">
        <f t="shared" si="26"/>
        <v>3.1329000000000002</v>
      </c>
      <c r="M310" s="39">
        <f t="shared" si="27"/>
        <v>2.21</v>
      </c>
      <c r="N310" s="39">
        <f t="shared" si="28"/>
        <v>2.21</v>
      </c>
      <c r="O310" s="39">
        <f t="shared" si="29"/>
        <v>4.8841000000000001</v>
      </c>
    </row>
    <row r="311" spans="1:16">
      <c r="A311" s="25"/>
      <c r="B311" s="26" t="s">
        <v>59</v>
      </c>
      <c r="C311" s="26" t="s">
        <v>61</v>
      </c>
      <c r="D311" s="26">
        <v>-2.0720000000000001</v>
      </c>
      <c r="E311" s="26">
        <v>0.32</v>
      </c>
      <c r="F311" s="26">
        <v>0.1</v>
      </c>
      <c r="G311" s="26">
        <v>0.19</v>
      </c>
      <c r="H311" s="26">
        <v>0.4</v>
      </c>
      <c r="I311" s="25"/>
      <c r="J311" s="25">
        <f t="shared" si="24"/>
        <v>-2.3919999999999999</v>
      </c>
      <c r="K311" s="25">
        <f t="shared" si="25"/>
        <v>2.3919999999999999</v>
      </c>
      <c r="L311" s="25">
        <f t="shared" si="26"/>
        <v>5.7216639999999996</v>
      </c>
      <c r="M311" s="25">
        <f t="shared" si="27"/>
        <v>-2.262</v>
      </c>
      <c r="N311" s="25">
        <f t="shared" si="28"/>
        <v>2.262</v>
      </c>
      <c r="O311" s="25">
        <f t="shared" si="29"/>
        <v>5.116644</v>
      </c>
    </row>
    <row r="312" spans="1:16">
      <c r="A312" s="39"/>
      <c r="B312" s="40">
        <v>67</v>
      </c>
      <c r="C312" s="40">
        <v>27</v>
      </c>
      <c r="D312" s="40">
        <v>1.46</v>
      </c>
      <c r="E312" s="40">
        <v>3.28</v>
      </c>
      <c r="F312" s="40">
        <v>0.1</v>
      </c>
      <c r="G312" s="40">
        <v>3.73</v>
      </c>
      <c r="H312" s="40">
        <v>1.25</v>
      </c>
      <c r="I312" s="39"/>
      <c r="J312" s="39">
        <f t="shared" si="24"/>
        <v>-1.8199999999999998</v>
      </c>
      <c r="K312" s="39">
        <f t="shared" si="25"/>
        <v>1.8199999999999998</v>
      </c>
      <c r="L312" s="39">
        <f t="shared" si="26"/>
        <v>3.3123999999999993</v>
      </c>
      <c r="M312" s="39">
        <f t="shared" si="27"/>
        <v>-2.27</v>
      </c>
      <c r="N312" s="39">
        <f t="shared" si="28"/>
        <v>2.27</v>
      </c>
      <c r="O312" s="39">
        <f t="shared" si="29"/>
        <v>5.1528999999999998</v>
      </c>
    </row>
    <row r="313" spans="1:16">
      <c r="A313" s="41"/>
      <c r="B313" s="42" t="s">
        <v>116</v>
      </c>
      <c r="C313" s="42" t="s">
        <v>109</v>
      </c>
      <c r="D313" s="42">
        <v>0.41</v>
      </c>
      <c r="E313" s="42">
        <v>2.67</v>
      </c>
      <c r="F313" s="42">
        <v>0.09</v>
      </c>
      <c r="G313" s="42">
        <v>2.71</v>
      </c>
      <c r="H313" s="42">
        <v>0.71</v>
      </c>
      <c r="I313" s="41"/>
      <c r="J313" s="41">
        <f t="shared" si="24"/>
        <v>-2.2599999999999998</v>
      </c>
      <c r="K313" s="41">
        <f t="shared" si="25"/>
        <v>2.2599999999999998</v>
      </c>
      <c r="L313" s="41">
        <f t="shared" si="26"/>
        <v>5.1075999999999988</v>
      </c>
      <c r="M313" s="41">
        <f t="shared" si="27"/>
        <v>-2.2999999999999998</v>
      </c>
      <c r="N313" s="41">
        <f t="shared" si="28"/>
        <v>2.2999999999999998</v>
      </c>
      <c r="O313" s="41">
        <f t="shared" si="29"/>
        <v>5.2899999999999991</v>
      </c>
    </row>
    <row r="314" spans="1:16">
      <c r="A314" s="39"/>
      <c r="B314" s="40">
        <v>41</v>
      </c>
      <c r="C314" s="40">
        <v>35</v>
      </c>
      <c r="D314" s="40">
        <v>-1.68</v>
      </c>
      <c r="E314" s="40">
        <v>0.98</v>
      </c>
      <c r="F314" s="40">
        <v>0.12</v>
      </c>
      <c r="G314" s="40">
        <v>0.65</v>
      </c>
      <c r="H314" s="40">
        <v>1.19</v>
      </c>
      <c r="I314" s="39"/>
      <c r="J314" s="39">
        <f t="shared" si="24"/>
        <v>-2.66</v>
      </c>
      <c r="K314" s="39">
        <f t="shared" si="25"/>
        <v>2.66</v>
      </c>
      <c r="L314" s="39">
        <f t="shared" si="26"/>
        <v>7.0756000000000006</v>
      </c>
      <c r="M314" s="39">
        <f t="shared" si="27"/>
        <v>-2.33</v>
      </c>
      <c r="N314" s="39">
        <f t="shared" si="28"/>
        <v>2.33</v>
      </c>
      <c r="O314" s="39">
        <f t="shared" si="29"/>
        <v>5.4289000000000005</v>
      </c>
    </row>
    <row r="315" spans="1:16">
      <c r="A315" s="41"/>
      <c r="B315" s="42" t="s">
        <v>105</v>
      </c>
      <c r="C315" s="42" t="s">
        <v>114</v>
      </c>
      <c r="D315" s="42">
        <v>0.09</v>
      </c>
      <c r="E315" s="42">
        <v>-2.0299999999999998</v>
      </c>
      <c r="F315" s="42">
        <v>0.09</v>
      </c>
      <c r="G315" s="42">
        <v>-2.25</v>
      </c>
      <c r="H315" s="42">
        <v>0.88</v>
      </c>
      <c r="I315" s="41"/>
      <c r="J315" s="41">
        <f t="shared" si="24"/>
        <v>2.1199999999999997</v>
      </c>
      <c r="K315" s="41">
        <f t="shared" si="25"/>
        <v>2.1199999999999997</v>
      </c>
      <c r="L315" s="41">
        <f t="shared" si="26"/>
        <v>4.4943999999999988</v>
      </c>
      <c r="M315" s="41">
        <f t="shared" si="27"/>
        <v>2.34</v>
      </c>
      <c r="N315" s="41">
        <f t="shared" si="28"/>
        <v>2.34</v>
      </c>
      <c r="O315" s="41">
        <f t="shared" si="29"/>
        <v>5.4755999999999991</v>
      </c>
    </row>
    <row r="316" spans="1:16">
      <c r="A316" s="41"/>
      <c r="B316" s="42" t="s">
        <v>116</v>
      </c>
      <c r="C316" s="42" t="s">
        <v>99</v>
      </c>
      <c r="D316" s="42">
        <v>0.88</v>
      </c>
      <c r="E316" s="42">
        <v>3.33</v>
      </c>
      <c r="F316" s="42">
        <v>0.11</v>
      </c>
      <c r="G316" s="42">
        <v>3.29</v>
      </c>
      <c r="H316" s="42">
        <v>0.71</v>
      </c>
      <c r="I316" s="41"/>
      <c r="J316" s="41">
        <f t="shared" si="24"/>
        <v>-2.4500000000000002</v>
      </c>
      <c r="K316" s="41">
        <f t="shared" si="25"/>
        <v>2.4500000000000002</v>
      </c>
      <c r="L316" s="41">
        <f t="shared" si="26"/>
        <v>6.0025000000000013</v>
      </c>
      <c r="M316" s="41">
        <f t="shared" si="27"/>
        <v>-2.41</v>
      </c>
      <c r="N316" s="41">
        <f t="shared" si="28"/>
        <v>2.41</v>
      </c>
      <c r="O316" s="41">
        <f t="shared" si="29"/>
        <v>5.8081000000000005</v>
      </c>
    </row>
    <row r="317" spans="1:16">
      <c r="A317" s="39"/>
      <c r="B317" s="40">
        <v>67</v>
      </c>
      <c r="C317" s="40">
        <v>32</v>
      </c>
      <c r="D317" s="40">
        <v>1</v>
      </c>
      <c r="E317" s="40">
        <v>3.44</v>
      </c>
      <c r="F317" s="40">
        <v>0.1</v>
      </c>
      <c r="G317" s="40">
        <v>3.44</v>
      </c>
      <c r="H317" s="40">
        <v>1.19</v>
      </c>
      <c r="I317" s="39"/>
      <c r="J317" s="39">
        <f t="shared" si="24"/>
        <v>-2.44</v>
      </c>
      <c r="K317" s="39">
        <f t="shared" si="25"/>
        <v>2.44</v>
      </c>
      <c r="L317" s="39">
        <f t="shared" si="26"/>
        <v>5.9535999999999998</v>
      </c>
      <c r="M317" s="39">
        <f t="shared" si="27"/>
        <v>-2.44</v>
      </c>
      <c r="N317" s="39">
        <f t="shared" si="28"/>
        <v>2.44</v>
      </c>
      <c r="O317" s="39">
        <f t="shared" si="29"/>
        <v>5.9535999999999998</v>
      </c>
    </row>
    <row r="318" spans="1:16">
      <c r="A318" s="39"/>
      <c r="B318" s="40">
        <v>48</v>
      </c>
      <c r="C318" s="40">
        <v>27</v>
      </c>
      <c r="D318" s="40">
        <v>0.55000000000000004</v>
      </c>
      <c r="E318" s="40">
        <v>-2.0499999999999998</v>
      </c>
      <c r="F318" s="40">
        <v>0.13</v>
      </c>
      <c r="G318" s="40">
        <v>-1.93</v>
      </c>
      <c r="H318" s="40">
        <v>1.06</v>
      </c>
      <c r="I318" s="39"/>
      <c r="J318" s="39">
        <f t="shared" si="24"/>
        <v>2.5999999999999996</v>
      </c>
      <c r="K318" s="39">
        <f t="shared" si="25"/>
        <v>2.5999999999999996</v>
      </c>
      <c r="L318" s="39">
        <f t="shared" si="26"/>
        <v>6.759999999999998</v>
      </c>
      <c r="M318" s="39">
        <f t="shared" si="27"/>
        <v>2.48</v>
      </c>
      <c r="N318" s="39">
        <f t="shared" si="28"/>
        <v>2.48</v>
      </c>
      <c r="O318" s="39">
        <f t="shared" si="29"/>
        <v>6.1504000000000003</v>
      </c>
    </row>
    <row r="319" spans="1:16">
      <c r="A319" s="39"/>
      <c r="B319" s="40">
        <v>67</v>
      </c>
      <c r="C319" s="40">
        <v>50</v>
      </c>
      <c r="D319" s="40">
        <v>-1.75</v>
      </c>
      <c r="E319" s="40">
        <v>0.51</v>
      </c>
      <c r="F319" s="40">
        <v>0.06</v>
      </c>
      <c r="G319" s="40">
        <v>0.73</v>
      </c>
      <c r="H319" s="40">
        <v>0.82</v>
      </c>
      <c r="I319" s="39"/>
      <c r="J319" s="39">
        <f t="shared" si="24"/>
        <v>-2.2599999999999998</v>
      </c>
      <c r="K319" s="39">
        <f t="shared" si="25"/>
        <v>2.2599999999999998</v>
      </c>
      <c r="L319" s="39">
        <f t="shared" si="26"/>
        <v>5.1075999999999988</v>
      </c>
      <c r="M319" s="39">
        <f t="shared" si="27"/>
        <v>-2.48</v>
      </c>
      <c r="N319" s="39">
        <f t="shared" si="28"/>
        <v>2.48</v>
      </c>
      <c r="O319" s="39">
        <f t="shared" si="29"/>
        <v>6.1504000000000003</v>
      </c>
    </row>
    <row r="320" spans="1:16">
      <c r="A320" s="46"/>
      <c r="B320" s="47">
        <v>23484</v>
      </c>
      <c r="C320" s="47">
        <v>23482</v>
      </c>
      <c r="D320" s="47">
        <v>-2.25</v>
      </c>
      <c r="E320" s="47">
        <v>-0.06</v>
      </c>
      <c r="F320" s="47">
        <v>0.16</v>
      </c>
      <c r="G320" s="47">
        <v>0.23</v>
      </c>
      <c r="H320" s="47">
        <v>0.89</v>
      </c>
      <c r="I320" s="46"/>
      <c r="J320" s="46">
        <f t="shared" si="24"/>
        <v>-2.19</v>
      </c>
      <c r="K320" s="46">
        <f t="shared" si="25"/>
        <v>2.19</v>
      </c>
      <c r="L320" s="46">
        <f t="shared" si="26"/>
        <v>4.7961</v>
      </c>
      <c r="M320" s="46">
        <f t="shared" si="27"/>
        <v>-2.48</v>
      </c>
      <c r="N320" s="46">
        <f t="shared" si="28"/>
        <v>2.48</v>
      </c>
      <c r="O320" s="46">
        <f t="shared" si="29"/>
        <v>6.1504000000000003</v>
      </c>
      <c r="P320">
        <f>319/330</f>
        <v>0.96666666666666667</v>
      </c>
    </row>
    <row r="321" spans="1:15">
      <c r="A321" s="41"/>
      <c r="B321" s="42" t="s">
        <v>91</v>
      </c>
      <c r="C321" s="42" t="s">
        <v>94</v>
      </c>
      <c r="D321" s="42">
        <v>-2.86</v>
      </c>
      <c r="E321" s="42">
        <v>-4.97</v>
      </c>
      <c r="F321" s="42">
        <v>0.1</v>
      </c>
      <c r="G321" s="42">
        <v>-5.38</v>
      </c>
      <c r="H321" s="42">
        <v>1.29</v>
      </c>
      <c r="I321" s="41"/>
      <c r="J321" s="41">
        <f t="shared" si="24"/>
        <v>2.11</v>
      </c>
      <c r="K321" s="41">
        <f t="shared" si="25"/>
        <v>2.11</v>
      </c>
      <c r="L321" s="41">
        <f t="shared" si="26"/>
        <v>4.4520999999999997</v>
      </c>
      <c r="M321" s="41">
        <f t="shared" si="27"/>
        <v>2.52</v>
      </c>
      <c r="N321" s="41">
        <f t="shared" si="28"/>
        <v>2.52</v>
      </c>
      <c r="O321" s="41">
        <f t="shared" si="29"/>
        <v>6.3504000000000005</v>
      </c>
    </row>
    <row r="322" spans="1:15">
      <c r="A322" s="23"/>
      <c r="B322" s="24" t="s">
        <v>42</v>
      </c>
      <c r="C322" s="24" t="s">
        <v>41</v>
      </c>
      <c r="D322" s="24">
        <v>-0.5</v>
      </c>
      <c r="E322" s="24">
        <v>-3.07</v>
      </c>
      <c r="F322" s="24">
        <v>0.12</v>
      </c>
      <c r="G322" s="24">
        <v>-3.09</v>
      </c>
      <c r="H322" s="24">
        <v>0.46</v>
      </c>
      <c r="I322" s="23"/>
      <c r="J322" s="23">
        <f t="shared" ref="J322:J331" si="30">D322-E322</f>
        <v>2.57</v>
      </c>
      <c r="K322" s="23">
        <f t="shared" ref="K322:K331" si="31">ABS(J322)</f>
        <v>2.57</v>
      </c>
      <c r="L322" s="23">
        <f t="shared" ref="L322:L331" si="32">J322*J322</f>
        <v>6.6048999999999989</v>
      </c>
      <c r="M322" s="23">
        <f t="shared" ref="M322:M331" si="33">D322-G322</f>
        <v>2.59</v>
      </c>
      <c r="N322" s="23">
        <f t="shared" ref="N322:N331" si="34">ABS(M322)</f>
        <v>2.59</v>
      </c>
      <c r="O322" s="23">
        <f t="shared" ref="O322:O331" si="35">M322*M322</f>
        <v>6.7080999999999991</v>
      </c>
    </row>
    <row r="323" spans="1:15">
      <c r="A323" s="39"/>
      <c r="B323" s="40">
        <v>56</v>
      </c>
      <c r="C323" s="40">
        <v>35</v>
      </c>
      <c r="D323" s="40">
        <v>0.45</v>
      </c>
      <c r="E323" s="40">
        <v>2.93</v>
      </c>
      <c r="F323" s="40">
        <v>0.11</v>
      </c>
      <c r="G323" s="40">
        <v>3.05</v>
      </c>
      <c r="H323" s="40">
        <v>0.46</v>
      </c>
      <c r="I323" s="39"/>
      <c r="J323" s="39">
        <f t="shared" si="30"/>
        <v>-2.48</v>
      </c>
      <c r="K323" s="39">
        <f t="shared" si="31"/>
        <v>2.48</v>
      </c>
      <c r="L323" s="39">
        <f t="shared" si="32"/>
        <v>6.1504000000000003</v>
      </c>
      <c r="M323" s="39">
        <f t="shared" si="33"/>
        <v>-2.5999999999999996</v>
      </c>
      <c r="N323" s="39">
        <f t="shared" si="34"/>
        <v>2.5999999999999996</v>
      </c>
      <c r="O323" s="39">
        <f t="shared" si="35"/>
        <v>6.759999999999998</v>
      </c>
    </row>
    <row r="324" spans="1:15">
      <c r="A324" s="39"/>
      <c r="B324" s="40">
        <v>35</v>
      </c>
      <c r="C324" s="40">
        <v>53</v>
      </c>
      <c r="D324" s="40">
        <v>-1.1499999999999999</v>
      </c>
      <c r="E324" s="40">
        <v>-4.03</v>
      </c>
      <c r="F324" s="40">
        <v>0.09</v>
      </c>
      <c r="G324" s="40">
        <v>-3.88</v>
      </c>
      <c r="H324" s="40">
        <v>1.1399999999999999</v>
      </c>
      <c r="I324" s="39"/>
      <c r="J324" s="39">
        <f t="shared" si="30"/>
        <v>2.8800000000000003</v>
      </c>
      <c r="K324" s="39">
        <f t="shared" si="31"/>
        <v>2.8800000000000003</v>
      </c>
      <c r="L324" s="39">
        <f t="shared" si="32"/>
        <v>8.2944000000000013</v>
      </c>
      <c r="M324" s="39">
        <f t="shared" si="33"/>
        <v>2.73</v>
      </c>
      <c r="N324" s="39">
        <f t="shared" si="34"/>
        <v>2.73</v>
      </c>
      <c r="O324" s="39">
        <f t="shared" si="35"/>
        <v>7.4528999999999996</v>
      </c>
    </row>
    <row r="325" spans="1:15">
      <c r="A325" s="37"/>
      <c r="B325" s="38" t="s">
        <v>84</v>
      </c>
      <c r="C325" s="38" t="s">
        <v>67</v>
      </c>
      <c r="D325" s="38">
        <v>0.17</v>
      </c>
      <c r="E325" s="38">
        <v>-2.74</v>
      </c>
      <c r="F325" s="38">
        <v>0.14000000000000001</v>
      </c>
      <c r="G325" s="38">
        <v>-2.57</v>
      </c>
      <c r="H325" s="38">
        <v>0.38</v>
      </c>
      <c r="I325" s="37"/>
      <c r="J325" s="37">
        <f t="shared" si="30"/>
        <v>2.91</v>
      </c>
      <c r="K325" s="37">
        <f t="shared" si="31"/>
        <v>2.91</v>
      </c>
      <c r="L325" s="37">
        <f t="shared" si="32"/>
        <v>8.4681000000000015</v>
      </c>
      <c r="M325" s="37">
        <f t="shared" si="33"/>
        <v>2.7399999999999998</v>
      </c>
      <c r="N325" s="37">
        <f t="shared" si="34"/>
        <v>2.7399999999999998</v>
      </c>
      <c r="O325" s="37">
        <f t="shared" si="35"/>
        <v>7.5075999999999992</v>
      </c>
    </row>
    <row r="326" spans="1:15">
      <c r="A326" s="39"/>
      <c r="B326" s="40">
        <v>30</v>
      </c>
      <c r="C326" s="40">
        <v>40</v>
      </c>
      <c r="D326" s="40">
        <v>0.6</v>
      </c>
      <c r="E326" s="40">
        <v>-2.79</v>
      </c>
      <c r="F326" s="40">
        <v>0.1</v>
      </c>
      <c r="G326" s="40">
        <v>-2.33</v>
      </c>
      <c r="H326" s="40">
        <v>1.22</v>
      </c>
      <c r="I326" s="39"/>
      <c r="J326" s="39">
        <f t="shared" si="30"/>
        <v>3.39</v>
      </c>
      <c r="K326" s="39">
        <f t="shared" si="31"/>
        <v>3.39</v>
      </c>
      <c r="L326" s="39">
        <f t="shared" si="32"/>
        <v>11.492100000000001</v>
      </c>
      <c r="M326" s="39">
        <f t="shared" si="33"/>
        <v>2.93</v>
      </c>
      <c r="N326" s="39">
        <f t="shared" si="34"/>
        <v>2.93</v>
      </c>
      <c r="O326" s="39">
        <f t="shared" si="35"/>
        <v>8.5849000000000011</v>
      </c>
    </row>
    <row r="327" spans="1:15">
      <c r="A327" s="46"/>
      <c r="B327" s="47" t="s">
        <v>153</v>
      </c>
      <c r="C327" s="47">
        <v>23484</v>
      </c>
      <c r="D327" s="47">
        <v>3.67</v>
      </c>
      <c r="E327" s="47">
        <v>0.92</v>
      </c>
      <c r="F327" s="47">
        <v>0.16</v>
      </c>
      <c r="G327" s="47">
        <v>0.6</v>
      </c>
      <c r="H327" s="47">
        <v>1.45</v>
      </c>
      <c r="I327" s="46"/>
      <c r="J327" s="46">
        <f t="shared" si="30"/>
        <v>2.75</v>
      </c>
      <c r="K327" s="46">
        <f t="shared" si="31"/>
        <v>2.75</v>
      </c>
      <c r="L327" s="46">
        <f t="shared" si="32"/>
        <v>7.5625</v>
      </c>
      <c r="M327" s="46">
        <f t="shared" si="33"/>
        <v>3.07</v>
      </c>
      <c r="N327" s="46">
        <f t="shared" si="34"/>
        <v>3.07</v>
      </c>
      <c r="O327" s="46">
        <f t="shared" si="35"/>
        <v>9.4248999999999992</v>
      </c>
    </row>
    <row r="328" spans="1:15">
      <c r="A328" s="39"/>
      <c r="B328" s="40">
        <v>67</v>
      </c>
      <c r="C328" s="40">
        <v>31</v>
      </c>
      <c r="D328" s="40">
        <v>-0.34</v>
      </c>
      <c r="E328" s="40">
        <v>2.97</v>
      </c>
      <c r="F328" s="40">
        <v>0.09</v>
      </c>
      <c r="G328" s="40">
        <v>2.74</v>
      </c>
      <c r="H328" s="40">
        <v>1.21</v>
      </c>
      <c r="I328" s="39"/>
      <c r="J328" s="39">
        <f t="shared" si="30"/>
        <v>-3.31</v>
      </c>
      <c r="K328" s="39">
        <f t="shared" si="31"/>
        <v>3.31</v>
      </c>
      <c r="L328" s="39">
        <f t="shared" si="32"/>
        <v>10.956100000000001</v>
      </c>
      <c r="M328" s="39">
        <f t="shared" si="33"/>
        <v>-3.08</v>
      </c>
      <c r="N328" s="39">
        <f t="shared" si="34"/>
        <v>3.08</v>
      </c>
      <c r="O328" s="39">
        <f t="shared" si="35"/>
        <v>9.4863999999999997</v>
      </c>
    </row>
    <row r="329" spans="1:15">
      <c r="A329" s="39"/>
      <c r="B329" s="40">
        <v>67</v>
      </c>
      <c r="C329" s="40">
        <v>35</v>
      </c>
      <c r="D329" s="40">
        <v>-1.23</v>
      </c>
      <c r="E329" s="40">
        <v>2.4300000000000002</v>
      </c>
      <c r="F329" s="40">
        <v>0.09</v>
      </c>
      <c r="G329" s="40">
        <v>2.1800000000000002</v>
      </c>
      <c r="H329" s="40">
        <v>1.25</v>
      </c>
      <c r="I329" s="39"/>
      <c r="J329" s="39">
        <f t="shared" si="30"/>
        <v>-3.66</v>
      </c>
      <c r="K329" s="39">
        <f t="shared" si="31"/>
        <v>3.66</v>
      </c>
      <c r="L329" s="39">
        <f t="shared" si="32"/>
        <v>13.395600000000002</v>
      </c>
      <c r="M329" s="39">
        <f t="shared" si="33"/>
        <v>-3.41</v>
      </c>
      <c r="N329" s="39">
        <f t="shared" si="34"/>
        <v>3.41</v>
      </c>
      <c r="O329" s="39">
        <f t="shared" si="35"/>
        <v>11.628100000000002</v>
      </c>
    </row>
    <row r="330" spans="1:15">
      <c r="A330" s="46"/>
      <c r="B330" s="47">
        <v>23484</v>
      </c>
      <c r="C330" s="47">
        <v>23485</v>
      </c>
      <c r="D330" s="47">
        <v>-3.26</v>
      </c>
      <c r="E330" s="47">
        <v>0.19</v>
      </c>
      <c r="F330" s="47">
        <v>0.15</v>
      </c>
      <c r="G330" s="47">
        <v>0.28999999999999998</v>
      </c>
      <c r="H330" s="47">
        <v>1.36</v>
      </c>
      <c r="I330" s="46"/>
      <c r="J330" s="46">
        <f t="shared" si="30"/>
        <v>-3.4499999999999997</v>
      </c>
      <c r="K330" s="46">
        <f t="shared" si="31"/>
        <v>3.4499999999999997</v>
      </c>
      <c r="L330" s="46">
        <f t="shared" si="32"/>
        <v>11.902499999999998</v>
      </c>
      <c r="M330" s="46">
        <f t="shared" si="33"/>
        <v>-3.55</v>
      </c>
      <c r="N330" s="46">
        <f t="shared" si="34"/>
        <v>3.55</v>
      </c>
      <c r="O330" s="46">
        <f t="shared" si="35"/>
        <v>12.602499999999999</v>
      </c>
    </row>
    <row r="331" spans="1:15">
      <c r="A331" s="46"/>
      <c r="B331" s="47">
        <v>23484</v>
      </c>
      <c r="C331" s="47">
        <v>23486</v>
      </c>
      <c r="D331" s="47">
        <v>-4.72</v>
      </c>
      <c r="E331" s="47">
        <v>-0.94</v>
      </c>
      <c r="F331" s="47">
        <v>0.15</v>
      </c>
      <c r="G331" s="47">
        <v>-0.96</v>
      </c>
      <c r="H331" s="47">
        <v>1.23</v>
      </c>
      <c r="I331" s="46"/>
      <c r="J331" s="46">
        <f t="shared" si="30"/>
        <v>-3.78</v>
      </c>
      <c r="K331" s="46">
        <f t="shared" si="31"/>
        <v>3.78</v>
      </c>
      <c r="L331" s="46">
        <f t="shared" si="32"/>
        <v>14.288399999999999</v>
      </c>
      <c r="M331" s="46">
        <f t="shared" si="33"/>
        <v>-3.76</v>
      </c>
      <c r="N331" s="46">
        <f t="shared" si="34"/>
        <v>3.76</v>
      </c>
      <c r="O331" s="46">
        <f t="shared" si="35"/>
        <v>14.137599999999999</v>
      </c>
    </row>
    <row r="332" spans="1:15">
      <c r="J332" s="46">
        <f>AVERAGE(J2:J331)</f>
        <v>-3.5048484848484891E-2</v>
      </c>
      <c r="K332" s="46">
        <f>AVERAGE(K2:K331)</f>
        <v>0.92479393939393961</v>
      </c>
      <c r="L332" s="46">
        <f>SQRT(AVERAGE(L2:L331))</f>
        <v>1.1734179187830789</v>
      </c>
      <c r="M332" s="46">
        <f>AVERAGE(M2:M331)</f>
        <v>-1.3169696969696979E-2</v>
      </c>
      <c r="N332" s="48">
        <f>AVERAGE(N2:N331)</f>
        <v>0.89935151515151535</v>
      </c>
      <c r="O332" s="46">
        <f>SQRT(AVERAGE(O2:O331))</f>
        <v>1.1441448997024599</v>
      </c>
    </row>
  </sheetData>
  <sortState ref="A2:O331">
    <sortCondition ref="N2:N3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5"/>
  <sheetViews>
    <sheetView topLeftCell="A295" workbookViewId="0">
      <selection activeCell="Q336" sqref="Q336"/>
    </sheetView>
  </sheetViews>
  <sheetFormatPr baseColWidth="10" defaultRowHeight="15" x14ac:dyDescent="0"/>
  <cols>
    <col min="2" max="2" width="14.83203125" customWidth="1"/>
    <col min="3" max="3" width="13.83203125" customWidth="1"/>
    <col min="5" max="6" width="13" style="71" bestFit="1" customWidth="1"/>
  </cols>
  <sheetData>
    <row r="1" spans="1:17" ht="26">
      <c r="A1" s="49" t="s">
        <v>183</v>
      </c>
      <c r="B1" s="50" t="s">
        <v>145</v>
      </c>
      <c r="C1" s="50" t="s">
        <v>146</v>
      </c>
      <c r="D1" s="50" t="s">
        <v>147</v>
      </c>
      <c r="E1" s="69" t="s">
        <v>214</v>
      </c>
      <c r="F1" s="69" t="s">
        <v>215</v>
      </c>
      <c r="G1" s="50" t="s">
        <v>148</v>
      </c>
      <c r="H1" s="50" t="s">
        <v>149</v>
      </c>
      <c r="I1" s="50" t="s">
        <v>150</v>
      </c>
      <c r="J1" s="50" t="s">
        <v>151</v>
      </c>
      <c r="K1" s="49"/>
      <c r="L1" s="50" t="s">
        <v>178</v>
      </c>
      <c r="M1" s="50" t="s">
        <v>185</v>
      </c>
      <c r="N1" s="49"/>
      <c r="O1" s="50" t="s">
        <v>179</v>
      </c>
      <c r="P1" s="50" t="s">
        <v>184</v>
      </c>
      <c r="Q1" s="49"/>
    </row>
    <row r="2" spans="1:17">
      <c r="A2" s="51"/>
      <c r="B2" s="52" t="s">
        <v>24</v>
      </c>
      <c r="C2" s="52" t="s">
        <v>32</v>
      </c>
      <c r="D2" s="52">
        <v>0</v>
      </c>
      <c r="E2" s="70">
        <f t="shared" ref="E2:E65" si="0">ABS(D2)</f>
        <v>0</v>
      </c>
      <c r="F2" s="70">
        <f t="shared" ref="F2:F65" si="1">E2*E2</f>
        <v>0</v>
      </c>
      <c r="G2" s="52">
        <v>0.38</v>
      </c>
      <c r="H2" s="52">
        <v>0.08</v>
      </c>
      <c r="I2" s="52">
        <v>0.43</v>
      </c>
      <c r="J2" s="52">
        <v>0.54</v>
      </c>
      <c r="K2" s="51"/>
      <c r="L2" s="51">
        <v>-0.38</v>
      </c>
      <c r="M2" s="51">
        <v>0.38</v>
      </c>
      <c r="N2" s="51">
        <v>0.1444</v>
      </c>
      <c r="O2" s="51">
        <v>-0.43</v>
      </c>
      <c r="P2" s="51">
        <v>0.43</v>
      </c>
      <c r="Q2" s="51">
        <v>0.18490000000000001</v>
      </c>
    </row>
    <row r="3" spans="1:17">
      <c r="A3" s="59" t="s">
        <v>182</v>
      </c>
      <c r="B3" s="60" t="s">
        <v>104</v>
      </c>
      <c r="C3" s="60" t="s">
        <v>111</v>
      </c>
      <c r="D3" s="60">
        <v>0</v>
      </c>
      <c r="E3" s="70">
        <f t="shared" si="0"/>
        <v>0</v>
      </c>
      <c r="F3" s="70">
        <f t="shared" si="1"/>
        <v>0</v>
      </c>
      <c r="G3" s="60">
        <v>0.51</v>
      </c>
      <c r="H3" s="60">
        <v>0.16</v>
      </c>
      <c r="I3" s="60">
        <v>0.42</v>
      </c>
      <c r="J3" s="60">
        <v>0.34</v>
      </c>
      <c r="K3" s="59"/>
      <c r="L3" s="59">
        <v>-0.51</v>
      </c>
      <c r="M3" s="59">
        <v>0.51</v>
      </c>
      <c r="N3" s="59">
        <v>0.2601</v>
      </c>
      <c r="O3" s="59">
        <v>-0.42</v>
      </c>
      <c r="P3" s="59">
        <v>0.42</v>
      </c>
      <c r="Q3" s="59">
        <v>0.1764</v>
      </c>
    </row>
    <row r="4" spans="1:17">
      <c r="A4" s="67"/>
      <c r="B4" s="68">
        <v>23471</v>
      </c>
      <c r="C4" s="68">
        <v>23468</v>
      </c>
      <c r="D4" s="68">
        <v>0</v>
      </c>
      <c r="E4" s="70">
        <f t="shared" si="0"/>
        <v>0</v>
      </c>
      <c r="F4" s="70">
        <f t="shared" si="1"/>
        <v>0</v>
      </c>
      <c r="G4" s="68">
        <v>0.94</v>
      </c>
      <c r="H4" s="68">
        <v>0.08</v>
      </c>
      <c r="I4" s="68">
        <v>0.88</v>
      </c>
      <c r="J4" s="68">
        <v>0.34</v>
      </c>
      <c r="K4" s="67"/>
      <c r="L4" s="67">
        <v>-0.94</v>
      </c>
      <c r="M4" s="67">
        <v>0.94</v>
      </c>
      <c r="N4" s="67">
        <v>0.88360000000000005</v>
      </c>
      <c r="O4" s="67">
        <v>-0.88</v>
      </c>
      <c r="P4" s="67">
        <v>0.88</v>
      </c>
      <c r="Q4" s="67">
        <v>0.77439999999999998</v>
      </c>
    </row>
    <row r="5" spans="1:17">
      <c r="A5" s="62"/>
      <c r="B5" s="63" t="s">
        <v>124</v>
      </c>
      <c r="C5" s="63" t="s">
        <v>128</v>
      </c>
      <c r="D5" s="63">
        <v>0.02</v>
      </c>
      <c r="E5" s="70">
        <f t="shared" si="0"/>
        <v>0.02</v>
      </c>
      <c r="F5" s="70">
        <f t="shared" si="1"/>
        <v>4.0000000000000002E-4</v>
      </c>
      <c r="G5" s="63">
        <v>-0.49</v>
      </c>
      <c r="H5" s="63">
        <v>0.08</v>
      </c>
      <c r="I5" s="63">
        <v>-0.52</v>
      </c>
      <c r="J5" s="63">
        <v>0.33</v>
      </c>
      <c r="K5" s="62"/>
      <c r="L5" s="62">
        <v>0.51</v>
      </c>
      <c r="M5" s="62">
        <v>0.51</v>
      </c>
      <c r="N5" s="62">
        <v>0.2601</v>
      </c>
      <c r="O5" s="62">
        <v>0.54</v>
      </c>
      <c r="P5" s="62">
        <v>0.54</v>
      </c>
      <c r="Q5" s="62">
        <v>0.29160000000000003</v>
      </c>
    </row>
    <row r="6" spans="1:17">
      <c r="A6" s="64"/>
      <c r="B6" s="65" t="s">
        <v>129</v>
      </c>
      <c r="C6" s="65" t="s">
        <v>133</v>
      </c>
      <c r="D6" s="65">
        <v>-0.02</v>
      </c>
      <c r="E6" s="70">
        <f t="shared" si="0"/>
        <v>0.02</v>
      </c>
      <c r="F6" s="70">
        <f t="shared" si="1"/>
        <v>4.0000000000000002E-4</v>
      </c>
      <c r="G6" s="65">
        <v>0.01</v>
      </c>
      <c r="H6" s="65">
        <v>0.09</v>
      </c>
      <c r="I6" s="65">
        <v>0.2</v>
      </c>
      <c r="J6" s="65">
        <v>0.76</v>
      </c>
      <c r="K6" s="64"/>
      <c r="L6" s="64">
        <v>-0.03</v>
      </c>
      <c r="M6" s="64">
        <v>0.03</v>
      </c>
      <c r="N6" s="64">
        <v>8.9999999999999998E-4</v>
      </c>
      <c r="O6" s="64">
        <v>-0.22</v>
      </c>
      <c r="P6" s="64">
        <v>0.22</v>
      </c>
      <c r="Q6" s="64">
        <v>4.8399999999999999E-2</v>
      </c>
    </row>
    <row r="7" spans="1:17">
      <c r="A7" s="62"/>
      <c r="B7" s="63" t="s">
        <v>119</v>
      </c>
      <c r="C7" s="63" t="s">
        <v>122</v>
      </c>
      <c r="D7" s="63">
        <v>0.03</v>
      </c>
      <c r="E7" s="70">
        <f t="shared" si="0"/>
        <v>0.03</v>
      </c>
      <c r="F7" s="70">
        <f t="shared" si="1"/>
        <v>8.9999999999999998E-4</v>
      </c>
      <c r="G7" s="63">
        <v>0.79</v>
      </c>
      <c r="H7" s="63">
        <v>7.0000000000000007E-2</v>
      </c>
      <c r="I7" s="63">
        <v>0.93</v>
      </c>
      <c r="J7" s="63">
        <v>1.04</v>
      </c>
      <c r="K7" s="62"/>
      <c r="L7" s="62">
        <v>-0.76</v>
      </c>
      <c r="M7" s="62">
        <v>0.76</v>
      </c>
      <c r="N7" s="62">
        <v>0.5776</v>
      </c>
      <c r="O7" s="62">
        <v>-0.9</v>
      </c>
      <c r="P7" s="62">
        <v>0.9</v>
      </c>
      <c r="Q7" s="62">
        <v>0.81</v>
      </c>
    </row>
    <row r="8" spans="1:17">
      <c r="A8" s="67"/>
      <c r="B8" s="68">
        <v>23471</v>
      </c>
      <c r="C8" s="68">
        <v>23470</v>
      </c>
      <c r="D8" s="68">
        <v>0.03</v>
      </c>
      <c r="E8" s="70">
        <f t="shared" si="0"/>
        <v>0.03</v>
      </c>
      <c r="F8" s="70">
        <f t="shared" si="1"/>
        <v>8.9999999999999998E-4</v>
      </c>
      <c r="G8" s="68">
        <v>-0.27</v>
      </c>
      <c r="H8" s="68">
        <v>0.1</v>
      </c>
      <c r="I8" s="68">
        <v>-7.0000000000000007E-2</v>
      </c>
      <c r="J8" s="68">
        <v>0.57999999999999996</v>
      </c>
      <c r="K8" s="67"/>
      <c r="L8" s="67">
        <v>0.3</v>
      </c>
      <c r="M8" s="67">
        <v>0.3</v>
      </c>
      <c r="N8" s="67">
        <v>0.09</v>
      </c>
      <c r="O8" s="67">
        <v>0.1</v>
      </c>
      <c r="P8" s="67">
        <v>0.1</v>
      </c>
      <c r="Q8" s="67">
        <v>0.01</v>
      </c>
    </row>
    <row r="9" spans="1:17">
      <c r="A9" s="53"/>
      <c r="B9" s="54" t="s">
        <v>63</v>
      </c>
      <c r="C9" s="54">
        <v>32</v>
      </c>
      <c r="D9" s="54">
        <v>3.5000000000000003E-2</v>
      </c>
      <c r="E9" s="70">
        <f t="shared" si="0"/>
        <v>3.5000000000000003E-2</v>
      </c>
      <c r="F9" s="70">
        <f t="shared" si="1"/>
        <v>1.2250000000000002E-3</v>
      </c>
      <c r="G9" s="54">
        <v>-1.1599999999999999</v>
      </c>
      <c r="H9" s="54">
        <v>0.22</v>
      </c>
      <c r="I9" s="54">
        <v>-0.7</v>
      </c>
      <c r="J9" s="54">
        <v>0.8</v>
      </c>
      <c r="K9" s="53"/>
      <c r="L9" s="53">
        <v>1.1950000000000001</v>
      </c>
      <c r="M9" s="53">
        <v>1.1950000000000001</v>
      </c>
      <c r="N9" s="53">
        <v>1.4280250000000001</v>
      </c>
      <c r="O9" s="53">
        <v>0.73499999999999999</v>
      </c>
      <c r="P9" s="53">
        <v>0.73499999999999999</v>
      </c>
      <c r="Q9" s="53">
        <v>0.54022499999999996</v>
      </c>
    </row>
    <row r="10" spans="1:17">
      <c r="A10" s="55"/>
      <c r="B10" s="56" t="s">
        <v>66</v>
      </c>
      <c r="C10" s="56" t="s">
        <v>80</v>
      </c>
      <c r="D10" s="56">
        <v>0.04</v>
      </c>
      <c r="E10" s="70">
        <f t="shared" si="0"/>
        <v>0.04</v>
      </c>
      <c r="F10" s="70">
        <f t="shared" si="1"/>
        <v>1.6000000000000001E-3</v>
      </c>
      <c r="G10" s="56">
        <v>0.51</v>
      </c>
      <c r="H10" s="56">
        <v>0.13</v>
      </c>
      <c r="I10" s="56">
        <v>0.71</v>
      </c>
      <c r="J10" s="56">
        <v>0.44</v>
      </c>
      <c r="K10" s="55"/>
      <c r="L10" s="55">
        <v>-0.47</v>
      </c>
      <c r="M10" s="55">
        <v>0.47</v>
      </c>
      <c r="N10" s="55">
        <v>0.22090000000000001</v>
      </c>
      <c r="O10" s="55">
        <v>-0.67</v>
      </c>
      <c r="P10" s="55">
        <v>0.67</v>
      </c>
      <c r="Q10" s="55">
        <v>0.44890000000000002</v>
      </c>
    </row>
    <row r="11" spans="1:17">
      <c r="A11" s="64"/>
      <c r="B11" s="65" t="s">
        <v>143</v>
      </c>
      <c r="C11" s="65" t="s">
        <v>144</v>
      </c>
      <c r="D11" s="65">
        <v>0.04</v>
      </c>
      <c r="E11" s="70">
        <f t="shared" si="0"/>
        <v>0.04</v>
      </c>
      <c r="F11" s="70">
        <f t="shared" si="1"/>
        <v>1.6000000000000001E-3</v>
      </c>
      <c r="G11" s="65">
        <v>-0.52</v>
      </c>
      <c r="H11" s="65">
        <v>0.09</v>
      </c>
      <c r="I11" s="65">
        <v>-0.48</v>
      </c>
      <c r="J11" s="65">
        <v>0.18</v>
      </c>
      <c r="K11" s="64"/>
      <c r="L11" s="64">
        <v>0.56000000000000005</v>
      </c>
      <c r="M11" s="64">
        <v>0.56000000000000005</v>
      </c>
      <c r="N11" s="64">
        <v>0.31359999999999999</v>
      </c>
      <c r="O11" s="64">
        <v>0.52</v>
      </c>
      <c r="P11" s="64">
        <v>0.52</v>
      </c>
      <c r="Q11" s="64">
        <v>0.27039999999999997</v>
      </c>
    </row>
    <row r="12" spans="1:17">
      <c r="A12" s="67"/>
      <c r="B12" s="68" t="s">
        <v>152</v>
      </c>
      <c r="C12" s="68">
        <v>23472</v>
      </c>
      <c r="D12" s="68">
        <v>-0.04</v>
      </c>
      <c r="E12" s="70">
        <f t="shared" si="0"/>
        <v>0.04</v>
      </c>
      <c r="F12" s="70">
        <f t="shared" si="1"/>
        <v>1.6000000000000001E-3</v>
      </c>
      <c r="G12" s="68">
        <v>-0.23</v>
      </c>
      <c r="H12" s="68">
        <v>0.18</v>
      </c>
      <c r="I12" s="68">
        <v>-0.17</v>
      </c>
      <c r="J12" s="68">
        <v>0.38</v>
      </c>
      <c r="K12" s="67"/>
      <c r="L12" s="67">
        <v>0.19</v>
      </c>
      <c r="M12" s="67">
        <v>0.19</v>
      </c>
      <c r="N12" s="67">
        <v>3.61E-2</v>
      </c>
      <c r="O12" s="67">
        <v>0.13</v>
      </c>
      <c r="P12" s="67">
        <v>0.13</v>
      </c>
      <c r="Q12" s="67">
        <v>1.6899999999999998E-2</v>
      </c>
    </row>
    <row r="13" spans="1:17">
      <c r="A13" s="53"/>
      <c r="B13" s="54" t="s">
        <v>63</v>
      </c>
      <c r="C13" s="54" t="s">
        <v>61</v>
      </c>
      <c r="D13" s="54">
        <v>4.3999999999999997E-2</v>
      </c>
      <c r="E13" s="70">
        <f t="shared" si="0"/>
        <v>4.3999999999999997E-2</v>
      </c>
      <c r="F13" s="70">
        <f t="shared" si="1"/>
        <v>1.9359999999999998E-3</v>
      </c>
      <c r="G13" s="54">
        <v>0.43</v>
      </c>
      <c r="H13" s="54">
        <v>0.11</v>
      </c>
      <c r="I13" s="54">
        <v>0.1</v>
      </c>
      <c r="J13" s="54">
        <v>0.8</v>
      </c>
      <c r="K13" s="53"/>
      <c r="L13" s="53">
        <v>-0.38600000000000001</v>
      </c>
      <c r="M13" s="53">
        <v>0.38600000000000001</v>
      </c>
      <c r="N13" s="53">
        <v>0.14899599999999999</v>
      </c>
      <c r="O13" s="53">
        <v>-5.6000000000000001E-2</v>
      </c>
      <c r="P13" s="53">
        <v>5.6000000000000001E-2</v>
      </c>
      <c r="Q13" s="53">
        <v>3.1359999999999999E-3</v>
      </c>
    </row>
    <row r="14" spans="1:17">
      <c r="A14" s="51"/>
      <c r="B14" s="52" t="s">
        <v>26</v>
      </c>
      <c r="C14" s="52" t="s">
        <v>57</v>
      </c>
      <c r="D14" s="52">
        <v>0.06</v>
      </c>
      <c r="E14" s="70">
        <f t="shared" si="0"/>
        <v>0.06</v>
      </c>
      <c r="F14" s="70">
        <f t="shared" si="1"/>
        <v>3.5999999999999999E-3</v>
      </c>
      <c r="G14" s="52">
        <v>-0.59</v>
      </c>
      <c r="H14" s="52">
        <v>7.0000000000000007E-2</v>
      </c>
      <c r="I14" s="52">
        <v>-0.78</v>
      </c>
      <c r="J14" s="52">
        <v>0.71</v>
      </c>
      <c r="K14" s="51"/>
      <c r="L14" s="51">
        <v>0.65</v>
      </c>
      <c r="M14" s="51">
        <v>0.65</v>
      </c>
      <c r="N14" s="51">
        <v>0.42249999999999999</v>
      </c>
      <c r="O14" s="51">
        <v>0.84</v>
      </c>
      <c r="P14" s="51">
        <v>0.84</v>
      </c>
      <c r="Q14" s="51">
        <v>0.7056</v>
      </c>
    </row>
    <row r="15" spans="1:17">
      <c r="A15" s="67"/>
      <c r="B15" s="68" t="s">
        <v>154</v>
      </c>
      <c r="C15" s="68">
        <v>23479</v>
      </c>
      <c r="D15" s="68">
        <v>-0.06</v>
      </c>
      <c r="E15" s="70">
        <f t="shared" si="0"/>
        <v>0.06</v>
      </c>
      <c r="F15" s="70">
        <f t="shared" si="1"/>
        <v>3.5999999999999999E-3</v>
      </c>
      <c r="G15" s="68">
        <v>0.32</v>
      </c>
      <c r="H15" s="68">
        <v>0.13</v>
      </c>
      <c r="I15" s="68">
        <v>0.59</v>
      </c>
      <c r="J15" s="68">
        <v>1.2</v>
      </c>
      <c r="K15" s="67"/>
      <c r="L15" s="67">
        <v>-0.38</v>
      </c>
      <c r="M15" s="67">
        <v>0.38</v>
      </c>
      <c r="N15" s="67">
        <v>0.1444</v>
      </c>
      <c r="O15" s="67">
        <v>-0.65</v>
      </c>
      <c r="P15" s="67">
        <v>0.65</v>
      </c>
      <c r="Q15" s="67">
        <v>0.42249999999999999</v>
      </c>
    </row>
    <row r="16" spans="1:17">
      <c r="A16" s="51"/>
      <c r="B16" s="52" t="s">
        <v>25</v>
      </c>
      <c r="C16" s="52" t="s">
        <v>27</v>
      </c>
      <c r="D16" s="52">
        <v>7.0000000000000007E-2</v>
      </c>
      <c r="E16" s="70">
        <f t="shared" si="0"/>
        <v>7.0000000000000007E-2</v>
      </c>
      <c r="F16" s="70">
        <f t="shared" si="1"/>
        <v>4.9000000000000007E-3</v>
      </c>
      <c r="G16" s="52">
        <v>-1.1599999999999999</v>
      </c>
      <c r="H16" s="52">
        <v>0.1</v>
      </c>
      <c r="I16" s="52">
        <v>-0.82</v>
      </c>
      <c r="J16" s="52">
        <v>0.59</v>
      </c>
      <c r="K16" s="51"/>
      <c r="L16" s="51">
        <v>1.23</v>
      </c>
      <c r="M16" s="51">
        <v>1.23</v>
      </c>
      <c r="N16" s="51">
        <v>1.5128999999999999</v>
      </c>
      <c r="O16" s="51">
        <v>0.89</v>
      </c>
      <c r="P16" s="51">
        <v>0.89</v>
      </c>
      <c r="Q16" s="51">
        <v>0.79210000000000003</v>
      </c>
    </row>
    <row r="17" spans="1:17">
      <c r="A17" s="62"/>
      <c r="B17" s="63" t="s">
        <v>125</v>
      </c>
      <c r="C17" s="63" t="s">
        <v>119</v>
      </c>
      <c r="D17" s="63">
        <v>7.0000000000000007E-2</v>
      </c>
      <c r="E17" s="70">
        <f t="shared" si="0"/>
        <v>7.0000000000000007E-2</v>
      </c>
      <c r="F17" s="70">
        <f t="shared" si="1"/>
        <v>4.9000000000000007E-3</v>
      </c>
      <c r="G17" s="63">
        <v>-0.83</v>
      </c>
      <c r="H17" s="63">
        <v>0.06</v>
      </c>
      <c r="I17" s="63">
        <v>-1.17</v>
      </c>
      <c r="J17" s="63">
        <v>1.2</v>
      </c>
      <c r="K17" s="62"/>
      <c r="L17" s="62">
        <v>0.9</v>
      </c>
      <c r="M17" s="62">
        <v>0.9</v>
      </c>
      <c r="N17" s="62">
        <v>0.81</v>
      </c>
      <c r="O17" s="62">
        <v>1.24</v>
      </c>
      <c r="P17" s="62">
        <v>1.24</v>
      </c>
      <c r="Q17" s="62">
        <v>1.5376000000000001</v>
      </c>
    </row>
    <row r="18" spans="1:17">
      <c r="A18" s="51"/>
      <c r="B18" s="52" t="s">
        <v>36</v>
      </c>
      <c r="C18" s="52" t="s">
        <v>41</v>
      </c>
      <c r="D18" s="52">
        <v>0.08</v>
      </c>
      <c r="E18" s="70">
        <f t="shared" si="0"/>
        <v>0.08</v>
      </c>
      <c r="F18" s="70">
        <f t="shared" si="1"/>
        <v>6.4000000000000003E-3</v>
      </c>
      <c r="G18" s="52">
        <v>-0.95</v>
      </c>
      <c r="H18" s="52">
        <v>0.13</v>
      </c>
      <c r="I18" s="52">
        <v>-1.28</v>
      </c>
      <c r="J18" s="52">
        <v>0.71</v>
      </c>
      <c r="K18" s="51"/>
      <c r="L18" s="51">
        <v>1.03</v>
      </c>
      <c r="M18" s="51">
        <v>1.03</v>
      </c>
      <c r="N18" s="51">
        <v>1.0609</v>
      </c>
      <c r="O18" s="51">
        <v>1.36</v>
      </c>
      <c r="P18" s="51">
        <v>1.36</v>
      </c>
      <c r="Q18" s="51">
        <v>1.8495999999999999</v>
      </c>
    </row>
    <row r="19" spans="1:17">
      <c r="A19" s="59"/>
      <c r="B19" s="60" t="s">
        <v>105</v>
      </c>
      <c r="C19" s="60" t="s">
        <v>114</v>
      </c>
      <c r="D19" s="60">
        <v>0.09</v>
      </c>
      <c r="E19" s="70">
        <f t="shared" si="0"/>
        <v>0.09</v>
      </c>
      <c r="F19" s="70">
        <f t="shared" si="1"/>
        <v>8.0999999999999996E-3</v>
      </c>
      <c r="G19" s="60">
        <v>-2.0299999999999998</v>
      </c>
      <c r="H19" s="60">
        <v>0.09</v>
      </c>
      <c r="I19" s="60">
        <v>-2.25</v>
      </c>
      <c r="J19" s="60">
        <v>0.88</v>
      </c>
      <c r="K19" s="59"/>
      <c r="L19" s="59">
        <v>2.12</v>
      </c>
      <c r="M19" s="59">
        <v>2.12</v>
      </c>
      <c r="N19" s="59">
        <v>4.4943999999999997</v>
      </c>
      <c r="O19" s="59">
        <v>2.34</v>
      </c>
      <c r="P19" s="59">
        <v>2.34</v>
      </c>
      <c r="Q19" s="59">
        <v>5.4756</v>
      </c>
    </row>
    <row r="20" spans="1:17">
      <c r="A20" s="59"/>
      <c r="B20" s="60" t="s">
        <v>91</v>
      </c>
      <c r="C20" s="60" t="s">
        <v>115</v>
      </c>
      <c r="D20" s="60">
        <v>-0.09</v>
      </c>
      <c r="E20" s="70">
        <f t="shared" si="0"/>
        <v>0.09</v>
      </c>
      <c r="F20" s="70">
        <f t="shared" si="1"/>
        <v>8.0999999999999996E-3</v>
      </c>
      <c r="G20" s="60">
        <v>-0.74</v>
      </c>
      <c r="H20" s="60">
        <v>0.11</v>
      </c>
      <c r="I20" s="60">
        <v>0</v>
      </c>
      <c r="J20" s="60">
        <v>1.29</v>
      </c>
      <c r="K20" s="59"/>
      <c r="L20" s="59">
        <v>0.65</v>
      </c>
      <c r="M20" s="59">
        <v>0.65</v>
      </c>
      <c r="N20" s="59">
        <v>0.42249999999999999</v>
      </c>
      <c r="O20" s="59">
        <v>-0.09</v>
      </c>
      <c r="P20" s="59">
        <v>0.09</v>
      </c>
      <c r="Q20" s="59">
        <v>8.0999999999999996E-3</v>
      </c>
    </row>
    <row r="21" spans="1:17">
      <c r="A21" s="53"/>
      <c r="B21" s="54" t="s">
        <v>63</v>
      </c>
      <c r="C21" s="54">
        <v>29</v>
      </c>
      <c r="D21" s="54">
        <v>-9.7000000000000003E-2</v>
      </c>
      <c r="E21" s="70">
        <f t="shared" si="0"/>
        <v>9.7000000000000003E-2</v>
      </c>
      <c r="F21" s="70">
        <f t="shared" si="1"/>
        <v>9.4090000000000007E-3</v>
      </c>
      <c r="G21" s="54">
        <v>-0.67</v>
      </c>
      <c r="H21" s="54">
        <v>0.28999999999999998</v>
      </c>
      <c r="I21" s="54">
        <v>-0.36</v>
      </c>
      <c r="J21" s="54">
        <v>0.67</v>
      </c>
      <c r="K21" s="53"/>
      <c r="L21" s="53">
        <v>0.57299999999999995</v>
      </c>
      <c r="M21" s="53">
        <v>0.57299999999999995</v>
      </c>
      <c r="N21" s="53">
        <v>0.32832899999999998</v>
      </c>
      <c r="O21" s="53">
        <v>0.26300000000000001</v>
      </c>
      <c r="P21" s="53">
        <v>0.26300000000000001</v>
      </c>
      <c r="Q21" s="53">
        <v>6.9168999999999994E-2</v>
      </c>
    </row>
    <row r="22" spans="1:17">
      <c r="A22" s="55"/>
      <c r="B22" s="56" t="s">
        <v>81</v>
      </c>
      <c r="C22" s="56" t="s">
        <v>76</v>
      </c>
      <c r="D22" s="56">
        <v>0.1</v>
      </c>
      <c r="E22" s="70">
        <f t="shared" si="0"/>
        <v>0.1</v>
      </c>
      <c r="F22" s="70">
        <f t="shared" si="1"/>
        <v>1.0000000000000002E-2</v>
      </c>
      <c r="G22" s="56">
        <v>0.28000000000000003</v>
      </c>
      <c r="H22" s="56">
        <v>0.12</v>
      </c>
      <c r="I22" s="56">
        <v>0.21</v>
      </c>
      <c r="J22" s="56">
        <v>0.33</v>
      </c>
      <c r="K22" s="55"/>
      <c r="L22" s="55">
        <v>-0.18</v>
      </c>
      <c r="M22" s="55">
        <v>0.18</v>
      </c>
      <c r="N22" s="55">
        <v>3.2399999999999998E-2</v>
      </c>
      <c r="O22" s="55">
        <v>-0.11</v>
      </c>
      <c r="P22" s="55">
        <v>0.11</v>
      </c>
      <c r="Q22" s="55">
        <v>1.21E-2</v>
      </c>
    </row>
    <row r="23" spans="1:17">
      <c r="A23" s="57"/>
      <c r="B23" s="58">
        <v>35</v>
      </c>
      <c r="C23" s="58">
        <v>60</v>
      </c>
      <c r="D23" s="58">
        <v>-0.1</v>
      </c>
      <c r="E23" s="70">
        <f t="shared" si="0"/>
        <v>0.1</v>
      </c>
      <c r="F23" s="70">
        <f t="shared" si="1"/>
        <v>1.0000000000000002E-2</v>
      </c>
      <c r="G23" s="58">
        <v>-2.27</v>
      </c>
      <c r="H23" s="58">
        <v>0.16</v>
      </c>
      <c r="I23" s="58">
        <v>-2.0699999999999998</v>
      </c>
      <c r="J23" s="58">
        <v>1.1299999999999999</v>
      </c>
      <c r="K23" s="57"/>
      <c r="L23" s="57">
        <v>2.17</v>
      </c>
      <c r="M23" s="57">
        <v>2.17</v>
      </c>
      <c r="N23" s="57">
        <v>4.7088999999999999</v>
      </c>
      <c r="O23" s="57">
        <v>1.97</v>
      </c>
      <c r="P23" s="57">
        <v>1.97</v>
      </c>
      <c r="Q23" s="57">
        <v>3.8809</v>
      </c>
    </row>
    <row r="24" spans="1:17">
      <c r="A24" s="62"/>
      <c r="B24" s="63" t="s">
        <v>121</v>
      </c>
      <c r="C24" s="63" t="s">
        <v>127</v>
      </c>
      <c r="D24" s="63">
        <v>-0.1</v>
      </c>
      <c r="E24" s="70">
        <f t="shared" si="0"/>
        <v>0.1</v>
      </c>
      <c r="F24" s="70">
        <f t="shared" si="1"/>
        <v>1.0000000000000002E-2</v>
      </c>
      <c r="G24" s="63">
        <v>-0.45</v>
      </c>
      <c r="H24" s="63">
        <v>7.0000000000000007E-2</v>
      </c>
      <c r="I24" s="63">
        <v>-0.69</v>
      </c>
      <c r="J24" s="63">
        <v>1.1200000000000001</v>
      </c>
      <c r="K24" s="62"/>
      <c r="L24" s="62">
        <v>0.35</v>
      </c>
      <c r="M24" s="62">
        <v>0.35</v>
      </c>
      <c r="N24" s="62">
        <v>0.1225</v>
      </c>
      <c r="O24" s="62">
        <v>0.59</v>
      </c>
      <c r="P24" s="62">
        <v>0.59</v>
      </c>
      <c r="Q24" s="62">
        <v>0.34810000000000002</v>
      </c>
    </row>
    <row r="25" spans="1:17">
      <c r="A25" s="62"/>
      <c r="B25" s="63" t="s">
        <v>126</v>
      </c>
      <c r="C25" s="63">
        <v>5</v>
      </c>
      <c r="D25" s="63">
        <v>-0.1</v>
      </c>
      <c r="E25" s="70">
        <f t="shared" si="0"/>
        <v>0.1</v>
      </c>
      <c r="F25" s="70">
        <f t="shared" si="1"/>
        <v>1.0000000000000002E-2</v>
      </c>
      <c r="G25" s="63">
        <v>0.08</v>
      </c>
      <c r="H25" s="63">
        <v>0.08</v>
      </c>
      <c r="I25" s="63">
        <v>0.48</v>
      </c>
      <c r="J25" s="63">
        <v>1.2</v>
      </c>
      <c r="K25" s="62"/>
      <c r="L25" s="62">
        <v>-0.18</v>
      </c>
      <c r="M25" s="62">
        <v>0.18</v>
      </c>
      <c r="N25" s="62">
        <v>3.2399999999999998E-2</v>
      </c>
      <c r="O25" s="62">
        <v>-0.57999999999999996</v>
      </c>
      <c r="P25" s="62">
        <v>0.57999999999999996</v>
      </c>
      <c r="Q25" s="62">
        <v>0.33639999999999998</v>
      </c>
    </row>
    <row r="26" spans="1:17">
      <c r="A26" s="67"/>
      <c r="B26" s="68">
        <v>23471</v>
      </c>
      <c r="C26" s="68">
        <v>23466</v>
      </c>
      <c r="D26" s="68">
        <v>-0.1</v>
      </c>
      <c r="E26" s="70">
        <f t="shared" si="0"/>
        <v>0.1</v>
      </c>
      <c r="F26" s="70">
        <f t="shared" si="1"/>
        <v>1.0000000000000002E-2</v>
      </c>
      <c r="G26" s="68">
        <v>1.07</v>
      </c>
      <c r="H26" s="68">
        <v>0.12</v>
      </c>
      <c r="I26" s="68">
        <v>0.93</v>
      </c>
      <c r="J26" s="68">
        <v>0.57999999999999996</v>
      </c>
      <c r="K26" s="67"/>
      <c r="L26" s="67">
        <v>-1.17</v>
      </c>
      <c r="M26" s="67">
        <v>1.17</v>
      </c>
      <c r="N26" s="67">
        <v>1.3689</v>
      </c>
      <c r="O26" s="67">
        <v>-1.03</v>
      </c>
      <c r="P26" s="67">
        <v>1.03</v>
      </c>
      <c r="Q26" s="67">
        <v>1.0609</v>
      </c>
    </row>
    <row r="27" spans="1:17">
      <c r="A27" s="51"/>
      <c r="B27" s="52" t="s">
        <v>51</v>
      </c>
      <c r="C27" s="52" t="s">
        <v>39</v>
      </c>
      <c r="D27" s="52">
        <v>-0.12</v>
      </c>
      <c r="E27" s="70">
        <f t="shared" si="0"/>
        <v>0.12</v>
      </c>
      <c r="F27" s="70">
        <f t="shared" si="1"/>
        <v>1.44E-2</v>
      </c>
      <c r="G27" s="52">
        <v>-1.86</v>
      </c>
      <c r="H27" s="52">
        <v>0.08</v>
      </c>
      <c r="I27" s="52">
        <v>-1.81</v>
      </c>
      <c r="J27" s="52">
        <v>0.54</v>
      </c>
      <c r="K27" s="51"/>
      <c r="L27" s="51">
        <v>1.74</v>
      </c>
      <c r="M27" s="51">
        <v>1.74</v>
      </c>
      <c r="N27" s="51">
        <v>3.0276000000000001</v>
      </c>
      <c r="O27" s="51">
        <v>1.69</v>
      </c>
      <c r="P27" s="51">
        <v>1.69</v>
      </c>
      <c r="Q27" s="51">
        <v>2.8561000000000001</v>
      </c>
    </row>
    <row r="28" spans="1:17">
      <c r="A28" s="51"/>
      <c r="B28" s="52" t="s">
        <v>26</v>
      </c>
      <c r="C28" s="52" t="s">
        <v>43</v>
      </c>
      <c r="D28" s="52">
        <v>0.13</v>
      </c>
      <c r="E28" s="70">
        <f t="shared" si="0"/>
        <v>0.13</v>
      </c>
      <c r="F28" s="70">
        <f t="shared" si="1"/>
        <v>1.6900000000000002E-2</v>
      </c>
      <c r="G28" s="52">
        <v>0.71</v>
      </c>
      <c r="H28" s="52">
        <v>7.0000000000000007E-2</v>
      </c>
      <c r="I28" s="52">
        <v>0.56000000000000005</v>
      </c>
      <c r="J28" s="52">
        <v>0.53</v>
      </c>
      <c r="K28" s="51"/>
      <c r="L28" s="51">
        <v>-0.57999999999999996</v>
      </c>
      <c r="M28" s="51">
        <v>0.57999999999999996</v>
      </c>
      <c r="N28" s="51">
        <v>0.33639999999999998</v>
      </c>
      <c r="O28" s="51">
        <v>-0.43</v>
      </c>
      <c r="P28" s="51">
        <v>0.43</v>
      </c>
      <c r="Q28" s="51">
        <v>0.18490000000000001</v>
      </c>
    </row>
    <row r="29" spans="1:17">
      <c r="A29" s="51"/>
      <c r="B29" s="52" t="s">
        <v>47</v>
      </c>
      <c r="C29" s="52" t="s">
        <v>53</v>
      </c>
      <c r="D29" s="52">
        <v>0.14000000000000001</v>
      </c>
      <c r="E29" s="70">
        <f t="shared" si="0"/>
        <v>0.14000000000000001</v>
      </c>
      <c r="F29" s="70">
        <f t="shared" si="1"/>
        <v>1.9600000000000003E-2</v>
      </c>
      <c r="G29" s="52">
        <v>0.05</v>
      </c>
      <c r="H29" s="52">
        <v>7.0000000000000007E-2</v>
      </c>
      <c r="I29" s="52">
        <v>0.12</v>
      </c>
      <c r="J29" s="52">
        <v>0.28999999999999998</v>
      </c>
      <c r="K29" s="51"/>
      <c r="L29" s="51">
        <v>0.09</v>
      </c>
      <c r="M29" s="51">
        <v>0.09</v>
      </c>
      <c r="N29" s="51">
        <v>8.0999999999999996E-3</v>
      </c>
      <c r="O29" s="51">
        <v>0.02</v>
      </c>
      <c r="P29" s="51">
        <v>0.02</v>
      </c>
      <c r="Q29" s="51">
        <v>4.0000000000000002E-4</v>
      </c>
    </row>
    <row r="30" spans="1:17">
      <c r="A30" s="57"/>
      <c r="B30" s="58">
        <v>35</v>
      </c>
      <c r="C30" s="58">
        <v>37</v>
      </c>
      <c r="D30" s="58">
        <v>-0.14000000000000001</v>
      </c>
      <c r="E30" s="70">
        <f t="shared" si="0"/>
        <v>0.14000000000000001</v>
      </c>
      <c r="F30" s="70">
        <f t="shared" si="1"/>
        <v>1.9600000000000003E-2</v>
      </c>
      <c r="G30" s="58">
        <v>-1.86</v>
      </c>
      <c r="H30" s="58">
        <v>7.0000000000000007E-2</v>
      </c>
      <c r="I30" s="58">
        <v>-1.86</v>
      </c>
      <c r="J30" s="58">
        <v>1.01</v>
      </c>
      <c r="K30" s="57"/>
      <c r="L30" s="57">
        <v>1.72</v>
      </c>
      <c r="M30" s="57">
        <v>1.72</v>
      </c>
      <c r="N30" s="57">
        <v>2.9584000000000001</v>
      </c>
      <c r="O30" s="57">
        <v>1.72</v>
      </c>
      <c r="P30" s="57">
        <v>1.72</v>
      </c>
      <c r="Q30" s="57">
        <v>2.9584000000000001</v>
      </c>
    </row>
    <row r="31" spans="1:17">
      <c r="A31" s="62"/>
      <c r="B31" s="63" t="s">
        <v>125</v>
      </c>
      <c r="C31" s="63" t="s">
        <v>121</v>
      </c>
      <c r="D31" s="63">
        <v>-0.14000000000000001</v>
      </c>
      <c r="E31" s="70">
        <f t="shared" si="0"/>
        <v>0.14000000000000001</v>
      </c>
      <c r="F31" s="70">
        <f t="shared" si="1"/>
        <v>1.9600000000000003E-2</v>
      </c>
      <c r="G31" s="63">
        <v>-0.35</v>
      </c>
      <c r="H31" s="63">
        <v>7.0000000000000007E-2</v>
      </c>
      <c r="I31" s="63">
        <v>-0.01</v>
      </c>
      <c r="J31" s="63">
        <v>1.2</v>
      </c>
      <c r="K31" s="62"/>
      <c r="L31" s="62">
        <v>0.21</v>
      </c>
      <c r="M31" s="62">
        <v>0.21</v>
      </c>
      <c r="N31" s="62">
        <v>4.41E-2</v>
      </c>
      <c r="O31" s="62">
        <v>-0.13</v>
      </c>
      <c r="P31" s="62">
        <v>0.13</v>
      </c>
      <c r="Q31" s="62">
        <v>1.6899999999999998E-2</v>
      </c>
    </row>
    <row r="32" spans="1:17">
      <c r="A32" s="51"/>
      <c r="B32" s="52" t="s">
        <v>55</v>
      </c>
      <c r="C32" s="52" t="s">
        <v>49</v>
      </c>
      <c r="D32" s="52">
        <v>-0.15</v>
      </c>
      <c r="E32" s="70">
        <f t="shared" si="0"/>
        <v>0.15</v>
      </c>
      <c r="F32" s="70">
        <f t="shared" si="1"/>
        <v>2.2499999999999999E-2</v>
      </c>
      <c r="G32" s="52">
        <v>0.26</v>
      </c>
      <c r="H32" s="52">
        <v>0.11</v>
      </c>
      <c r="I32" s="52">
        <v>-0.02</v>
      </c>
      <c r="J32" s="52">
        <v>0.77</v>
      </c>
      <c r="K32" s="51"/>
      <c r="L32" s="51">
        <v>-0.41</v>
      </c>
      <c r="M32" s="51">
        <v>0.41</v>
      </c>
      <c r="N32" s="51">
        <v>0.1681</v>
      </c>
      <c r="O32" s="51">
        <v>-0.13</v>
      </c>
      <c r="P32" s="51">
        <v>0.13</v>
      </c>
      <c r="Q32" s="51">
        <v>1.6899999999999998E-2</v>
      </c>
    </row>
    <row r="33" spans="1:17">
      <c r="A33" s="55"/>
      <c r="B33" s="56" t="s">
        <v>76</v>
      </c>
      <c r="C33" s="56" t="s">
        <v>75</v>
      </c>
      <c r="D33" s="56">
        <v>-0.15</v>
      </c>
      <c r="E33" s="70">
        <f t="shared" si="0"/>
        <v>0.15</v>
      </c>
      <c r="F33" s="70">
        <f t="shared" si="1"/>
        <v>2.2499999999999999E-2</v>
      </c>
      <c r="G33" s="56">
        <v>-0.61</v>
      </c>
      <c r="H33" s="56">
        <v>0.13</v>
      </c>
      <c r="I33" s="56">
        <v>-0.72</v>
      </c>
      <c r="J33" s="56">
        <v>0.4</v>
      </c>
      <c r="K33" s="55"/>
      <c r="L33" s="55">
        <v>0.46</v>
      </c>
      <c r="M33" s="55">
        <v>0.46</v>
      </c>
      <c r="N33" s="55">
        <v>0.21160000000000001</v>
      </c>
      <c r="O33" s="55">
        <v>0.56999999999999995</v>
      </c>
      <c r="P33" s="55">
        <v>0.56999999999999995</v>
      </c>
      <c r="Q33" s="55">
        <v>0.32490000000000002</v>
      </c>
    </row>
    <row r="34" spans="1:17">
      <c r="A34" s="57"/>
      <c r="B34" s="58">
        <v>63</v>
      </c>
      <c r="C34" s="58">
        <v>60</v>
      </c>
      <c r="D34" s="58">
        <v>0.15</v>
      </c>
      <c r="E34" s="70">
        <f t="shared" si="0"/>
        <v>0.15</v>
      </c>
      <c r="F34" s="70">
        <f t="shared" si="1"/>
        <v>2.2499999999999999E-2</v>
      </c>
      <c r="G34" s="58">
        <v>0.9</v>
      </c>
      <c r="H34" s="58">
        <v>0.03</v>
      </c>
      <c r="I34" s="58">
        <v>0.86</v>
      </c>
      <c r="J34" s="58">
        <v>1.03</v>
      </c>
      <c r="K34" s="57"/>
      <c r="L34" s="57">
        <v>-0.75</v>
      </c>
      <c r="M34" s="57">
        <v>0.75</v>
      </c>
      <c r="N34" s="57">
        <v>0.5625</v>
      </c>
      <c r="O34" s="57">
        <v>-0.71</v>
      </c>
      <c r="P34" s="57">
        <v>0.71</v>
      </c>
      <c r="Q34" s="57">
        <v>0.50409999999999999</v>
      </c>
    </row>
    <row r="35" spans="1:17">
      <c r="A35" s="53"/>
      <c r="B35" s="54" t="s">
        <v>59</v>
      </c>
      <c r="C35" s="54">
        <v>21</v>
      </c>
      <c r="D35" s="54">
        <v>-0.159</v>
      </c>
      <c r="E35" s="70">
        <f t="shared" si="0"/>
        <v>0.159</v>
      </c>
      <c r="F35" s="70">
        <f t="shared" si="1"/>
        <v>2.5281000000000001E-2</v>
      </c>
      <c r="G35" s="54">
        <v>0.41</v>
      </c>
      <c r="H35" s="54">
        <v>0.09</v>
      </c>
      <c r="I35" s="54">
        <v>0.38</v>
      </c>
      <c r="J35" s="54">
        <v>0.25</v>
      </c>
      <c r="K35" s="53"/>
      <c r="L35" s="53">
        <v>-0.56899999999999995</v>
      </c>
      <c r="M35" s="53">
        <v>0.56899999999999995</v>
      </c>
      <c r="N35" s="53">
        <v>0.32376100000000002</v>
      </c>
      <c r="O35" s="53">
        <v>-0.53900000000000003</v>
      </c>
      <c r="P35" s="53">
        <v>0.53900000000000003</v>
      </c>
      <c r="Q35" s="53">
        <v>0.29052099999999997</v>
      </c>
    </row>
    <row r="36" spans="1:17">
      <c r="A36" s="51"/>
      <c r="B36" s="52" t="s">
        <v>39</v>
      </c>
      <c r="C36" s="52" t="s">
        <v>32</v>
      </c>
      <c r="D36" s="52">
        <v>-0.16</v>
      </c>
      <c r="E36" s="70">
        <f t="shared" si="0"/>
        <v>0.16</v>
      </c>
      <c r="F36" s="70">
        <f t="shared" si="1"/>
        <v>2.5600000000000001E-2</v>
      </c>
      <c r="G36" s="52">
        <v>0.38</v>
      </c>
      <c r="H36" s="52">
        <v>0.11</v>
      </c>
      <c r="I36" s="52">
        <v>0.43</v>
      </c>
      <c r="J36" s="52">
        <v>0.54</v>
      </c>
      <c r="K36" s="51"/>
      <c r="L36" s="51">
        <v>-0.54</v>
      </c>
      <c r="M36" s="51">
        <v>0.54</v>
      </c>
      <c r="N36" s="51">
        <v>0.29160000000000003</v>
      </c>
      <c r="O36" s="51">
        <v>-0.59</v>
      </c>
      <c r="P36" s="51">
        <v>0.59</v>
      </c>
      <c r="Q36" s="51">
        <v>0.34810000000000002</v>
      </c>
    </row>
    <row r="37" spans="1:17">
      <c r="A37" s="51"/>
      <c r="B37" s="52" t="s">
        <v>46</v>
      </c>
      <c r="C37" s="52" t="s">
        <v>49</v>
      </c>
      <c r="D37" s="52">
        <v>0.16</v>
      </c>
      <c r="E37" s="70">
        <f t="shared" si="0"/>
        <v>0.16</v>
      </c>
      <c r="F37" s="70">
        <f t="shared" si="1"/>
        <v>2.5600000000000001E-2</v>
      </c>
      <c r="G37" s="52">
        <v>0.14000000000000001</v>
      </c>
      <c r="H37" s="52">
        <v>0.09</v>
      </c>
      <c r="I37" s="52">
        <v>-0.08</v>
      </c>
      <c r="J37" s="52">
        <v>0.92</v>
      </c>
      <c r="K37" s="51"/>
      <c r="L37" s="51">
        <v>0.02</v>
      </c>
      <c r="M37" s="51">
        <v>0.02</v>
      </c>
      <c r="N37" s="51">
        <v>4.0000000000000002E-4</v>
      </c>
      <c r="O37" s="51">
        <v>0.24</v>
      </c>
      <c r="P37" s="51">
        <v>0.24</v>
      </c>
      <c r="Q37" s="51">
        <v>5.7599999999999998E-2</v>
      </c>
    </row>
    <row r="38" spans="1:17">
      <c r="A38" s="57"/>
      <c r="B38" s="58">
        <v>44</v>
      </c>
      <c r="C38" s="58">
        <v>23</v>
      </c>
      <c r="D38" s="58">
        <v>-0.16</v>
      </c>
      <c r="E38" s="70">
        <f t="shared" si="0"/>
        <v>0.16</v>
      </c>
      <c r="F38" s="70">
        <f t="shared" si="1"/>
        <v>2.5600000000000001E-2</v>
      </c>
      <c r="G38" s="58">
        <v>1.17</v>
      </c>
      <c r="H38" s="58">
        <v>0.15</v>
      </c>
      <c r="I38" s="58">
        <v>1.25</v>
      </c>
      <c r="J38" s="58">
        <v>0.38</v>
      </c>
      <c r="K38" s="57"/>
      <c r="L38" s="57">
        <v>-1.33</v>
      </c>
      <c r="M38" s="57">
        <v>1.33</v>
      </c>
      <c r="N38" s="57">
        <v>1.7688999999999999</v>
      </c>
      <c r="O38" s="57">
        <v>-1.41</v>
      </c>
      <c r="P38" s="57">
        <v>1.41</v>
      </c>
      <c r="Q38" s="57">
        <v>1.9881</v>
      </c>
    </row>
    <row r="39" spans="1:17">
      <c r="A39" s="64"/>
      <c r="B39" s="65" t="s">
        <v>135</v>
      </c>
      <c r="C39" s="65" t="s">
        <v>129</v>
      </c>
      <c r="D39" s="65">
        <v>0.16</v>
      </c>
      <c r="E39" s="70">
        <f t="shared" si="0"/>
        <v>0.16</v>
      </c>
      <c r="F39" s="70">
        <f t="shared" si="1"/>
        <v>2.5600000000000001E-2</v>
      </c>
      <c r="G39" s="65">
        <v>-0.87</v>
      </c>
      <c r="H39" s="65">
        <v>0.1</v>
      </c>
      <c r="I39" s="65">
        <v>-0.56999999999999995</v>
      </c>
      <c r="J39" s="65">
        <v>0.76</v>
      </c>
      <c r="K39" s="64"/>
      <c r="L39" s="64">
        <v>1.03</v>
      </c>
      <c r="M39" s="64">
        <v>1.03</v>
      </c>
      <c r="N39" s="64">
        <v>1.0609</v>
      </c>
      <c r="O39" s="64">
        <v>0.73</v>
      </c>
      <c r="P39" s="64">
        <v>0.73</v>
      </c>
      <c r="Q39" s="64">
        <v>0.53290000000000004</v>
      </c>
    </row>
    <row r="40" spans="1:17">
      <c r="A40" s="55"/>
      <c r="B40" s="56" t="s">
        <v>84</v>
      </c>
      <c r="C40" s="56" t="s">
        <v>64</v>
      </c>
      <c r="D40" s="56">
        <v>0.17</v>
      </c>
      <c r="E40" s="70">
        <f t="shared" si="0"/>
        <v>0.17</v>
      </c>
      <c r="F40" s="70">
        <f t="shared" si="1"/>
        <v>2.8900000000000006E-2</v>
      </c>
      <c r="G40" s="56">
        <v>0.56999999999999995</v>
      </c>
      <c r="H40" s="56">
        <v>0.09</v>
      </c>
      <c r="I40" s="56">
        <v>0.81</v>
      </c>
      <c r="J40" s="56">
        <v>0.45</v>
      </c>
      <c r="K40" s="55"/>
      <c r="L40" s="55">
        <v>-0.4</v>
      </c>
      <c r="M40" s="55">
        <v>0.4</v>
      </c>
      <c r="N40" s="55">
        <v>0.16</v>
      </c>
      <c r="O40" s="55">
        <v>-0.64</v>
      </c>
      <c r="P40" s="55">
        <v>0.64</v>
      </c>
      <c r="Q40" s="55">
        <v>0.40960000000000002</v>
      </c>
    </row>
    <row r="41" spans="1:17">
      <c r="A41" s="55"/>
      <c r="B41" s="56" t="s">
        <v>84</v>
      </c>
      <c r="C41" s="56" t="s">
        <v>67</v>
      </c>
      <c r="D41" s="56">
        <v>0.17</v>
      </c>
      <c r="E41" s="70">
        <f t="shared" si="0"/>
        <v>0.17</v>
      </c>
      <c r="F41" s="70">
        <f t="shared" si="1"/>
        <v>2.8900000000000006E-2</v>
      </c>
      <c r="G41" s="56">
        <v>-2.74</v>
      </c>
      <c r="H41" s="56">
        <v>0.14000000000000001</v>
      </c>
      <c r="I41" s="56">
        <v>-2.57</v>
      </c>
      <c r="J41" s="56">
        <v>0.38</v>
      </c>
      <c r="K41" s="55"/>
      <c r="L41" s="55">
        <v>2.91</v>
      </c>
      <c r="M41" s="55">
        <v>2.91</v>
      </c>
      <c r="N41" s="55">
        <v>8.4680999999999997</v>
      </c>
      <c r="O41" s="55">
        <v>2.74</v>
      </c>
      <c r="P41" s="55">
        <v>2.74</v>
      </c>
      <c r="Q41" s="55">
        <v>7.5076000000000001</v>
      </c>
    </row>
    <row r="42" spans="1:17">
      <c r="A42" s="59"/>
      <c r="B42" s="60" t="s">
        <v>105</v>
      </c>
      <c r="C42" s="60" t="s">
        <v>106</v>
      </c>
      <c r="D42" s="60">
        <v>0.18</v>
      </c>
      <c r="E42" s="70">
        <f t="shared" si="0"/>
        <v>0.18</v>
      </c>
      <c r="F42" s="70">
        <f t="shared" si="1"/>
        <v>3.2399999999999998E-2</v>
      </c>
      <c r="G42" s="60">
        <v>-0.16</v>
      </c>
      <c r="H42" s="60">
        <v>7.0000000000000007E-2</v>
      </c>
      <c r="I42" s="60">
        <v>-0.14000000000000001</v>
      </c>
      <c r="J42" s="60">
        <v>0.67</v>
      </c>
      <c r="K42" s="59"/>
      <c r="L42" s="59">
        <v>0.34</v>
      </c>
      <c r="M42" s="59">
        <v>0.34</v>
      </c>
      <c r="N42" s="59">
        <v>0.11559999999999999</v>
      </c>
      <c r="O42" s="59">
        <v>0.32</v>
      </c>
      <c r="P42" s="59">
        <v>0.32</v>
      </c>
      <c r="Q42" s="59">
        <v>0.1024</v>
      </c>
    </row>
    <row r="43" spans="1:17">
      <c r="A43" s="51"/>
      <c r="B43" s="52" t="s">
        <v>26</v>
      </c>
      <c r="C43" s="52" t="s">
        <v>30</v>
      </c>
      <c r="D43" s="52">
        <v>-0.19</v>
      </c>
      <c r="E43" s="70">
        <f t="shared" si="0"/>
        <v>0.19</v>
      </c>
      <c r="F43" s="70">
        <f t="shared" si="1"/>
        <v>3.61E-2</v>
      </c>
      <c r="G43" s="52">
        <v>1.05</v>
      </c>
      <c r="H43" s="52">
        <v>0.11</v>
      </c>
      <c r="I43" s="52">
        <v>1.21</v>
      </c>
      <c r="J43" s="52">
        <v>0.59</v>
      </c>
      <c r="K43" s="51"/>
      <c r="L43" s="51">
        <v>-1.24</v>
      </c>
      <c r="M43" s="51">
        <v>1.24</v>
      </c>
      <c r="N43" s="51">
        <v>1.5376000000000001</v>
      </c>
      <c r="O43" s="51">
        <v>-1.4</v>
      </c>
      <c r="P43" s="51">
        <v>1.4</v>
      </c>
      <c r="Q43" s="51">
        <v>1.96</v>
      </c>
    </row>
    <row r="44" spans="1:17">
      <c r="A44" s="55"/>
      <c r="B44" s="56" t="s">
        <v>77</v>
      </c>
      <c r="C44" s="56" t="s">
        <v>74</v>
      </c>
      <c r="D44" s="56">
        <v>0.19</v>
      </c>
      <c r="E44" s="70">
        <f t="shared" si="0"/>
        <v>0.19</v>
      </c>
      <c r="F44" s="70">
        <f t="shared" si="1"/>
        <v>3.61E-2</v>
      </c>
      <c r="G44" s="56">
        <v>-0.41</v>
      </c>
      <c r="H44" s="56">
        <v>0.09</v>
      </c>
      <c r="I44" s="56">
        <v>-0.41</v>
      </c>
      <c r="J44" s="56">
        <v>0</v>
      </c>
      <c r="K44" s="55"/>
      <c r="L44" s="55">
        <v>0.6</v>
      </c>
      <c r="M44" s="55">
        <v>0.6</v>
      </c>
      <c r="N44" s="55">
        <v>0.36</v>
      </c>
      <c r="O44" s="55">
        <v>0.6</v>
      </c>
      <c r="P44" s="55">
        <v>0.6</v>
      </c>
      <c r="Q44" s="55">
        <v>0.36</v>
      </c>
    </row>
    <row r="45" spans="1:17">
      <c r="A45" s="53" t="s">
        <v>10</v>
      </c>
      <c r="B45" s="54">
        <v>22</v>
      </c>
      <c r="C45" s="54" t="s">
        <v>59</v>
      </c>
      <c r="D45" s="54">
        <v>0.193</v>
      </c>
      <c r="E45" s="70">
        <f t="shared" si="0"/>
        <v>0.193</v>
      </c>
      <c r="F45" s="70">
        <f t="shared" si="1"/>
        <v>3.7249000000000004E-2</v>
      </c>
      <c r="G45" s="54">
        <v>0.3</v>
      </c>
      <c r="H45" s="54">
        <v>0.09</v>
      </c>
      <c r="I45" s="54">
        <v>0.14000000000000001</v>
      </c>
      <c r="J45" s="54">
        <v>0.4</v>
      </c>
      <c r="K45" s="53"/>
      <c r="L45" s="53">
        <v>-0.107</v>
      </c>
      <c r="M45" s="53">
        <v>0.107</v>
      </c>
      <c r="N45" s="53">
        <v>1.1449000000000001E-2</v>
      </c>
      <c r="O45" s="53">
        <v>5.2999999999999999E-2</v>
      </c>
      <c r="P45" s="53">
        <v>5.2999999999999999E-2</v>
      </c>
      <c r="Q45" s="53">
        <v>2.8089999999999999E-3</v>
      </c>
    </row>
    <row r="46" spans="1:17">
      <c r="A46" s="59"/>
      <c r="B46" s="60" t="s">
        <v>95</v>
      </c>
      <c r="C46" s="60" t="s">
        <v>87</v>
      </c>
      <c r="D46" s="60">
        <v>0.2</v>
      </c>
      <c r="E46" s="70">
        <f t="shared" si="0"/>
        <v>0.2</v>
      </c>
      <c r="F46" s="70">
        <f t="shared" si="1"/>
        <v>4.0000000000000008E-2</v>
      </c>
      <c r="G46" s="60">
        <v>-1.08</v>
      </c>
      <c r="H46" s="60">
        <v>0.13</v>
      </c>
      <c r="I46" s="60">
        <v>-1.35</v>
      </c>
      <c r="J46" s="60">
        <v>0.43</v>
      </c>
      <c r="K46" s="59"/>
      <c r="L46" s="59">
        <v>1.28</v>
      </c>
      <c r="M46" s="59">
        <v>1.28</v>
      </c>
      <c r="N46" s="59">
        <v>1.6384000000000001</v>
      </c>
      <c r="O46" s="59">
        <v>1.55</v>
      </c>
      <c r="P46" s="59">
        <v>1.55</v>
      </c>
      <c r="Q46" s="59">
        <v>2.4024999999999999</v>
      </c>
    </row>
    <row r="47" spans="1:17">
      <c r="A47" s="59"/>
      <c r="B47" s="60" t="s">
        <v>89</v>
      </c>
      <c r="C47" s="60" t="s">
        <v>115</v>
      </c>
      <c r="D47" s="60">
        <v>0.2</v>
      </c>
      <c r="E47" s="70">
        <f t="shared" si="0"/>
        <v>0.2</v>
      </c>
      <c r="F47" s="70">
        <f t="shared" si="1"/>
        <v>4.0000000000000008E-2</v>
      </c>
      <c r="G47" s="60">
        <v>2.5099999999999998</v>
      </c>
      <c r="H47" s="60">
        <v>0.13</v>
      </c>
      <c r="I47" s="60">
        <v>1.77</v>
      </c>
      <c r="J47" s="60">
        <v>1.29</v>
      </c>
      <c r="K47" s="59"/>
      <c r="L47" s="59">
        <v>-2.31</v>
      </c>
      <c r="M47" s="59">
        <v>2.31</v>
      </c>
      <c r="N47" s="59">
        <v>5.3361000000000001</v>
      </c>
      <c r="O47" s="59">
        <v>-1.57</v>
      </c>
      <c r="P47" s="59">
        <v>1.57</v>
      </c>
      <c r="Q47" s="59">
        <v>2.4649000000000001</v>
      </c>
    </row>
    <row r="48" spans="1:17">
      <c r="A48" s="55"/>
      <c r="B48" s="56" t="s">
        <v>64</v>
      </c>
      <c r="C48" s="56" t="s">
        <v>65</v>
      </c>
      <c r="D48" s="56">
        <v>0.21</v>
      </c>
      <c r="E48" s="70">
        <f t="shared" si="0"/>
        <v>0.21</v>
      </c>
      <c r="F48" s="70">
        <f t="shared" si="1"/>
        <v>4.4099999999999993E-2</v>
      </c>
      <c r="G48" s="56">
        <v>-0.33</v>
      </c>
      <c r="H48" s="56">
        <v>7.0000000000000007E-2</v>
      </c>
      <c r="I48" s="56">
        <v>-0.09</v>
      </c>
      <c r="J48" s="56">
        <v>0.45</v>
      </c>
      <c r="K48" s="55"/>
      <c r="L48" s="55">
        <v>0.54</v>
      </c>
      <c r="M48" s="55">
        <v>0.54</v>
      </c>
      <c r="N48" s="55">
        <v>0.29160000000000003</v>
      </c>
      <c r="O48" s="55">
        <v>0.3</v>
      </c>
      <c r="P48" s="55">
        <v>0.3</v>
      </c>
      <c r="Q48" s="55">
        <v>0.09</v>
      </c>
    </row>
    <row r="49" spans="1:17">
      <c r="A49" s="55"/>
      <c r="B49" s="56" t="s">
        <v>84</v>
      </c>
      <c r="C49" s="56" t="s">
        <v>69</v>
      </c>
      <c r="D49" s="56">
        <v>-0.21</v>
      </c>
      <c r="E49" s="70">
        <f t="shared" si="0"/>
        <v>0.21</v>
      </c>
      <c r="F49" s="70">
        <f t="shared" si="1"/>
        <v>4.4099999999999993E-2</v>
      </c>
      <c r="G49" s="56">
        <v>0.25</v>
      </c>
      <c r="H49" s="56">
        <v>0.08</v>
      </c>
      <c r="I49" s="56">
        <v>0.19</v>
      </c>
      <c r="J49" s="56">
        <v>0.31</v>
      </c>
      <c r="K49" s="55"/>
      <c r="L49" s="55">
        <v>-0.46</v>
      </c>
      <c r="M49" s="55">
        <v>0.46</v>
      </c>
      <c r="N49" s="55">
        <v>0.21160000000000001</v>
      </c>
      <c r="O49" s="55">
        <v>-0.4</v>
      </c>
      <c r="P49" s="55">
        <v>0.4</v>
      </c>
      <c r="Q49" s="55">
        <v>0.16</v>
      </c>
    </row>
    <row r="50" spans="1:17">
      <c r="A50" s="57"/>
      <c r="B50" s="58">
        <v>57</v>
      </c>
      <c r="C50" s="58">
        <v>23</v>
      </c>
      <c r="D50" s="58">
        <v>0.21</v>
      </c>
      <c r="E50" s="70">
        <f t="shared" si="0"/>
        <v>0.21</v>
      </c>
      <c r="F50" s="70">
        <f t="shared" si="1"/>
        <v>4.4099999999999993E-2</v>
      </c>
      <c r="G50" s="58">
        <v>1.08</v>
      </c>
      <c r="H50" s="58">
        <v>0.13</v>
      </c>
      <c r="I50" s="58">
        <v>0.79</v>
      </c>
      <c r="J50" s="58">
        <v>0.63</v>
      </c>
      <c r="K50" s="57"/>
      <c r="L50" s="57">
        <v>-0.87</v>
      </c>
      <c r="M50" s="57">
        <v>0.87</v>
      </c>
      <c r="N50" s="57">
        <v>0.75690000000000002</v>
      </c>
      <c r="O50" s="57">
        <v>-0.57999999999999996</v>
      </c>
      <c r="P50" s="57">
        <v>0.57999999999999996</v>
      </c>
      <c r="Q50" s="57">
        <v>0.33639999999999998</v>
      </c>
    </row>
    <row r="51" spans="1:17">
      <c r="A51" s="53"/>
      <c r="B51" s="54">
        <v>31</v>
      </c>
      <c r="C51" s="54">
        <v>32</v>
      </c>
      <c r="D51" s="54">
        <v>-0.21099999999999999</v>
      </c>
      <c r="E51" s="70">
        <f t="shared" si="0"/>
        <v>0.21099999999999999</v>
      </c>
      <c r="F51" s="70">
        <f t="shared" si="1"/>
        <v>4.4520999999999998E-2</v>
      </c>
      <c r="G51" s="54">
        <v>0.01</v>
      </c>
      <c r="H51" s="54">
        <v>0.16</v>
      </c>
      <c r="I51" s="54">
        <v>-0.45</v>
      </c>
      <c r="J51" s="54">
        <v>0.8</v>
      </c>
      <c r="K51" s="53"/>
      <c r="L51" s="53">
        <v>-0.221</v>
      </c>
      <c r="M51" s="53">
        <v>0.221</v>
      </c>
      <c r="N51" s="53">
        <v>4.8841000000000002E-2</v>
      </c>
      <c r="O51" s="53">
        <v>0.23899999999999999</v>
      </c>
      <c r="P51" s="53">
        <v>0.23899999999999999</v>
      </c>
      <c r="Q51" s="53">
        <v>5.7120999999999998E-2</v>
      </c>
    </row>
    <row r="52" spans="1:17">
      <c r="A52" s="51"/>
      <c r="B52" s="52" t="s">
        <v>23</v>
      </c>
      <c r="C52" s="52" t="s">
        <v>51</v>
      </c>
      <c r="D52" s="52">
        <v>0.22</v>
      </c>
      <c r="E52" s="70">
        <f t="shared" si="0"/>
        <v>0.22</v>
      </c>
      <c r="F52" s="70">
        <f t="shared" si="1"/>
        <v>4.8399999999999999E-2</v>
      </c>
      <c r="G52" s="52">
        <v>1.5</v>
      </c>
      <c r="H52" s="52">
        <v>0.11</v>
      </c>
      <c r="I52" s="52">
        <v>1.4</v>
      </c>
      <c r="J52" s="52">
        <v>0.81</v>
      </c>
      <c r="K52" s="51"/>
      <c r="L52" s="51">
        <v>-1.28</v>
      </c>
      <c r="M52" s="51">
        <v>1.28</v>
      </c>
      <c r="N52" s="51">
        <v>1.6384000000000001</v>
      </c>
      <c r="O52" s="51">
        <v>-1.18</v>
      </c>
      <c r="P52" s="51">
        <v>1.18</v>
      </c>
      <c r="Q52" s="51">
        <v>1.3924000000000001</v>
      </c>
    </row>
    <row r="53" spans="1:17">
      <c r="A53" s="59"/>
      <c r="B53" s="60" t="s">
        <v>105</v>
      </c>
      <c r="C53" s="60" t="s">
        <v>95</v>
      </c>
      <c r="D53" s="60">
        <v>0.22</v>
      </c>
      <c r="E53" s="70">
        <f t="shared" si="0"/>
        <v>0.22</v>
      </c>
      <c r="F53" s="70">
        <f t="shared" si="1"/>
        <v>4.8399999999999999E-2</v>
      </c>
      <c r="G53" s="60">
        <v>-0.08</v>
      </c>
      <c r="H53" s="60">
        <v>0.06</v>
      </c>
      <c r="I53" s="60">
        <v>-0.24</v>
      </c>
      <c r="J53" s="60">
        <v>0.73</v>
      </c>
      <c r="K53" s="59"/>
      <c r="L53" s="59">
        <v>0.3</v>
      </c>
      <c r="M53" s="59">
        <v>0.3</v>
      </c>
      <c r="N53" s="59">
        <v>0.09</v>
      </c>
      <c r="O53" s="59">
        <v>0.46</v>
      </c>
      <c r="P53" s="59">
        <v>0.46</v>
      </c>
      <c r="Q53" s="59">
        <v>0.21160000000000001</v>
      </c>
    </row>
    <row r="54" spans="1:17">
      <c r="A54" s="59"/>
      <c r="B54" s="60" t="s">
        <v>105</v>
      </c>
      <c r="C54" s="60" t="s">
        <v>112</v>
      </c>
      <c r="D54" s="60">
        <v>0.22</v>
      </c>
      <c r="E54" s="70">
        <f t="shared" si="0"/>
        <v>0.22</v>
      </c>
      <c r="F54" s="70">
        <f t="shared" si="1"/>
        <v>4.8399999999999999E-2</v>
      </c>
      <c r="G54" s="60">
        <v>-0.19</v>
      </c>
      <c r="H54" s="60">
        <v>0.15</v>
      </c>
      <c r="I54" s="60">
        <v>0.03</v>
      </c>
      <c r="J54" s="60">
        <v>0.51</v>
      </c>
      <c r="K54" s="59"/>
      <c r="L54" s="59">
        <v>0.41</v>
      </c>
      <c r="M54" s="59">
        <v>0.41</v>
      </c>
      <c r="N54" s="59">
        <v>0.1681</v>
      </c>
      <c r="O54" s="59">
        <v>0.19</v>
      </c>
      <c r="P54" s="59">
        <v>0.19</v>
      </c>
      <c r="Q54" s="59">
        <v>3.61E-2</v>
      </c>
    </row>
    <row r="55" spans="1:17">
      <c r="A55" s="64"/>
      <c r="B55" s="65" t="s">
        <v>133</v>
      </c>
      <c r="C55" s="65" t="s">
        <v>130</v>
      </c>
      <c r="D55" s="65">
        <v>-0.22</v>
      </c>
      <c r="E55" s="70">
        <f t="shared" si="0"/>
        <v>0.22</v>
      </c>
      <c r="F55" s="70">
        <f t="shared" si="1"/>
        <v>4.8399999999999999E-2</v>
      </c>
      <c r="G55" s="65">
        <v>-0.28000000000000003</v>
      </c>
      <c r="H55" s="65">
        <v>0.09</v>
      </c>
      <c r="I55" s="65">
        <v>-0.09</v>
      </c>
      <c r="J55" s="65">
        <v>0.76</v>
      </c>
      <c r="K55" s="64"/>
      <c r="L55" s="64">
        <v>0.06</v>
      </c>
      <c r="M55" s="64">
        <v>0.06</v>
      </c>
      <c r="N55" s="64">
        <v>3.5999999999999999E-3</v>
      </c>
      <c r="O55" s="64">
        <v>-0.13</v>
      </c>
      <c r="P55" s="64">
        <v>0.13</v>
      </c>
      <c r="Q55" s="64">
        <v>1.6899999999999998E-2</v>
      </c>
    </row>
    <row r="56" spans="1:17">
      <c r="A56" s="67"/>
      <c r="B56" s="68">
        <v>23473</v>
      </c>
      <c r="C56" s="68" t="s">
        <v>152</v>
      </c>
      <c r="D56" s="68">
        <v>-0.22</v>
      </c>
      <c r="E56" s="70">
        <f t="shared" si="0"/>
        <v>0.22</v>
      </c>
      <c r="F56" s="70">
        <f t="shared" si="1"/>
        <v>4.8399999999999999E-2</v>
      </c>
      <c r="G56" s="68">
        <v>-0.09</v>
      </c>
      <c r="H56" s="68">
        <v>0.08</v>
      </c>
      <c r="I56" s="68">
        <v>-0.32</v>
      </c>
      <c r="J56" s="68">
        <v>0.61</v>
      </c>
      <c r="K56" s="67"/>
      <c r="L56" s="67">
        <v>-0.13</v>
      </c>
      <c r="M56" s="67">
        <v>0.13</v>
      </c>
      <c r="N56" s="67">
        <v>1.6899999999999998E-2</v>
      </c>
      <c r="O56" s="67">
        <v>0.1</v>
      </c>
      <c r="P56" s="67">
        <v>0.1</v>
      </c>
      <c r="Q56" s="67">
        <v>0.01</v>
      </c>
    </row>
    <row r="57" spans="1:17">
      <c r="A57" s="59"/>
      <c r="B57" s="60" t="s">
        <v>105</v>
      </c>
      <c r="C57" s="60" t="s">
        <v>101</v>
      </c>
      <c r="D57" s="60">
        <v>-0.23</v>
      </c>
      <c r="E57" s="70">
        <f t="shared" si="0"/>
        <v>0.23</v>
      </c>
      <c r="F57" s="70">
        <f t="shared" si="1"/>
        <v>5.2900000000000003E-2</v>
      </c>
      <c r="G57" s="60">
        <v>-0.73</v>
      </c>
      <c r="H57" s="60">
        <v>0.13</v>
      </c>
      <c r="I57" s="60">
        <v>-0.51</v>
      </c>
      <c r="J57" s="60">
        <v>0.67</v>
      </c>
      <c r="K57" s="59"/>
      <c r="L57" s="59">
        <v>0.5</v>
      </c>
      <c r="M57" s="59">
        <v>0.5</v>
      </c>
      <c r="N57" s="59">
        <v>0.25</v>
      </c>
      <c r="O57" s="59">
        <v>0.28000000000000003</v>
      </c>
      <c r="P57" s="59">
        <v>0.28000000000000003</v>
      </c>
      <c r="Q57" s="59">
        <v>7.8399999999999997E-2</v>
      </c>
    </row>
    <row r="58" spans="1:17">
      <c r="A58" s="67"/>
      <c r="B58" s="68" t="s">
        <v>154</v>
      </c>
      <c r="C58" s="68">
        <v>23477</v>
      </c>
      <c r="D58" s="68">
        <v>0.23</v>
      </c>
      <c r="E58" s="70">
        <f t="shared" si="0"/>
        <v>0.23</v>
      </c>
      <c r="F58" s="70">
        <f t="shared" si="1"/>
        <v>5.2900000000000003E-2</v>
      </c>
      <c r="G58" s="68">
        <v>0.54</v>
      </c>
      <c r="H58" s="68">
        <v>0.08</v>
      </c>
      <c r="I58" s="68">
        <v>0.86</v>
      </c>
      <c r="J58" s="68">
        <v>1.06</v>
      </c>
      <c r="K58" s="67"/>
      <c r="L58" s="67">
        <v>-0.31</v>
      </c>
      <c r="M58" s="67">
        <v>0.31</v>
      </c>
      <c r="N58" s="67">
        <v>9.6100000000000005E-2</v>
      </c>
      <c r="O58" s="67">
        <v>-0.63</v>
      </c>
      <c r="P58" s="67">
        <v>0.63</v>
      </c>
      <c r="Q58" s="67">
        <v>0.39689999999999998</v>
      </c>
    </row>
    <row r="59" spans="1:17">
      <c r="A59" s="62"/>
      <c r="B59" s="63" t="s">
        <v>121</v>
      </c>
      <c r="C59" s="63" t="s">
        <v>122</v>
      </c>
      <c r="D59" s="63">
        <v>0.24</v>
      </c>
      <c r="E59" s="70">
        <f t="shared" si="0"/>
        <v>0.24</v>
      </c>
      <c r="F59" s="70">
        <f t="shared" si="1"/>
        <v>5.7599999999999998E-2</v>
      </c>
      <c r="G59" s="63">
        <v>-0.09</v>
      </c>
      <c r="H59" s="63">
        <v>0.09</v>
      </c>
      <c r="I59" s="63">
        <v>-0.23</v>
      </c>
      <c r="J59" s="63">
        <v>1.04</v>
      </c>
      <c r="K59" s="62"/>
      <c r="L59" s="62">
        <v>0.33</v>
      </c>
      <c r="M59" s="62">
        <v>0.33</v>
      </c>
      <c r="N59" s="62">
        <v>0.1089</v>
      </c>
      <c r="O59" s="62">
        <v>0.47</v>
      </c>
      <c r="P59" s="62">
        <v>0.47</v>
      </c>
      <c r="Q59" s="62">
        <v>0.22090000000000001</v>
      </c>
    </row>
    <row r="60" spans="1:17">
      <c r="A60" s="53"/>
      <c r="B60" s="54" t="s">
        <v>63</v>
      </c>
      <c r="C60" s="54">
        <v>31</v>
      </c>
      <c r="D60" s="54">
        <v>0.246</v>
      </c>
      <c r="E60" s="70">
        <f t="shared" si="0"/>
        <v>0.246</v>
      </c>
      <c r="F60" s="70">
        <f t="shared" si="1"/>
        <v>6.0516E-2</v>
      </c>
      <c r="G60" s="54">
        <v>0.01</v>
      </c>
      <c r="H60" s="54">
        <v>0.24</v>
      </c>
      <c r="I60" s="54">
        <v>-0.26</v>
      </c>
      <c r="J60" s="54">
        <v>0.68</v>
      </c>
      <c r="K60" s="53"/>
      <c r="L60" s="53">
        <v>0.23599999999999999</v>
      </c>
      <c r="M60" s="53">
        <v>0.23599999999999999</v>
      </c>
      <c r="N60" s="53">
        <v>5.5696000000000002E-2</v>
      </c>
      <c r="O60" s="53">
        <v>0.50600000000000001</v>
      </c>
      <c r="P60" s="53">
        <v>0.50600000000000001</v>
      </c>
      <c r="Q60" s="53">
        <v>0.25603599999999999</v>
      </c>
    </row>
    <row r="61" spans="1:17">
      <c r="A61" s="51"/>
      <c r="B61" s="52" t="s">
        <v>22</v>
      </c>
      <c r="C61" s="52" t="s">
        <v>27</v>
      </c>
      <c r="D61" s="52">
        <v>-0.25</v>
      </c>
      <c r="E61" s="70">
        <f t="shared" si="0"/>
        <v>0.25</v>
      </c>
      <c r="F61" s="70">
        <f t="shared" si="1"/>
        <v>6.25E-2</v>
      </c>
      <c r="G61" s="52">
        <v>-1.21</v>
      </c>
      <c r="H61" s="52">
        <v>0.11</v>
      </c>
      <c r="I61" s="52">
        <v>-1.55</v>
      </c>
      <c r="J61" s="52">
        <v>0.59</v>
      </c>
      <c r="K61" s="51"/>
      <c r="L61" s="51">
        <v>0.96</v>
      </c>
      <c r="M61" s="51">
        <v>0.96</v>
      </c>
      <c r="N61" s="51">
        <v>0.92159999999999997</v>
      </c>
      <c r="O61" s="51">
        <v>1.3</v>
      </c>
      <c r="P61" s="51">
        <v>1.3</v>
      </c>
      <c r="Q61" s="51">
        <v>1.69</v>
      </c>
    </row>
    <row r="62" spans="1:17">
      <c r="A62" s="55"/>
      <c r="B62" s="56" t="s">
        <v>66</v>
      </c>
      <c r="C62" s="56" t="s">
        <v>76</v>
      </c>
      <c r="D62" s="56">
        <v>-0.25</v>
      </c>
      <c r="E62" s="70">
        <f t="shared" si="0"/>
        <v>0.25</v>
      </c>
      <c r="F62" s="70">
        <f t="shared" si="1"/>
        <v>6.25E-2</v>
      </c>
      <c r="G62" s="56">
        <v>0.25</v>
      </c>
      <c r="H62" s="56">
        <v>0.09</v>
      </c>
      <c r="I62" s="56">
        <v>0.05</v>
      </c>
      <c r="J62" s="56">
        <v>0.44</v>
      </c>
      <c r="K62" s="55"/>
      <c r="L62" s="55">
        <v>-0.5</v>
      </c>
      <c r="M62" s="55">
        <v>0.5</v>
      </c>
      <c r="N62" s="55">
        <v>0.25</v>
      </c>
      <c r="O62" s="55">
        <v>-0.3</v>
      </c>
      <c r="P62" s="55">
        <v>0.3</v>
      </c>
      <c r="Q62" s="55">
        <v>0.09</v>
      </c>
    </row>
    <row r="63" spans="1:17">
      <c r="A63" s="53"/>
      <c r="B63" s="54">
        <v>26</v>
      </c>
      <c r="C63" s="54" t="s">
        <v>58</v>
      </c>
      <c r="D63" s="54">
        <v>0.252</v>
      </c>
      <c r="E63" s="70">
        <f t="shared" si="0"/>
        <v>0.252</v>
      </c>
      <c r="F63" s="70">
        <f t="shared" si="1"/>
        <v>6.3504000000000005E-2</v>
      </c>
      <c r="G63" s="54">
        <v>0.66</v>
      </c>
      <c r="H63" s="54">
        <v>0.09</v>
      </c>
      <c r="I63" s="54">
        <v>0.64</v>
      </c>
      <c r="J63" s="54">
        <v>0.48</v>
      </c>
      <c r="K63" s="53"/>
      <c r="L63" s="53">
        <v>-0.40799999999999997</v>
      </c>
      <c r="M63" s="53">
        <v>0.40799999999999997</v>
      </c>
      <c r="N63" s="53">
        <v>0.166464</v>
      </c>
      <c r="O63" s="53">
        <v>-0.38800000000000001</v>
      </c>
      <c r="P63" s="53">
        <v>0.38800000000000001</v>
      </c>
      <c r="Q63" s="53">
        <v>0.15054400000000001</v>
      </c>
    </row>
    <row r="64" spans="1:17">
      <c r="A64" s="51"/>
      <c r="B64" s="52" t="s">
        <v>47</v>
      </c>
      <c r="C64" s="52" t="s">
        <v>50</v>
      </c>
      <c r="D64" s="52">
        <v>-0.26</v>
      </c>
      <c r="E64" s="70">
        <f t="shared" si="0"/>
        <v>0.26</v>
      </c>
      <c r="F64" s="70">
        <f t="shared" si="1"/>
        <v>6.7600000000000007E-2</v>
      </c>
      <c r="G64" s="52">
        <v>-0.78</v>
      </c>
      <c r="H64" s="52">
        <v>7.0000000000000007E-2</v>
      </c>
      <c r="I64" s="52">
        <v>-0.79</v>
      </c>
      <c r="J64" s="52">
        <v>0.75</v>
      </c>
      <c r="K64" s="51"/>
      <c r="L64" s="51">
        <v>0.52</v>
      </c>
      <c r="M64" s="51">
        <v>0.52</v>
      </c>
      <c r="N64" s="51">
        <v>0.27039999999999997</v>
      </c>
      <c r="O64" s="51">
        <v>0.53</v>
      </c>
      <c r="P64" s="51">
        <v>0.53</v>
      </c>
      <c r="Q64" s="51">
        <v>0.28089999999999998</v>
      </c>
    </row>
    <row r="65" spans="1:17">
      <c r="A65" s="55"/>
      <c r="B65" s="56" t="s">
        <v>72</v>
      </c>
      <c r="C65" s="56" t="s">
        <v>78</v>
      </c>
      <c r="D65" s="56">
        <v>0.26</v>
      </c>
      <c r="E65" s="70">
        <f t="shared" si="0"/>
        <v>0.26</v>
      </c>
      <c r="F65" s="70">
        <f t="shared" si="1"/>
        <v>6.7600000000000007E-2</v>
      </c>
      <c r="G65" s="56">
        <v>1.57</v>
      </c>
      <c r="H65" s="56">
        <v>0.11</v>
      </c>
      <c r="I65" s="56">
        <v>1.4</v>
      </c>
      <c r="J65" s="56">
        <v>0.45</v>
      </c>
      <c r="K65" s="55"/>
      <c r="L65" s="55">
        <v>-1.31</v>
      </c>
      <c r="M65" s="55">
        <v>1.31</v>
      </c>
      <c r="N65" s="55">
        <v>1.7161</v>
      </c>
      <c r="O65" s="55">
        <v>-1.1399999999999999</v>
      </c>
      <c r="P65" s="55">
        <v>1.1399999999999999</v>
      </c>
      <c r="Q65" s="55">
        <v>1.2996000000000001</v>
      </c>
    </row>
    <row r="66" spans="1:17">
      <c r="A66" s="51"/>
      <c r="B66" s="52" t="s">
        <v>22</v>
      </c>
      <c r="C66" s="52" t="s">
        <v>48</v>
      </c>
      <c r="D66" s="52">
        <v>0.27</v>
      </c>
      <c r="E66" s="70">
        <f t="shared" ref="E66:E129" si="2">ABS(D66)</f>
        <v>0.27</v>
      </c>
      <c r="F66" s="70">
        <f t="shared" ref="F66:F129" si="3">E66*E66</f>
        <v>7.2900000000000006E-2</v>
      </c>
      <c r="G66" s="52">
        <v>-1.66</v>
      </c>
      <c r="H66" s="52">
        <v>0.11</v>
      </c>
      <c r="I66" s="52">
        <v>-1.49</v>
      </c>
      <c r="J66" s="52">
        <v>0.51</v>
      </c>
      <c r="K66" s="51"/>
      <c r="L66" s="51">
        <v>1.93</v>
      </c>
      <c r="M66" s="51">
        <v>1.93</v>
      </c>
      <c r="N66" s="51">
        <v>3.7248999999999999</v>
      </c>
      <c r="O66" s="51">
        <v>1.76</v>
      </c>
      <c r="P66" s="51">
        <v>1.76</v>
      </c>
      <c r="Q66" s="51">
        <v>3.0975999999999999</v>
      </c>
    </row>
    <row r="67" spans="1:17">
      <c r="A67" s="55"/>
      <c r="B67" s="56" t="s">
        <v>84</v>
      </c>
      <c r="C67" s="56" t="s">
        <v>68</v>
      </c>
      <c r="D67" s="56">
        <v>-0.27</v>
      </c>
      <c r="E67" s="70">
        <f t="shared" si="2"/>
        <v>0.27</v>
      </c>
      <c r="F67" s="70">
        <f t="shared" si="3"/>
        <v>7.2900000000000006E-2</v>
      </c>
      <c r="G67" s="56">
        <v>0.55000000000000004</v>
      </c>
      <c r="H67" s="56">
        <v>0.06</v>
      </c>
      <c r="I67" s="56">
        <v>0.54</v>
      </c>
      <c r="J67" s="56">
        <v>0.02</v>
      </c>
      <c r="K67" s="55"/>
      <c r="L67" s="55">
        <v>-0.82</v>
      </c>
      <c r="M67" s="55">
        <v>0.82</v>
      </c>
      <c r="N67" s="55">
        <v>0.6724</v>
      </c>
      <c r="O67" s="55">
        <v>-0.81</v>
      </c>
      <c r="P67" s="55">
        <v>0.81</v>
      </c>
      <c r="Q67" s="55">
        <v>0.65610000000000002</v>
      </c>
    </row>
    <row r="68" spans="1:17">
      <c r="A68" s="53"/>
      <c r="B68" s="54">
        <v>30</v>
      </c>
      <c r="C68" s="54">
        <v>31</v>
      </c>
      <c r="D68" s="54">
        <v>0.27300000000000002</v>
      </c>
      <c r="E68" s="70">
        <f t="shared" si="2"/>
        <v>0.27300000000000002</v>
      </c>
      <c r="F68" s="70">
        <f t="shared" si="3"/>
        <v>7.4529000000000012E-2</v>
      </c>
      <c r="G68" s="54">
        <v>-0.03</v>
      </c>
      <c r="H68" s="54">
        <v>0.13</v>
      </c>
      <c r="I68" s="54">
        <v>-0.2</v>
      </c>
      <c r="J68" s="54">
        <v>0.8</v>
      </c>
      <c r="K68" s="53"/>
      <c r="L68" s="53">
        <v>0.30299999999999999</v>
      </c>
      <c r="M68" s="53">
        <v>0.30299999999999999</v>
      </c>
      <c r="N68" s="53">
        <v>9.1809000000000002E-2</v>
      </c>
      <c r="O68" s="53">
        <v>0.47299999999999998</v>
      </c>
      <c r="P68" s="53">
        <v>0.47299999999999998</v>
      </c>
      <c r="Q68" s="53">
        <v>0.22372900000000001</v>
      </c>
    </row>
    <row r="69" spans="1:17">
      <c r="A69" s="51"/>
      <c r="B69" s="52" t="s">
        <v>45</v>
      </c>
      <c r="C69" s="52" t="s">
        <v>42</v>
      </c>
      <c r="D69" s="52">
        <v>0.28000000000000003</v>
      </c>
      <c r="E69" s="70">
        <f t="shared" si="2"/>
        <v>0.28000000000000003</v>
      </c>
      <c r="F69" s="70">
        <f t="shared" si="3"/>
        <v>7.8400000000000011E-2</v>
      </c>
      <c r="G69" s="52">
        <v>-0.23</v>
      </c>
      <c r="H69" s="52">
        <v>0.12</v>
      </c>
      <c r="I69" s="52">
        <v>-0.25</v>
      </c>
      <c r="J69" s="52">
        <v>0.46</v>
      </c>
      <c r="K69" s="51"/>
      <c r="L69" s="51">
        <v>0.51</v>
      </c>
      <c r="M69" s="51">
        <v>0.51</v>
      </c>
      <c r="N69" s="51">
        <v>0.2601</v>
      </c>
      <c r="O69" s="51">
        <v>0.53</v>
      </c>
      <c r="P69" s="51">
        <v>0.53</v>
      </c>
      <c r="Q69" s="51">
        <v>0.28089999999999998</v>
      </c>
    </row>
    <row r="70" spans="1:17">
      <c r="A70" s="57"/>
      <c r="B70" s="58">
        <v>62</v>
      </c>
      <c r="C70" s="58">
        <v>26</v>
      </c>
      <c r="D70" s="58">
        <v>-0.28000000000000003</v>
      </c>
      <c r="E70" s="70">
        <f t="shared" si="2"/>
        <v>0.28000000000000003</v>
      </c>
      <c r="F70" s="70">
        <f t="shared" si="3"/>
        <v>7.8400000000000011E-2</v>
      </c>
      <c r="G70" s="58">
        <v>-0.61</v>
      </c>
      <c r="H70" s="58">
        <v>0.14000000000000001</v>
      </c>
      <c r="I70" s="58">
        <v>-1.05</v>
      </c>
      <c r="J70" s="58">
        <v>0.87</v>
      </c>
      <c r="K70" s="57"/>
      <c r="L70" s="57">
        <v>0.33</v>
      </c>
      <c r="M70" s="57">
        <v>0.33</v>
      </c>
      <c r="N70" s="57">
        <v>0.1089</v>
      </c>
      <c r="O70" s="57">
        <v>0.77</v>
      </c>
      <c r="P70" s="57">
        <v>0.77</v>
      </c>
      <c r="Q70" s="57">
        <v>0.59289999999999998</v>
      </c>
    </row>
    <row r="71" spans="1:17">
      <c r="A71" s="57"/>
      <c r="B71" s="58">
        <v>32</v>
      </c>
      <c r="C71" s="58">
        <v>34</v>
      </c>
      <c r="D71" s="58">
        <v>-0.28999999999999998</v>
      </c>
      <c r="E71" s="70">
        <f t="shared" si="2"/>
        <v>0.28999999999999998</v>
      </c>
      <c r="F71" s="70">
        <f t="shared" si="3"/>
        <v>8.4099999999999994E-2</v>
      </c>
      <c r="G71" s="58">
        <v>-1.33</v>
      </c>
      <c r="H71" s="58">
        <v>7.0000000000000007E-2</v>
      </c>
      <c r="I71" s="58">
        <v>-1.28</v>
      </c>
      <c r="J71" s="58">
        <v>0.88</v>
      </c>
      <c r="K71" s="57"/>
      <c r="L71" s="57">
        <v>1.04</v>
      </c>
      <c r="M71" s="57">
        <v>1.04</v>
      </c>
      <c r="N71" s="57">
        <v>1.0815999999999999</v>
      </c>
      <c r="O71" s="57">
        <v>0.99</v>
      </c>
      <c r="P71" s="57">
        <v>0.99</v>
      </c>
      <c r="Q71" s="57">
        <v>0.98009999999999997</v>
      </c>
    </row>
    <row r="72" spans="1:17">
      <c r="A72" s="62"/>
      <c r="B72" s="63" t="s">
        <v>123</v>
      </c>
      <c r="C72" s="63" t="s">
        <v>128</v>
      </c>
      <c r="D72" s="63">
        <v>0.28999999999999998</v>
      </c>
      <c r="E72" s="70">
        <f t="shared" si="2"/>
        <v>0.28999999999999998</v>
      </c>
      <c r="F72" s="70">
        <f t="shared" si="3"/>
        <v>8.4099999999999994E-2</v>
      </c>
      <c r="G72" s="63">
        <v>-0.41</v>
      </c>
      <c r="H72" s="63">
        <v>0.08</v>
      </c>
      <c r="I72" s="63">
        <v>-0.38</v>
      </c>
      <c r="J72" s="63">
        <v>0.33</v>
      </c>
      <c r="K72" s="62"/>
      <c r="L72" s="62">
        <v>0.7</v>
      </c>
      <c r="M72" s="62">
        <v>0.7</v>
      </c>
      <c r="N72" s="62">
        <v>0.49</v>
      </c>
      <c r="O72" s="62">
        <v>0.67</v>
      </c>
      <c r="P72" s="62">
        <v>0.67</v>
      </c>
      <c r="Q72" s="62">
        <v>0.44890000000000002</v>
      </c>
    </row>
    <row r="73" spans="1:17">
      <c r="A73" s="67"/>
      <c r="B73" s="68">
        <v>23477</v>
      </c>
      <c r="C73" s="68">
        <v>23479</v>
      </c>
      <c r="D73" s="68">
        <v>-0.28999999999999998</v>
      </c>
      <c r="E73" s="70">
        <f t="shared" si="2"/>
        <v>0.28999999999999998</v>
      </c>
      <c r="F73" s="70">
        <f t="shared" si="3"/>
        <v>8.4099999999999994E-2</v>
      </c>
      <c r="G73" s="68">
        <v>-0.67</v>
      </c>
      <c r="H73" s="68">
        <v>0.12</v>
      </c>
      <c r="I73" s="68">
        <v>-0.27</v>
      </c>
      <c r="J73" s="68">
        <v>1.39</v>
      </c>
      <c r="K73" s="67"/>
      <c r="L73" s="67">
        <v>0.38</v>
      </c>
      <c r="M73" s="67">
        <v>0.38</v>
      </c>
      <c r="N73" s="67">
        <v>0.1444</v>
      </c>
      <c r="O73" s="67">
        <v>-0.02</v>
      </c>
      <c r="P73" s="67">
        <v>0.02</v>
      </c>
      <c r="Q73" s="67">
        <v>4.0000000000000002E-4</v>
      </c>
    </row>
    <row r="74" spans="1:17">
      <c r="A74" s="51"/>
      <c r="B74" s="52" t="s">
        <v>45</v>
      </c>
      <c r="C74" s="52" t="s">
        <v>36</v>
      </c>
      <c r="D74" s="52">
        <v>-0.3</v>
      </c>
      <c r="E74" s="70">
        <f t="shared" si="2"/>
        <v>0.3</v>
      </c>
      <c r="F74" s="70">
        <f t="shared" si="3"/>
        <v>0.09</v>
      </c>
      <c r="G74" s="52">
        <v>-1.73</v>
      </c>
      <c r="H74" s="52">
        <v>0.12</v>
      </c>
      <c r="I74" s="52">
        <v>-2.06</v>
      </c>
      <c r="J74" s="52">
        <v>0.71</v>
      </c>
      <c r="K74" s="51"/>
      <c r="L74" s="51">
        <v>1.43</v>
      </c>
      <c r="M74" s="51">
        <v>1.43</v>
      </c>
      <c r="N74" s="51">
        <v>2.0449000000000002</v>
      </c>
      <c r="O74" s="51">
        <v>1.76</v>
      </c>
      <c r="P74" s="51">
        <v>1.76</v>
      </c>
      <c r="Q74" s="51">
        <v>3.0975999999999999</v>
      </c>
    </row>
    <row r="75" spans="1:17">
      <c r="A75" s="64"/>
      <c r="B75" s="65" t="s">
        <v>143</v>
      </c>
      <c r="C75" s="65" t="s">
        <v>142</v>
      </c>
      <c r="D75" s="65">
        <v>-0.3</v>
      </c>
      <c r="E75" s="70">
        <f t="shared" si="2"/>
        <v>0.3</v>
      </c>
      <c r="F75" s="70">
        <f t="shared" si="3"/>
        <v>0.09</v>
      </c>
      <c r="G75" s="65">
        <v>-0.56999999999999995</v>
      </c>
      <c r="H75" s="65">
        <v>0.09</v>
      </c>
      <c r="I75" s="65">
        <v>-0.7</v>
      </c>
      <c r="J75" s="65">
        <v>0.24</v>
      </c>
      <c r="K75" s="64"/>
      <c r="L75" s="64">
        <v>0.27</v>
      </c>
      <c r="M75" s="64">
        <v>0.27</v>
      </c>
      <c r="N75" s="64">
        <v>7.2900000000000006E-2</v>
      </c>
      <c r="O75" s="64">
        <v>0.4</v>
      </c>
      <c r="P75" s="64">
        <v>0.4</v>
      </c>
      <c r="Q75" s="64">
        <v>0.16</v>
      </c>
    </row>
    <row r="76" spans="1:17">
      <c r="A76" s="57"/>
      <c r="B76" s="58">
        <v>29</v>
      </c>
      <c r="C76" s="58">
        <v>40</v>
      </c>
      <c r="D76" s="58">
        <v>-0.31</v>
      </c>
      <c r="E76" s="70">
        <f t="shared" si="2"/>
        <v>0.31</v>
      </c>
      <c r="F76" s="70">
        <f t="shared" si="3"/>
        <v>9.6100000000000005E-2</v>
      </c>
      <c r="G76" s="58">
        <v>-1.45</v>
      </c>
      <c r="H76" s="58">
        <v>0.14000000000000001</v>
      </c>
      <c r="I76" s="58">
        <v>-1.91</v>
      </c>
      <c r="J76" s="58">
        <v>1.22</v>
      </c>
      <c r="K76" s="57"/>
      <c r="L76" s="57">
        <v>1.1399999999999999</v>
      </c>
      <c r="M76" s="57">
        <v>1.1399999999999999</v>
      </c>
      <c r="N76" s="57">
        <v>1.2996000000000001</v>
      </c>
      <c r="O76" s="57">
        <v>1.6</v>
      </c>
      <c r="P76" s="57">
        <v>1.6</v>
      </c>
      <c r="Q76" s="57">
        <v>2.56</v>
      </c>
    </row>
    <row r="77" spans="1:17">
      <c r="A77" s="57"/>
      <c r="B77" s="58">
        <v>52</v>
      </c>
      <c r="C77" s="58">
        <v>60</v>
      </c>
      <c r="D77" s="58">
        <v>0.31</v>
      </c>
      <c r="E77" s="70">
        <f t="shared" si="2"/>
        <v>0.31</v>
      </c>
      <c r="F77" s="70">
        <f t="shared" si="3"/>
        <v>9.6100000000000005E-2</v>
      </c>
      <c r="G77" s="58">
        <v>0.19</v>
      </c>
      <c r="H77" s="58">
        <v>0.17</v>
      </c>
      <c r="I77" s="58">
        <v>0.1</v>
      </c>
      <c r="J77" s="58">
        <v>1.07</v>
      </c>
      <c r="K77" s="57"/>
      <c r="L77" s="57">
        <v>0.12</v>
      </c>
      <c r="M77" s="57">
        <v>0.12</v>
      </c>
      <c r="N77" s="57">
        <v>1.44E-2</v>
      </c>
      <c r="O77" s="57">
        <v>0.21</v>
      </c>
      <c r="P77" s="57">
        <v>0.21</v>
      </c>
      <c r="Q77" s="57">
        <v>4.41E-2</v>
      </c>
    </row>
    <row r="78" spans="1:17">
      <c r="A78" s="62"/>
      <c r="B78" s="63" t="s">
        <v>119</v>
      </c>
      <c r="C78" s="63" t="s">
        <v>127</v>
      </c>
      <c r="D78" s="63">
        <v>-0.31</v>
      </c>
      <c r="E78" s="70">
        <f t="shared" si="2"/>
        <v>0.31</v>
      </c>
      <c r="F78" s="70">
        <f t="shared" si="3"/>
        <v>9.6100000000000005E-2</v>
      </c>
      <c r="G78" s="63">
        <v>0.23</v>
      </c>
      <c r="H78" s="63">
        <v>0.06</v>
      </c>
      <c r="I78" s="63">
        <v>0.47</v>
      </c>
      <c r="J78" s="63">
        <v>1.1200000000000001</v>
      </c>
      <c r="K78" s="62"/>
      <c r="L78" s="62">
        <v>-0.54</v>
      </c>
      <c r="M78" s="62">
        <v>0.54</v>
      </c>
      <c r="N78" s="62">
        <v>0.29160000000000003</v>
      </c>
      <c r="O78" s="62">
        <v>-0.78</v>
      </c>
      <c r="P78" s="62">
        <v>0.78</v>
      </c>
      <c r="Q78" s="62">
        <v>0.60840000000000005</v>
      </c>
    </row>
    <row r="79" spans="1:17">
      <c r="A79" s="51"/>
      <c r="B79" s="52" t="s">
        <v>51</v>
      </c>
      <c r="C79" s="52" t="s">
        <v>29</v>
      </c>
      <c r="D79" s="52">
        <v>0.32</v>
      </c>
      <c r="E79" s="70">
        <f t="shared" si="2"/>
        <v>0.32</v>
      </c>
      <c r="F79" s="70">
        <f t="shared" si="3"/>
        <v>0.1024</v>
      </c>
      <c r="G79" s="52">
        <v>-1.36</v>
      </c>
      <c r="H79" s="52">
        <v>0.08</v>
      </c>
      <c r="I79" s="52">
        <v>-1.36</v>
      </c>
      <c r="J79" s="52">
        <v>0.5</v>
      </c>
      <c r="K79" s="51"/>
      <c r="L79" s="51">
        <v>1.68</v>
      </c>
      <c r="M79" s="51">
        <v>1.68</v>
      </c>
      <c r="N79" s="51">
        <v>2.8224</v>
      </c>
      <c r="O79" s="51">
        <v>1.68</v>
      </c>
      <c r="P79" s="51">
        <v>1.68</v>
      </c>
      <c r="Q79" s="51">
        <v>2.8224</v>
      </c>
    </row>
    <row r="80" spans="1:17">
      <c r="A80" s="51"/>
      <c r="B80" s="52" t="s">
        <v>51</v>
      </c>
      <c r="C80" s="52" t="s">
        <v>37</v>
      </c>
      <c r="D80" s="52">
        <v>0.32</v>
      </c>
      <c r="E80" s="70">
        <f t="shared" si="2"/>
        <v>0.32</v>
      </c>
      <c r="F80" s="70">
        <f t="shared" si="3"/>
        <v>0.1024</v>
      </c>
      <c r="G80" s="52">
        <v>1.03</v>
      </c>
      <c r="H80" s="52">
        <v>0.06</v>
      </c>
      <c r="I80" s="52">
        <v>1.17</v>
      </c>
      <c r="J80" s="52">
        <v>0.8</v>
      </c>
      <c r="K80" s="51"/>
      <c r="L80" s="51">
        <v>-0.71</v>
      </c>
      <c r="M80" s="51">
        <v>0.71</v>
      </c>
      <c r="N80" s="51">
        <v>0.50409999999999999</v>
      </c>
      <c r="O80" s="51">
        <v>-0.85</v>
      </c>
      <c r="P80" s="51">
        <v>0.85</v>
      </c>
      <c r="Q80" s="51">
        <v>0.72250000000000003</v>
      </c>
    </row>
    <row r="81" spans="1:17">
      <c r="A81" s="55" t="s">
        <v>181</v>
      </c>
      <c r="B81" s="56" t="s">
        <v>72</v>
      </c>
      <c r="C81" s="56" t="s">
        <v>76</v>
      </c>
      <c r="D81" s="56">
        <v>-0.32</v>
      </c>
      <c r="E81" s="70">
        <f t="shared" si="2"/>
        <v>0.32</v>
      </c>
      <c r="F81" s="70">
        <f t="shared" si="3"/>
        <v>0.1024</v>
      </c>
      <c r="G81" s="56">
        <v>0.47</v>
      </c>
      <c r="H81" s="56">
        <v>0.08</v>
      </c>
      <c r="I81" s="56">
        <v>0.64</v>
      </c>
      <c r="J81" s="56">
        <v>0.45</v>
      </c>
      <c r="K81" s="55"/>
      <c r="L81" s="55">
        <v>-0.79</v>
      </c>
      <c r="M81" s="55">
        <v>0.79</v>
      </c>
      <c r="N81" s="55">
        <v>0.62409999999999999</v>
      </c>
      <c r="O81" s="55">
        <v>-0.96</v>
      </c>
      <c r="P81" s="55">
        <v>0.96</v>
      </c>
      <c r="Q81" s="55">
        <v>0.92159999999999997</v>
      </c>
    </row>
    <row r="82" spans="1:17">
      <c r="A82" s="59"/>
      <c r="B82" s="60" t="s">
        <v>105</v>
      </c>
      <c r="C82" s="60" t="s">
        <v>96</v>
      </c>
      <c r="D82" s="60">
        <v>-0.32</v>
      </c>
      <c r="E82" s="70">
        <f t="shared" si="2"/>
        <v>0.32</v>
      </c>
      <c r="F82" s="70">
        <f t="shared" si="3"/>
        <v>0.1024</v>
      </c>
      <c r="G82" s="60">
        <v>-0.2</v>
      </c>
      <c r="H82" s="60">
        <v>0.1</v>
      </c>
      <c r="I82" s="60">
        <v>-0.25</v>
      </c>
      <c r="J82" s="60">
        <v>0.56999999999999995</v>
      </c>
      <c r="K82" s="59"/>
      <c r="L82" s="59">
        <v>-0.12</v>
      </c>
      <c r="M82" s="59">
        <v>0.12</v>
      </c>
      <c r="N82" s="59">
        <v>1.44E-2</v>
      </c>
      <c r="O82" s="59">
        <v>-7.0000000000000007E-2</v>
      </c>
      <c r="P82" s="59">
        <v>7.0000000000000007E-2</v>
      </c>
      <c r="Q82" s="59">
        <v>4.8999999999999998E-3</v>
      </c>
    </row>
    <row r="83" spans="1:17">
      <c r="A83" s="59"/>
      <c r="B83" s="60" t="s">
        <v>102</v>
      </c>
      <c r="C83" s="60" t="s">
        <v>108</v>
      </c>
      <c r="D83" s="60">
        <v>-0.32</v>
      </c>
      <c r="E83" s="70">
        <f t="shared" si="2"/>
        <v>0.32</v>
      </c>
      <c r="F83" s="70">
        <f t="shared" si="3"/>
        <v>0.1024</v>
      </c>
      <c r="G83" s="60">
        <v>-0.57999999999999996</v>
      </c>
      <c r="H83" s="60">
        <v>0.16</v>
      </c>
      <c r="I83" s="60">
        <v>-0.73</v>
      </c>
      <c r="J83" s="60">
        <v>1.06</v>
      </c>
      <c r="K83" s="59"/>
      <c r="L83" s="59">
        <v>0.26</v>
      </c>
      <c r="M83" s="59">
        <v>0.26</v>
      </c>
      <c r="N83" s="59">
        <v>6.7599999999999993E-2</v>
      </c>
      <c r="O83" s="59">
        <v>0.41</v>
      </c>
      <c r="P83" s="59">
        <v>0.41</v>
      </c>
      <c r="Q83" s="59">
        <v>0.1681</v>
      </c>
    </row>
    <row r="84" spans="1:17">
      <c r="A84" s="59"/>
      <c r="B84" s="60" t="s">
        <v>105</v>
      </c>
      <c r="C84" s="60" t="s">
        <v>109</v>
      </c>
      <c r="D84" s="60">
        <v>0.33</v>
      </c>
      <c r="E84" s="70">
        <f t="shared" si="2"/>
        <v>0.33</v>
      </c>
      <c r="F84" s="70">
        <f t="shared" si="3"/>
        <v>0.10890000000000001</v>
      </c>
      <c r="G84" s="60">
        <v>-0.28000000000000003</v>
      </c>
      <c r="H84" s="60">
        <v>0.08</v>
      </c>
      <c r="I84" s="60">
        <v>-0.41</v>
      </c>
      <c r="J84" s="60">
        <v>0.71</v>
      </c>
      <c r="K84" s="59"/>
      <c r="L84" s="59">
        <v>0.61</v>
      </c>
      <c r="M84" s="59">
        <v>0.61</v>
      </c>
      <c r="N84" s="59">
        <v>0.37209999999999999</v>
      </c>
      <c r="O84" s="59">
        <v>0.74</v>
      </c>
      <c r="P84" s="59">
        <v>0.74</v>
      </c>
      <c r="Q84" s="59">
        <v>0.54759999999999998</v>
      </c>
    </row>
    <row r="85" spans="1:17">
      <c r="A85" s="57"/>
      <c r="B85" s="58">
        <v>56</v>
      </c>
      <c r="C85" s="58">
        <v>60</v>
      </c>
      <c r="D85" s="58">
        <v>0.34</v>
      </c>
      <c r="E85" s="70">
        <f t="shared" si="2"/>
        <v>0.34</v>
      </c>
      <c r="F85" s="70">
        <f t="shared" si="3"/>
        <v>0.11560000000000002</v>
      </c>
      <c r="G85" s="58">
        <v>1.1000000000000001</v>
      </c>
      <c r="H85" s="58">
        <v>0.13</v>
      </c>
      <c r="I85" s="58">
        <v>0.98</v>
      </c>
      <c r="J85" s="58">
        <v>0.46</v>
      </c>
      <c r="K85" s="57"/>
      <c r="L85" s="57">
        <v>-0.76</v>
      </c>
      <c r="M85" s="57">
        <v>0.76</v>
      </c>
      <c r="N85" s="57">
        <v>0.5776</v>
      </c>
      <c r="O85" s="57">
        <v>-0.64</v>
      </c>
      <c r="P85" s="57">
        <v>0.64</v>
      </c>
      <c r="Q85" s="57">
        <v>0.40960000000000002</v>
      </c>
    </row>
    <row r="86" spans="1:17">
      <c r="A86" s="57"/>
      <c r="B86" s="58">
        <v>67</v>
      </c>
      <c r="C86" s="58">
        <v>31</v>
      </c>
      <c r="D86" s="58">
        <v>-0.34</v>
      </c>
      <c r="E86" s="70">
        <f t="shared" si="2"/>
        <v>0.34</v>
      </c>
      <c r="F86" s="70">
        <f t="shared" si="3"/>
        <v>0.11560000000000002</v>
      </c>
      <c r="G86" s="58">
        <v>2.97</v>
      </c>
      <c r="H86" s="58">
        <v>0.09</v>
      </c>
      <c r="I86" s="58">
        <v>2.74</v>
      </c>
      <c r="J86" s="58">
        <v>1.21</v>
      </c>
      <c r="K86" s="57"/>
      <c r="L86" s="57">
        <v>-3.31</v>
      </c>
      <c r="M86" s="57">
        <v>3.31</v>
      </c>
      <c r="N86" s="57">
        <v>10.956099999999999</v>
      </c>
      <c r="O86" s="57">
        <v>-3.08</v>
      </c>
      <c r="P86" s="57">
        <v>3.08</v>
      </c>
      <c r="Q86" s="57">
        <v>9.4863999999999997</v>
      </c>
    </row>
    <row r="87" spans="1:17">
      <c r="A87" s="51"/>
      <c r="B87" s="52" t="s">
        <v>30</v>
      </c>
      <c r="C87" s="52" t="s">
        <v>25</v>
      </c>
      <c r="D87" s="52">
        <v>-0.36</v>
      </c>
      <c r="E87" s="70">
        <f t="shared" si="2"/>
        <v>0.36</v>
      </c>
      <c r="F87" s="70">
        <f t="shared" si="3"/>
        <v>0.12959999999999999</v>
      </c>
      <c r="G87" s="52">
        <v>-2.27</v>
      </c>
      <c r="H87" s="52">
        <v>0.12</v>
      </c>
      <c r="I87" s="52">
        <v>-2.11</v>
      </c>
      <c r="J87" s="52">
        <v>0.59</v>
      </c>
      <c r="K87" s="51"/>
      <c r="L87" s="51">
        <v>1.91</v>
      </c>
      <c r="M87" s="51">
        <v>1.91</v>
      </c>
      <c r="N87" s="51">
        <v>3.6480999999999999</v>
      </c>
      <c r="O87" s="51">
        <v>1.75</v>
      </c>
      <c r="P87" s="51">
        <v>1.75</v>
      </c>
      <c r="Q87" s="51">
        <v>3.0625</v>
      </c>
    </row>
    <row r="88" spans="1:17">
      <c r="A88" s="51"/>
      <c r="B88" s="52" t="s">
        <v>43</v>
      </c>
      <c r="C88" s="52" t="s">
        <v>22</v>
      </c>
      <c r="D88" s="52">
        <v>-0.36</v>
      </c>
      <c r="E88" s="70">
        <f t="shared" si="2"/>
        <v>0.36</v>
      </c>
      <c r="F88" s="70">
        <f t="shared" si="3"/>
        <v>0.12959999999999999</v>
      </c>
      <c r="G88" s="52">
        <v>-0.57999999999999996</v>
      </c>
      <c r="H88" s="52">
        <v>0.06</v>
      </c>
      <c r="I88" s="52">
        <v>-0.73</v>
      </c>
      <c r="J88" s="52">
        <v>0.53</v>
      </c>
      <c r="K88" s="51"/>
      <c r="L88" s="51">
        <v>0.22</v>
      </c>
      <c r="M88" s="51">
        <v>0.22</v>
      </c>
      <c r="N88" s="51">
        <v>4.8399999999999999E-2</v>
      </c>
      <c r="O88" s="51">
        <v>0.37</v>
      </c>
      <c r="P88" s="51">
        <v>0.37</v>
      </c>
      <c r="Q88" s="51">
        <v>0.13689999999999999</v>
      </c>
    </row>
    <row r="89" spans="1:17">
      <c r="A89" s="51"/>
      <c r="B89" s="52" t="s">
        <v>49</v>
      </c>
      <c r="C89" s="52" t="s">
        <v>44</v>
      </c>
      <c r="D89" s="52">
        <v>0.38</v>
      </c>
      <c r="E89" s="70">
        <f t="shared" si="2"/>
        <v>0.38</v>
      </c>
      <c r="F89" s="70">
        <f t="shared" si="3"/>
        <v>0.1444</v>
      </c>
      <c r="G89" s="52">
        <v>-0.77</v>
      </c>
      <c r="H89" s="52">
        <v>0.13</v>
      </c>
      <c r="I89" s="52">
        <v>-0.9</v>
      </c>
      <c r="J89" s="52">
        <v>0.77</v>
      </c>
      <c r="K89" s="51"/>
      <c r="L89" s="51">
        <v>1.1499999999999999</v>
      </c>
      <c r="M89" s="51">
        <v>1.1499999999999999</v>
      </c>
      <c r="N89" s="51">
        <v>1.3225</v>
      </c>
      <c r="O89" s="51">
        <v>1.28</v>
      </c>
      <c r="P89" s="51">
        <v>1.28</v>
      </c>
      <c r="Q89" s="51">
        <v>1.6384000000000001</v>
      </c>
    </row>
    <row r="90" spans="1:17">
      <c r="A90" s="51"/>
      <c r="B90" s="52" t="s">
        <v>31</v>
      </c>
      <c r="C90" s="52" t="s">
        <v>49</v>
      </c>
      <c r="D90" s="52">
        <v>-0.38</v>
      </c>
      <c r="E90" s="70">
        <f t="shared" si="2"/>
        <v>0.38</v>
      </c>
      <c r="F90" s="70">
        <f t="shared" si="3"/>
        <v>0.1444</v>
      </c>
      <c r="G90" s="52">
        <v>0.84</v>
      </c>
      <c r="H90" s="52">
        <v>0.13</v>
      </c>
      <c r="I90" s="52">
        <v>0.72</v>
      </c>
      <c r="J90" s="52">
        <v>0.64</v>
      </c>
      <c r="K90" s="51"/>
      <c r="L90" s="51">
        <v>-1.22</v>
      </c>
      <c r="M90" s="51">
        <v>1.22</v>
      </c>
      <c r="N90" s="51">
        <v>1.4883999999999999</v>
      </c>
      <c r="O90" s="51">
        <v>-1.1000000000000001</v>
      </c>
      <c r="P90" s="51">
        <v>1.1000000000000001</v>
      </c>
      <c r="Q90" s="51">
        <v>1.21</v>
      </c>
    </row>
    <row r="91" spans="1:17">
      <c r="A91" s="51"/>
      <c r="B91" s="52" t="s">
        <v>28</v>
      </c>
      <c r="C91" s="52" t="s">
        <v>25</v>
      </c>
      <c r="D91" s="52">
        <v>0.38</v>
      </c>
      <c r="E91" s="70">
        <f t="shared" si="2"/>
        <v>0.38</v>
      </c>
      <c r="F91" s="70">
        <f t="shared" si="3"/>
        <v>0.1444</v>
      </c>
      <c r="G91" s="52">
        <v>0.59</v>
      </c>
      <c r="H91" s="52">
        <v>0.08</v>
      </c>
      <c r="I91" s="52">
        <v>0.4</v>
      </c>
      <c r="J91" s="52">
        <v>0.71</v>
      </c>
      <c r="K91" s="51"/>
      <c r="L91" s="51">
        <v>-0.21</v>
      </c>
      <c r="M91" s="51">
        <v>0.21</v>
      </c>
      <c r="N91" s="51">
        <v>4.41E-2</v>
      </c>
      <c r="O91" s="51">
        <v>-0.02</v>
      </c>
      <c r="P91" s="51">
        <v>0.02</v>
      </c>
      <c r="Q91" s="51">
        <v>4.0000000000000002E-4</v>
      </c>
    </row>
    <row r="92" spans="1:17">
      <c r="A92" s="55"/>
      <c r="B92" s="56" t="s">
        <v>84</v>
      </c>
      <c r="C92" s="56" t="s">
        <v>65</v>
      </c>
      <c r="D92" s="56">
        <v>0.38</v>
      </c>
      <c r="E92" s="70">
        <f t="shared" si="2"/>
        <v>0.38</v>
      </c>
      <c r="F92" s="70">
        <f t="shared" si="3"/>
        <v>0.1444</v>
      </c>
      <c r="G92" s="56">
        <v>0.76</v>
      </c>
      <c r="H92" s="56">
        <v>0.08</v>
      </c>
      <c r="I92" s="56">
        <v>0.73</v>
      </c>
      <c r="J92" s="56">
        <v>0.3</v>
      </c>
      <c r="K92" s="55"/>
      <c r="L92" s="55">
        <v>-0.38</v>
      </c>
      <c r="M92" s="55">
        <v>0.38</v>
      </c>
      <c r="N92" s="55">
        <v>0.1444</v>
      </c>
      <c r="O92" s="55">
        <v>-0.35</v>
      </c>
      <c r="P92" s="55">
        <v>0.35</v>
      </c>
      <c r="Q92" s="55">
        <v>0.1225</v>
      </c>
    </row>
    <row r="93" spans="1:17">
      <c r="A93" s="62"/>
      <c r="B93" s="63" t="s">
        <v>126</v>
      </c>
      <c r="C93" s="63" t="s">
        <v>120</v>
      </c>
      <c r="D93" s="63">
        <v>-0.38</v>
      </c>
      <c r="E93" s="70">
        <f t="shared" si="2"/>
        <v>0.38</v>
      </c>
      <c r="F93" s="70">
        <f t="shared" si="3"/>
        <v>0.1444</v>
      </c>
      <c r="G93" s="63">
        <v>0.69</v>
      </c>
      <c r="H93" s="63">
        <v>0.08</v>
      </c>
      <c r="I93" s="63">
        <v>-0.05</v>
      </c>
      <c r="J93" s="63">
        <v>1.2</v>
      </c>
      <c r="K93" s="62"/>
      <c r="L93" s="62">
        <v>-1.07</v>
      </c>
      <c r="M93" s="62">
        <v>1.07</v>
      </c>
      <c r="N93" s="62">
        <v>1.1449</v>
      </c>
      <c r="O93" s="62">
        <v>-0.33</v>
      </c>
      <c r="P93" s="62">
        <v>0.33</v>
      </c>
      <c r="Q93" s="62">
        <v>0.1089</v>
      </c>
    </row>
    <row r="94" spans="1:17">
      <c r="A94" s="67"/>
      <c r="B94" s="68">
        <v>23467</v>
      </c>
      <c r="C94" s="68">
        <v>23469</v>
      </c>
      <c r="D94" s="68">
        <v>-0.38</v>
      </c>
      <c r="E94" s="70">
        <f t="shared" si="2"/>
        <v>0.38</v>
      </c>
      <c r="F94" s="70">
        <f t="shared" si="3"/>
        <v>0.1444</v>
      </c>
      <c r="G94" s="68">
        <v>-0.63</v>
      </c>
      <c r="H94" s="68">
        <v>0.13</v>
      </c>
      <c r="I94" s="68">
        <v>-0.55000000000000004</v>
      </c>
      <c r="J94" s="68">
        <v>0.38</v>
      </c>
      <c r="K94" s="67"/>
      <c r="L94" s="67">
        <v>0.25</v>
      </c>
      <c r="M94" s="67">
        <v>0.25</v>
      </c>
      <c r="N94" s="67">
        <v>6.25E-2</v>
      </c>
      <c r="O94" s="67">
        <v>0.17</v>
      </c>
      <c r="P94" s="67">
        <v>0.17</v>
      </c>
      <c r="Q94" s="67">
        <v>2.8899999999999999E-2</v>
      </c>
    </row>
    <row r="95" spans="1:17">
      <c r="A95" s="67"/>
      <c r="B95" s="68">
        <v>23467</v>
      </c>
      <c r="C95" s="68">
        <v>23470</v>
      </c>
      <c r="D95" s="68">
        <v>-0.38</v>
      </c>
      <c r="E95" s="70">
        <f t="shared" si="2"/>
        <v>0.38</v>
      </c>
      <c r="F95" s="70">
        <f t="shared" si="3"/>
        <v>0.1444</v>
      </c>
      <c r="G95" s="68">
        <v>-1.19</v>
      </c>
      <c r="H95" s="68">
        <v>0.15</v>
      </c>
      <c r="I95" s="68">
        <v>-1.39</v>
      </c>
      <c r="J95" s="68">
        <v>0.57999999999999996</v>
      </c>
      <c r="K95" s="67"/>
      <c r="L95" s="67">
        <v>0.81</v>
      </c>
      <c r="M95" s="67">
        <v>0.81</v>
      </c>
      <c r="N95" s="67">
        <v>0.65610000000000002</v>
      </c>
      <c r="O95" s="67">
        <v>1.01</v>
      </c>
      <c r="P95" s="67">
        <v>1.01</v>
      </c>
      <c r="Q95" s="67">
        <v>1.0201</v>
      </c>
    </row>
    <row r="96" spans="1:17">
      <c r="A96" s="51"/>
      <c r="B96" s="52" t="s">
        <v>26</v>
      </c>
      <c r="C96" s="52" t="s">
        <v>41</v>
      </c>
      <c r="D96" s="52">
        <v>0.39</v>
      </c>
      <c r="E96" s="70">
        <f t="shared" si="2"/>
        <v>0.39</v>
      </c>
      <c r="F96" s="70">
        <f t="shared" si="3"/>
        <v>0.15210000000000001</v>
      </c>
      <c r="G96" s="52">
        <v>-1.96</v>
      </c>
      <c r="H96" s="52">
        <v>0.12</v>
      </c>
      <c r="I96" s="52">
        <v>-1.61</v>
      </c>
      <c r="J96" s="52">
        <v>0.71</v>
      </c>
      <c r="K96" s="51"/>
      <c r="L96" s="51">
        <v>2.35</v>
      </c>
      <c r="M96" s="51">
        <v>2.35</v>
      </c>
      <c r="N96" s="51">
        <v>5.5225</v>
      </c>
      <c r="O96" s="51">
        <v>2</v>
      </c>
      <c r="P96" s="51">
        <v>2</v>
      </c>
      <c r="Q96" s="51">
        <v>4</v>
      </c>
    </row>
    <row r="97" spans="1:17">
      <c r="A97" s="55"/>
      <c r="B97" s="56" t="s">
        <v>81</v>
      </c>
      <c r="C97" s="56" t="s">
        <v>80</v>
      </c>
      <c r="D97" s="56">
        <v>0.39</v>
      </c>
      <c r="E97" s="70">
        <f t="shared" si="2"/>
        <v>0.39</v>
      </c>
      <c r="F97" s="70">
        <f t="shared" si="3"/>
        <v>0.15210000000000001</v>
      </c>
      <c r="G97" s="56">
        <v>0.79</v>
      </c>
      <c r="H97" s="56">
        <v>0.13</v>
      </c>
      <c r="I97" s="56">
        <v>0.86</v>
      </c>
      <c r="J97" s="56">
        <v>0.33</v>
      </c>
      <c r="K97" s="55"/>
      <c r="L97" s="55">
        <v>-0.4</v>
      </c>
      <c r="M97" s="55">
        <v>0.4</v>
      </c>
      <c r="N97" s="55">
        <v>0.16</v>
      </c>
      <c r="O97" s="55">
        <v>-0.47</v>
      </c>
      <c r="P97" s="55">
        <v>0.47</v>
      </c>
      <c r="Q97" s="55">
        <v>0.22090000000000001</v>
      </c>
    </row>
    <row r="98" spans="1:17">
      <c r="A98" s="55"/>
      <c r="B98" s="56" t="s">
        <v>84</v>
      </c>
      <c r="C98" s="56" t="s">
        <v>74</v>
      </c>
      <c r="D98" s="56">
        <v>0.39</v>
      </c>
      <c r="E98" s="70">
        <f t="shared" si="2"/>
        <v>0.39</v>
      </c>
      <c r="F98" s="70">
        <f t="shared" si="3"/>
        <v>0.15210000000000001</v>
      </c>
      <c r="G98" s="56">
        <v>0.26</v>
      </c>
      <c r="H98" s="56">
        <v>0.09</v>
      </c>
      <c r="I98" s="56">
        <v>0.27</v>
      </c>
      <c r="J98" s="56">
        <v>0.02</v>
      </c>
      <c r="K98" s="55"/>
      <c r="L98" s="55">
        <v>0.13</v>
      </c>
      <c r="M98" s="55">
        <v>0.13</v>
      </c>
      <c r="N98" s="55">
        <v>1.6899999999999998E-2</v>
      </c>
      <c r="O98" s="55">
        <v>0.12</v>
      </c>
      <c r="P98" s="55">
        <v>0.12</v>
      </c>
      <c r="Q98" s="55">
        <v>1.44E-2</v>
      </c>
    </row>
    <row r="99" spans="1:17">
      <c r="A99" s="59"/>
      <c r="B99" s="60" t="s">
        <v>105</v>
      </c>
      <c r="C99" s="60" t="s">
        <v>90</v>
      </c>
      <c r="D99" s="60">
        <v>0.39</v>
      </c>
      <c r="E99" s="70">
        <f t="shared" si="2"/>
        <v>0.39</v>
      </c>
      <c r="F99" s="70">
        <f t="shared" si="3"/>
        <v>0.15210000000000001</v>
      </c>
      <c r="G99" s="60">
        <v>-0.14000000000000001</v>
      </c>
      <c r="H99" s="60">
        <v>0.09</v>
      </c>
      <c r="I99" s="60">
        <v>0.38</v>
      </c>
      <c r="J99" s="60">
        <v>0.93</v>
      </c>
      <c r="K99" s="59"/>
      <c r="L99" s="59">
        <v>0.53</v>
      </c>
      <c r="M99" s="59">
        <v>0.53</v>
      </c>
      <c r="N99" s="59">
        <v>0.28089999999999998</v>
      </c>
      <c r="O99" s="59">
        <v>0.01</v>
      </c>
      <c r="P99" s="59">
        <v>0.01</v>
      </c>
      <c r="Q99" s="59">
        <v>1E-4</v>
      </c>
    </row>
    <row r="100" spans="1:17">
      <c r="A100" s="64"/>
      <c r="B100" s="65" t="s">
        <v>141</v>
      </c>
      <c r="C100" s="65" t="s">
        <v>134</v>
      </c>
      <c r="D100" s="65">
        <v>0.39</v>
      </c>
      <c r="E100" s="70">
        <f t="shared" si="2"/>
        <v>0.39</v>
      </c>
      <c r="F100" s="70">
        <f t="shared" si="3"/>
        <v>0.15210000000000001</v>
      </c>
      <c r="G100" s="65">
        <v>0.6</v>
      </c>
      <c r="H100" s="65">
        <v>0.09</v>
      </c>
      <c r="I100" s="65">
        <v>0.66</v>
      </c>
      <c r="J100" s="65">
        <v>0.24</v>
      </c>
      <c r="K100" s="64"/>
      <c r="L100" s="64">
        <v>-0.21</v>
      </c>
      <c r="M100" s="64">
        <v>0.21</v>
      </c>
      <c r="N100" s="64">
        <v>4.41E-2</v>
      </c>
      <c r="O100" s="64">
        <v>-0.27</v>
      </c>
      <c r="P100" s="64">
        <v>0.27</v>
      </c>
      <c r="Q100" s="64">
        <v>7.2900000000000006E-2</v>
      </c>
    </row>
    <row r="101" spans="1:17">
      <c r="A101" s="57"/>
      <c r="B101" s="58">
        <v>66</v>
      </c>
      <c r="C101" s="58">
        <v>23</v>
      </c>
      <c r="D101" s="58">
        <v>-0.4</v>
      </c>
      <c r="E101" s="70">
        <f t="shared" si="2"/>
        <v>0.4</v>
      </c>
      <c r="F101" s="70">
        <f t="shared" si="3"/>
        <v>0.16000000000000003</v>
      </c>
      <c r="G101" s="58">
        <v>0.93</v>
      </c>
      <c r="H101" s="58">
        <v>0.03</v>
      </c>
      <c r="I101" s="58">
        <v>0.85</v>
      </c>
      <c r="J101" s="58">
        <v>0.32</v>
      </c>
      <c r="K101" s="57"/>
      <c r="L101" s="57">
        <v>-1.33</v>
      </c>
      <c r="M101" s="57">
        <v>1.33</v>
      </c>
      <c r="N101" s="57">
        <v>1.7688999999999999</v>
      </c>
      <c r="O101" s="57">
        <v>-1.25</v>
      </c>
      <c r="P101" s="57">
        <v>1.25</v>
      </c>
      <c r="Q101" s="57">
        <v>1.5625</v>
      </c>
    </row>
    <row r="102" spans="1:17">
      <c r="A102" s="57" t="s">
        <v>12</v>
      </c>
      <c r="B102" s="58">
        <v>50</v>
      </c>
      <c r="C102" s="58">
        <v>60</v>
      </c>
      <c r="D102" s="58">
        <v>0.41</v>
      </c>
      <c r="E102" s="70">
        <f t="shared" si="2"/>
        <v>0.41</v>
      </c>
      <c r="F102" s="70">
        <f t="shared" si="3"/>
        <v>0.16809999999999997</v>
      </c>
      <c r="G102" s="58">
        <v>-0.84</v>
      </c>
      <c r="H102" s="58">
        <v>0.13</v>
      </c>
      <c r="I102" s="58">
        <v>-0.62</v>
      </c>
      <c r="J102" s="58">
        <v>0.82</v>
      </c>
      <c r="K102" s="57"/>
      <c r="L102" s="57">
        <v>1.25</v>
      </c>
      <c r="M102" s="57">
        <v>1.25</v>
      </c>
      <c r="N102" s="57">
        <v>1.5625</v>
      </c>
      <c r="O102" s="57">
        <v>1.03</v>
      </c>
      <c r="P102" s="57">
        <v>1.03</v>
      </c>
      <c r="Q102" s="57">
        <v>1.0609</v>
      </c>
    </row>
    <row r="103" spans="1:17">
      <c r="A103" s="59"/>
      <c r="B103" s="60" t="s">
        <v>98</v>
      </c>
      <c r="C103" s="60" t="s">
        <v>86</v>
      </c>
      <c r="D103" s="60">
        <v>0.41</v>
      </c>
      <c r="E103" s="70">
        <f t="shared" si="2"/>
        <v>0.41</v>
      </c>
      <c r="F103" s="70">
        <f t="shared" si="3"/>
        <v>0.16809999999999997</v>
      </c>
      <c r="G103" s="60">
        <v>0.64</v>
      </c>
      <c r="H103" s="60">
        <v>7.0000000000000007E-2</v>
      </c>
      <c r="I103" s="60">
        <v>0.87</v>
      </c>
      <c r="J103" s="60">
        <v>0.76</v>
      </c>
      <c r="K103" s="59"/>
      <c r="L103" s="59">
        <v>-0.23</v>
      </c>
      <c r="M103" s="59">
        <v>0.23</v>
      </c>
      <c r="N103" s="59">
        <v>5.2900000000000003E-2</v>
      </c>
      <c r="O103" s="59">
        <v>-0.46</v>
      </c>
      <c r="P103" s="59">
        <v>0.46</v>
      </c>
      <c r="Q103" s="59">
        <v>0.21160000000000001</v>
      </c>
    </row>
    <row r="104" spans="1:17">
      <c r="A104" s="59"/>
      <c r="B104" s="60" t="s">
        <v>116</v>
      </c>
      <c r="C104" s="60" t="s">
        <v>109</v>
      </c>
      <c r="D104" s="60">
        <v>0.41</v>
      </c>
      <c r="E104" s="70">
        <f t="shared" si="2"/>
        <v>0.41</v>
      </c>
      <c r="F104" s="70">
        <f t="shared" si="3"/>
        <v>0.16809999999999997</v>
      </c>
      <c r="G104" s="60">
        <v>2.67</v>
      </c>
      <c r="H104" s="60">
        <v>0.09</v>
      </c>
      <c r="I104" s="60">
        <v>2.71</v>
      </c>
      <c r="J104" s="60">
        <v>0.71</v>
      </c>
      <c r="K104" s="59"/>
      <c r="L104" s="59">
        <v>-2.2599999999999998</v>
      </c>
      <c r="M104" s="59">
        <v>2.2599999999999998</v>
      </c>
      <c r="N104" s="59">
        <v>5.1075999999999997</v>
      </c>
      <c r="O104" s="59">
        <v>-2.2999999999999998</v>
      </c>
      <c r="P104" s="59">
        <v>2.2999999999999998</v>
      </c>
      <c r="Q104" s="59">
        <v>5.29</v>
      </c>
    </row>
    <row r="105" spans="1:17">
      <c r="A105" s="67"/>
      <c r="B105" s="68">
        <v>23467</v>
      </c>
      <c r="C105" s="68">
        <v>23468</v>
      </c>
      <c r="D105" s="68">
        <v>-0.41</v>
      </c>
      <c r="E105" s="70">
        <f t="shared" si="2"/>
        <v>0.41</v>
      </c>
      <c r="F105" s="70">
        <f t="shared" si="3"/>
        <v>0.16809999999999997</v>
      </c>
      <c r="G105" s="68">
        <v>-0.5</v>
      </c>
      <c r="H105" s="68">
        <v>0.11</v>
      </c>
      <c r="I105" s="68">
        <v>-0.44</v>
      </c>
      <c r="J105" s="68">
        <v>0.34</v>
      </c>
      <c r="K105" s="67"/>
      <c r="L105" s="67">
        <v>0.09</v>
      </c>
      <c r="M105" s="67">
        <v>0.09</v>
      </c>
      <c r="N105" s="67">
        <v>8.0999999999999996E-3</v>
      </c>
      <c r="O105" s="67">
        <v>0.03</v>
      </c>
      <c r="P105" s="67">
        <v>0.03</v>
      </c>
      <c r="Q105" s="67">
        <v>8.9999999999999998E-4</v>
      </c>
    </row>
    <row r="106" spans="1:17">
      <c r="A106" s="67"/>
      <c r="B106" s="68" t="s">
        <v>153</v>
      </c>
      <c r="C106" s="68">
        <v>23485</v>
      </c>
      <c r="D106" s="68">
        <v>0.41</v>
      </c>
      <c r="E106" s="70">
        <f t="shared" si="2"/>
        <v>0.41</v>
      </c>
      <c r="F106" s="70">
        <f t="shared" si="3"/>
        <v>0.16809999999999997</v>
      </c>
      <c r="G106" s="68">
        <v>0.98</v>
      </c>
      <c r="H106" s="68">
        <v>0.17</v>
      </c>
      <c r="I106" s="68">
        <v>0.89</v>
      </c>
      <c r="J106" s="68">
        <v>1.29</v>
      </c>
      <c r="K106" s="67"/>
      <c r="L106" s="67">
        <v>-0.56999999999999995</v>
      </c>
      <c r="M106" s="67">
        <v>0.56999999999999995</v>
      </c>
      <c r="N106" s="67">
        <v>0.32490000000000002</v>
      </c>
      <c r="O106" s="67">
        <v>-0.48</v>
      </c>
      <c r="P106" s="67">
        <v>0.48</v>
      </c>
      <c r="Q106" s="67">
        <v>0.23039999999999999</v>
      </c>
    </row>
    <row r="107" spans="1:17">
      <c r="A107" s="51"/>
      <c r="B107" s="52" t="s">
        <v>26</v>
      </c>
      <c r="C107" s="52" t="s">
        <v>54</v>
      </c>
      <c r="D107" s="52">
        <v>0.42</v>
      </c>
      <c r="E107" s="70">
        <f t="shared" si="2"/>
        <v>0.42</v>
      </c>
      <c r="F107" s="70">
        <f t="shared" si="3"/>
        <v>0.17639999999999997</v>
      </c>
      <c r="G107" s="52">
        <v>-0.01</v>
      </c>
      <c r="H107" s="52">
        <v>0.12</v>
      </c>
      <c r="I107" s="52">
        <v>-0.24</v>
      </c>
      <c r="J107" s="52">
        <v>0.59</v>
      </c>
      <c r="K107" s="51"/>
      <c r="L107" s="51">
        <v>0.43</v>
      </c>
      <c r="M107" s="51">
        <v>0.43</v>
      </c>
      <c r="N107" s="51">
        <v>0.18490000000000001</v>
      </c>
      <c r="O107" s="51">
        <v>0.66</v>
      </c>
      <c r="P107" s="51">
        <v>0.66</v>
      </c>
      <c r="Q107" s="51">
        <v>0.43559999999999999</v>
      </c>
    </row>
    <row r="108" spans="1:17">
      <c r="A108" s="51"/>
      <c r="B108" s="52" t="s">
        <v>51</v>
      </c>
      <c r="C108" s="52" t="s">
        <v>55</v>
      </c>
      <c r="D108" s="52">
        <v>0.42</v>
      </c>
      <c r="E108" s="70">
        <f t="shared" si="2"/>
        <v>0.42</v>
      </c>
      <c r="F108" s="70">
        <f t="shared" si="3"/>
        <v>0.17639999999999997</v>
      </c>
      <c r="G108" s="52">
        <v>0.05</v>
      </c>
      <c r="H108" s="52">
        <v>0.11</v>
      </c>
      <c r="I108" s="52">
        <v>-0.23</v>
      </c>
      <c r="J108" s="52">
        <v>0.77</v>
      </c>
      <c r="K108" s="51"/>
      <c r="L108" s="51">
        <v>0.37</v>
      </c>
      <c r="M108" s="51">
        <v>0.37</v>
      </c>
      <c r="N108" s="51">
        <v>0.13689999999999999</v>
      </c>
      <c r="O108" s="51">
        <v>0.65</v>
      </c>
      <c r="P108" s="51">
        <v>0.65</v>
      </c>
      <c r="Q108" s="51">
        <v>0.42249999999999999</v>
      </c>
    </row>
    <row r="109" spans="1:17">
      <c r="A109" s="64"/>
      <c r="B109" s="65" t="s">
        <v>141</v>
      </c>
      <c r="C109" s="65" t="s">
        <v>142</v>
      </c>
      <c r="D109" s="65">
        <v>0.42</v>
      </c>
      <c r="E109" s="70">
        <f t="shared" si="2"/>
        <v>0.42</v>
      </c>
      <c r="F109" s="70">
        <f t="shared" si="3"/>
        <v>0.17639999999999997</v>
      </c>
      <c r="G109" s="65">
        <v>0.16</v>
      </c>
      <c r="H109" s="65">
        <v>0.09</v>
      </c>
      <c r="I109" s="65">
        <v>0.28999999999999998</v>
      </c>
      <c r="J109" s="65">
        <v>0.24</v>
      </c>
      <c r="K109" s="64"/>
      <c r="L109" s="64">
        <v>0.26</v>
      </c>
      <c r="M109" s="64">
        <v>0.26</v>
      </c>
      <c r="N109" s="64">
        <v>6.7599999999999993E-2</v>
      </c>
      <c r="O109" s="64">
        <v>0.13</v>
      </c>
      <c r="P109" s="64">
        <v>0.13</v>
      </c>
      <c r="Q109" s="64">
        <v>1.6899999999999998E-2</v>
      </c>
    </row>
    <row r="110" spans="1:17">
      <c r="A110" s="67"/>
      <c r="B110" s="68">
        <v>23480</v>
      </c>
      <c r="C110" s="68">
        <v>23479</v>
      </c>
      <c r="D110" s="68">
        <v>-0.42</v>
      </c>
      <c r="E110" s="70">
        <f t="shared" si="2"/>
        <v>0.42</v>
      </c>
      <c r="F110" s="70">
        <f t="shared" si="3"/>
        <v>0.17639999999999997</v>
      </c>
      <c r="G110" s="68">
        <v>-0.18</v>
      </c>
      <c r="H110" s="68">
        <v>7.0000000000000007E-2</v>
      </c>
      <c r="I110" s="68">
        <v>0.04</v>
      </c>
      <c r="J110" s="68">
        <v>1.3</v>
      </c>
      <c r="K110" s="67"/>
      <c r="L110" s="67">
        <v>-0.24</v>
      </c>
      <c r="M110" s="67">
        <v>0.24</v>
      </c>
      <c r="N110" s="67">
        <v>5.7599999999999998E-2</v>
      </c>
      <c r="O110" s="67">
        <v>-0.46</v>
      </c>
      <c r="P110" s="67">
        <v>0.46</v>
      </c>
      <c r="Q110" s="67">
        <v>0.21160000000000001</v>
      </c>
    </row>
    <row r="111" spans="1:17">
      <c r="A111" s="59"/>
      <c r="B111" s="60" t="s">
        <v>102</v>
      </c>
      <c r="C111" s="60" t="s">
        <v>88</v>
      </c>
      <c r="D111" s="60">
        <v>0.43</v>
      </c>
      <c r="E111" s="70">
        <f t="shared" si="2"/>
        <v>0.43</v>
      </c>
      <c r="F111" s="70">
        <f t="shared" si="3"/>
        <v>0.18489999999999998</v>
      </c>
      <c r="G111" s="60">
        <v>1.57</v>
      </c>
      <c r="H111" s="60">
        <v>0.13</v>
      </c>
      <c r="I111" s="60">
        <v>1.68</v>
      </c>
      <c r="J111" s="60">
        <v>1.03</v>
      </c>
      <c r="K111" s="59"/>
      <c r="L111" s="59">
        <v>-1.1399999999999999</v>
      </c>
      <c r="M111" s="59">
        <v>1.1399999999999999</v>
      </c>
      <c r="N111" s="59">
        <v>1.2996000000000001</v>
      </c>
      <c r="O111" s="59">
        <v>-1.25</v>
      </c>
      <c r="P111" s="59">
        <v>1.25</v>
      </c>
      <c r="Q111" s="59">
        <v>1.5625</v>
      </c>
    </row>
    <row r="112" spans="1:17">
      <c r="A112" s="57"/>
      <c r="B112" s="58">
        <v>26</v>
      </c>
      <c r="C112" s="58">
        <v>44</v>
      </c>
      <c r="D112" s="58">
        <v>-0.44</v>
      </c>
      <c r="E112" s="70">
        <f t="shared" si="2"/>
        <v>0.44</v>
      </c>
      <c r="F112" s="70">
        <f t="shared" si="3"/>
        <v>0.19359999999999999</v>
      </c>
      <c r="G112" s="58">
        <v>-1.1399999999999999</v>
      </c>
      <c r="H112" s="58">
        <v>0.06</v>
      </c>
      <c r="I112" s="58">
        <v>-1.06</v>
      </c>
      <c r="J112" s="58">
        <v>0.38</v>
      </c>
      <c r="K112" s="57"/>
      <c r="L112" s="57">
        <v>0.7</v>
      </c>
      <c r="M112" s="57">
        <v>0.7</v>
      </c>
      <c r="N112" s="57">
        <v>0.49</v>
      </c>
      <c r="O112" s="57">
        <v>0.62</v>
      </c>
      <c r="P112" s="57">
        <v>0.62</v>
      </c>
      <c r="Q112" s="57">
        <v>0.38440000000000002</v>
      </c>
    </row>
    <row r="113" spans="1:17">
      <c r="A113" s="57"/>
      <c r="B113" s="58">
        <v>39</v>
      </c>
      <c r="C113" s="58">
        <v>32</v>
      </c>
      <c r="D113" s="58">
        <v>0.44</v>
      </c>
      <c r="E113" s="70">
        <f t="shared" si="2"/>
        <v>0.44</v>
      </c>
      <c r="F113" s="70">
        <f t="shared" si="3"/>
        <v>0.19359999999999999</v>
      </c>
      <c r="G113" s="58">
        <v>1.42</v>
      </c>
      <c r="H113" s="58">
        <v>0.08</v>
      </c>
      <c r="I113" s="58">
        <v>1.26</v>
      </c>
      <c r="J113" s="58">
        <v>0.79</v>
      </c>
      <c r="K113" s="57"/>
      <c r="L113" s="57">
        <v>-0.98</v>
      </c>
      <c r="M113" s="57">
        <v>0.98</v>
      </c>
      <c r="N113" s="57">
        <v>0.96040000000000003</v>
      </c>
      <c r="O113" s="57">
        <v>-0.82</v>
      </c>
      <c r="P113" s="57">
        <v>0.82</v>
      </c>
      <c r="Q113" s="57">
        <v>0.6724</v>
      </c>
    </row>
    <row r="114" spans="1:17">
      <c r="A114" s="51"/>
      <c r="B114" s="52" t="s">
        <v>24</v>
      </c>
      <c r="C114" s="52" t="s">
        <v>47</v>
      </c>
      <c r="D114" s="52">
        <v>-0.45</v>
      </c>
      <c r="E114" s="70">
        <f t="shared" si="2"/>
        <v>0.45</v>
      </c>
      <c r="F114" s="70">
        <f t="shared" si="3"/>
        <v>0.20250000000000001</v>
      </c>
      <c r="G114" s="52">
        <v>0.46</v>
      </c>
      <c r="H114" s="52">
        <v>0.09</v>
      </c>
      <c r="I114" s="52">
        <v>0.41</v>
      </c>
      <c r="J114" s="52">
        <v>0.54</v>
      </c>
      <c r="K114" s="51"/>
      <c r="L114" s="51">
        <v>-0.91</v>
      </c>
      <c r="M114" s="51">
        <v>0.91</v>
      </c>
      <c r="N114" s="51">
        <v>0.82809999999999995</v>
      </c>
      <c r="O114" s="51">
        <v>-0.86</v>
      </c>
      <c r="P114" s="51">
        <v>0.86</v>
      </c>
      <c r="Q114" s="51">
        <v>0.73960000000000004</v>
      </c>
    </row>
    <row r="115" spans="1:17">
      <c r="A115" s="57"/>
      <c r="B115" s="58">
        <v>56</v>
      </c>
      <c r="C115" s="58">
        <v>35</v>
      </c>
      <c r="D115" s="58">
        <v>0.45</v>
      </c>
      <c r="E115" s="70">
        <f t="shared" si="2"/>
        <v>0.45</v>
      </c>
      <c r="F115" s="70">
        <f t="shared" si="3"/>
        <v>0.20250000000000001</v>
      </c>
      <c r="G115" s="58">
        <v>2.93</v>
      </c>
      <c r="H115" s="58">
        <v>0.11</v>
      </c>
      <c r="I115" s="58">
        <v>3.05</v>
      </c>
      <c r="J115" s="58">
        <v>0.46</v>
      </c>
      <c r="K115" s="57"/>
      <c r="L115" s="57">
        <v>-2.48</v>
      </c>
      <c r="M115" s="57">
        <v>2.48</v>
      </c>
      <c r="N115" s="57">
        <v>6.1504000000000003</v>
      </c>
      <c r="O115" s="57">
        <v>-2.6</v>
      </c>
      <c r="P115" s="57">
        <v>2.6</v>
      </c>
      <c r="Q115" s="57">
        <v>6.76</v>
      </c>
    </row>
    <row r="116" spans="1:17">
      <c r="A116" s="57"/>
      <c r="B116" s="58">
        <v>49</v>
      </c>
      <c r="C116" s="58">
        <v>35</v>
      </c>
      <c r="D116" s="58">
        <v>-0.45</v>
      </c>
      <c r="E116" s="70">
        <f t="shared" si="2"/>
        <v>0.45</v>
      </c>
      <c r="F116" s="70">
        <f t="shared" si="3"/>
        <v>0.20250000000000001</v>
      </c>
      <c r="G116" s="58">
        <v>0.3</v>
      </c>
      <c r="H116" s="58">
        <v>0.03</v>
      </c>
      <c r="I116" s="58">
        <v>0.74</v>
      </c>
      <c r="J116" s="58">
        <v>0.72</v>
      </c>
      <c r="K116" s="57"/>
      <c r="L116" s="57">
        <v>-0.75</v>
      </c>
      <c r="M116" s="57">
        <v>0.75</v>
      </c>
      <c r="N116" s="57">
        <v>0.5625</v>
      </c>
      <c r="O116" s="57">
        <v>-1.19</v>
      </c>
      <c r="P116" s="57">
        <v>1.19</v>
      </c>
      <c r="Q116" s="57">
        <v>1.4160999999999999</v>
      </c>
    </row>
    <row r="117" spans="1:17">
      <c r="A117" s="57"/>
      <c r="B117" s="58">
        <v>42</v>
      </c>
      <c r="C117" s="58">
        <v>51</v>
      </c>
      <c r="D117" s="58">
        <v>0.45</v>
      </c>
      <c r="E117" s="70">
        <f t="shared" si="2"/>
        <v>0.45</v>
      </c>
      <c r="F117" s="70">
        <f t="shared" si="3"/>
        <v>0.20250000000000001</v>
      </c>
      <c r="G117" s="58">
        <v>0.97</v>
      </c>
      <c r="H117" s="58">
        <v>0.04</v>
      </c>
      <c r="I117" s="58">
        <v>0.57999999999999996</v>
      </c>
      <c r="J117" s="58">
        <v>0.87</v>
      </c>
      <c r="K117" s="57"/>
      <c r="L117" s="57">
        <v>-0.52</v>
      </c>
      <c r="M117" s="57">
        <v>0.52</v>
      </c>
      <c r="N117" s="57">
        <v>0.27039999999999997</v>
      </c>
      <c r="O117" s="57">
        <v>-0.13</v>
      </c>
      <c r="P117" s="57">
        <v>0.13</v>
      </c>
      <c r="Q117" s="57">
        <v>1.6899999999999998E-2</v>
      </c>
    </row>
    <row r="118" spans="1:17">
      <c r="A118" s="51"/>
      <c r="B118" s="52" t="s">
        <v>51</v>
      </c>
      <c r="C118" s="52" t="s">
        <v>38</v>
      </c>
      <c r="D118" s="52">
        <v>0.47</v>
      </c>
      <c r="E118" s="70">
        <f t="shared" si="2"/>
        <v>0.47</v>
      </c>
      <c r="F118" s="70">
        <f t="shared" si="3"/>
        <v>0.22089999999999999</v>
      </c>
      <c r="G118" s="52">
        <v>-0.67</v>
      </c>
      <c r="H118" s="52">
        <v>0.12</v>
      </c>
      <c r="I118" s="52">
        <v>-1.33</v>
      </c>
      <c r="J118" s="52">
        <v>1.2</v>
      </c>
      <c r="K118" s="51"/>
      <c r="L118" s="51">
        <v>1.1399999999999999</v>
      </c>
      <c r="M118" s="51">
        <v>1.1399999999999999</v>
      </c>
      <c r="N118" s="51">
        <v>1.2996000000000001</v>
      </c>
      <c r="O118" s="51">
        <v>1.8</v>
      </c>
      <c r="P118" s="51">
        <v>1.8</v>
      </c>
      <c r="Q118" s="51">
        <v>3.24</v>
      </c>
    </row>
    <row r="119" spans="1:17">
      <c r="A119" s="57"/>
      <c r="B119" s="58">
        <v>66</v>
      </c>
      <c r="C119" s="58">
        <v>42</v>
      </c>
      <c r="D119" s="58">
        <v>-0.47</v>
      </c>
      <c r="E119" s="70">
        <f t="shared" si="2"/>
        <v>0.47</v>
      </c>
      <c r="F119" s="70">
        <f t="shared" si="3"/>
        <v>0.22089999999999999</v>
      </c>
      <c r="G119" s="58">
        <v>0.96</v>
      </c>
      <c r="H119" s="58">
        <v>0.14000000000000001</v>
      </c>
      <c r="I119" s="58">
        <v>1.04</v>
      </c>
      <c r="J119" s="58">
        <v>0.32</v>
      </c>
      <c r="K119" s="57"/>
      <c r="L119" s="57">
        <v>-1.43</v>
      </c>
      <c r="M119" s="57">
        <v>1.43</v>
      </c>
      <c r="N119" s="57">
        <v>2.0449000000000002</v>
      </c>
      <c r="O119" s="57">
        <v>-1.51</v>
      </c>
      <c r="P119" s="57">
        <v>1.51</v>
      </c>
      <c r="Q119" s="57">
        <v>2.2801</v>
      </c>
    </row>
    <row r="120" spans="1:17">
      <c r="A120" s="51"/>
      <c r="B120" s="52" t="s">
        <v>23</v>
      </c>
      <c r="C120" s="52" t="s">
        <v>49</v>
      </c>
      <c r="D120" s="52">
        <v>0.49</v>
      </c>
      <c r="E120" s="70">
        <f t="shared" si="2"/>
        <v>0.49</v>
      </c>
      <c r="F120" s="70">
        <f t="shared" si="3"/>
        <v>0.24009999999999998</v>
      </c>
      <c r="G120" s="52">
        <v>1.04</v>
      </c>
      <c r="H120" s="52">
        <v>0.11</v>
      </c>
      <c r="I120" s="52">
        <v>1.1399999999999999</v>
      </c>
      <c r="J120" s="52">
        <v>0.81</v>
      </c>
      <c r="K120" s="51"/>
      <c r="L120" s="51">
        <v>-0.55000000000000004</v>
      </c>
      <c r="M120" s="51">
        <v>0.55000000000000004</v>
      </c>
      <c r="N120" s="51">
        <v>0.30249999999999999</v>
      </c>
      <c r="O120" s="51">
        <v>-0.65</v>
      </c>
      <c r="P120" s="51">
        <v>0.65</v>
      </c>
      <c r="Q120" s="51">
        <v>0.42249999999999999</v>
      </c>
    </row>
    <row r="121" spans="1:17">
      <c r="A121" s="57"/>
      <c r="B121" s="58">
        <v>58</v>
      </c>
      <c r="C121" s="58">
        <v>60</v>
      </c>
      <c r="D121" s="58">
        <v>0.49</v>
      </c>
      <c r="E121" s="70">
        <f t="shared" si="2"/>
        <v>0.49</v>
      </c>
      <c r="F121" s="70">
        <f t="shared" si="3"/>
        <v>0.24009999999999998</v>
      </c>
      <c r="G121" s="58">
        <v>2.36</v>
      </c>
      <c r="H121" s="58">
        <v>0.13</v>
      </c>
      <c r="I121" s="58">
        <v>2.2000000000000002</v>
      </c>
      <c r="J121" s="58">
        <v>1.1299999999999999</v>
      </c>
      <c r="K121" s="57"/>
      <c r="L121" s="57">
        <v>-1.87</v>
      </c>
      <c r="M121" s="57">
        <v>1.87</v>
      </c>
      <c r="N121" s="57">
        <v>3.4969000000000001</v>
      </c>
      <c r="O121" s="57">
        <v>-1.71</v>
      </c>
      <c r="P121" s="57">
        <v>1.71</v>
      </c>
      <c r="Q121" s="57">
        <v>2.9241000000000001</v>
      </c>
    </row>
    <row r="122" spans="1:17">
      <c r="A122" s="64"/>
      <c r="B122" s="65" t="s">
        <v>135</v>
      </c>
      <c r="C122" s="65" t="s">
        <v>140</v>
      </c>
      <c r="D122" s="65">
        <v>0.49</v>
      </c>
      <c r="E122" s="70">
        <f t="shared" si="2"/>
        <v>0.49</v>
      </c>
      <c r="F122" s="70">
        <f t="shared" si="3"/>
        <v>0.24009999999999998</v>
      </c>
      <c r="G122" s="65">
        <v>-1.05</v>
      </c>
      <c r="H122" s="65">
        <v>0.09</v>
      </c>
      <c r="I122" s="65">
        <v>-1.35</v>
      </c>
      <c r="J122" s="65">
        <v>0.76</v>
      </c>
      <c r="K122" s="64"/>
      <c r="L122" s="64">
        <v>1.54</v>
      </c>
      <c r="M122" s="64">
        <v>1.54</v>
      </c>
      <c r="N122" s="64">
        <v>2.3715999999999999</v>
      </c>
      <c r="O122" s="64">
        <v>1.84</v>
      </c>
      <c r="P122" s="64">
        <v>1.84</v>
      </c>
      <c r="Q122" s="64">
        <v>3.3856000000000002</v>
      </c>
    </row>
    <row r="123" spans="1:17">
      <c r="A123" s="51"/>
      <c r="B123" s="52" t="s">
        <v>42</v>
      </c>
      <c r="C123" s="52" t="s">
        <v>41</v>
      </c>
      <c r="D123" s="52">
        <v>-0.5</v>
      </c>
      <c r="E123" s="70">
        <f t="shared" si="2"/>
        <v>0.5</v>
      </c>
      <c r="F123" s="70">
        <f t="shared" si="3"/>
        <v>0.25</v>
      </c>
      <c r="G123" s="52">
        <v>-3.07</v>
      </c>
      <c r="H123" s="52">
        <v>0.12</v>
      </c>
      <c r="I123" s="52">
        <v>-3.09</v>
      </c>
      <c r="J123" s="52">
        <v>0.46</v>
      </c>
      <c r="K123" s="51"/>
      <c r="L123" s="51">
        <v>2.57</v>
      </c>
      <c r="M123" s="51">
        <v>2.57</v>
      </c>
      <c r="N123" s="51">
        <v>6.6048999999999998</v>
      </c>
      <c r="O123" s="51">
        <v>2.59</v>
      </c>
      <c r="P123" s="51">
        <v>2.59</v>
      </c>
      <c r="Q123" s="51">
        <v>6.7081</v>
      </c>
    </row>
    <row r="124" spans="1:17">
      <c r="A124" s="57"/>
      <c r="B124" s="58">
        <v>67</v>
      </c>
      <c r="C124" s="58">
        <v>61</v>
      </c>
      <c r="D124" s="58">
        <v>-0.5</v>
      </c>
      <c r="E124" s="70">
        <f t="shared" si="2"/>
        <v>0.5</v>
      </c>
      <c r="F124" s="70">
        <f t="shared" si="3"/>
        <v>0.25</v>
      </c>
      <c r="G124" s="58">
        <v>0.4</v>
      </c>
      <c r="H124" s="58">
        <v>0.14000000000000001</v>
      </c>
      <c r="I124" s="58">
        <v>0.3</v>
      </c>
      <c r="J124" s="58">
        <v>1.08</v>
      </c>
      <c r="K124" s="57"/>
      <c r="L124" s="57">
        <v>-0.9</v>
      </c>
      <c r="M124" s="57">
        <v>0.9</v>
      </c>
      <c r="N124" s="57">
        <v>0.81</v>
      </c>
      <c r="O124" s="57">
        <v>-0.8</v>
      </c>
      <c r="P124" s="57">
        <v>0.8</v>
      </c>
      <c r="Q124" s="57">
        <v>0.64</v>
      </c>
    </row>
    <row r="125" spans="1:17">
      <c r="A125" s="57"/>
      <c r="B125" s="58">
        <v>65</v>
      </c>
      <c r="C125" s="58">
        <v>60</v>
      </c>
      <c r="D125" s="58">
        <v>-0.51</v>
      </c>
      <c r="E125" s="70">
        <f t="shared" si="2"/>
        <v>0.51</v>
      </c>
      <c r="F125" s="70">
        <f t="shared" si="3"/>
        <v>0.2601</v>
      </c>
      <c r="G125" s="58">
        <v>0.9</v>
      </c>
      <c r="H125" s="58">
        <v>0.03</v>
      </c>
      <c r="I125" s="58">
        <v>0.81</v>
      </c>
      <c r="J125" s="58">
        <v>1.07</v>
      </c>
      <c r="K125" s="57"/>
      <c r="L125" s="57">
        <v>-1.41</v>
      </c>
      <c r="M125" s="57">
        <v>1.41</v>
      </c>
      <c r="N125" s="57">
        <v>1.9881</v>
      </c>
      <c r="O125" s="57">
        <v>-1.32</v>
      </c>
      <c r="P125" s="57">
        <v>1.32</v>
      </c>
      <c r="Q125" s="57">
        <v>1.7423999999999999</v>
      </c>
    </row>
    <row r="126" spans="1:17">
      <c r="A126" s="57"/>
      <c r="B126" s="58">
        <v>28</v>
      </c>
      <c r="C126" s="58">
        <v>27</v>
      </c>
      <c r="D126" s="58">
        <v>0.51</v>
      </c>
      <c r="E126" s="70">
        <f t="shared" si="2"/>
        <v>0.51</v>
      </c>
      <c r="F126" s="70">
        <f t="shared" si="3"/>
        <v>0.2601</v>
      </c>
      <c r="G126" s="58">
        <v>-0.13</v>
      </c>
      <c r="H126" s="58">
        <v>7.0000000000000007E-2</v>
      </c>
      <c r="I126" s="58">
        <v>0.13</v>
      </c>
      <c r="J126" s="58">
        <v>1.23</v>
      </c>
      <c r="K126" s="57"/>
      <c r="L126" s="57">
        <v>0.64</v>
      </c>
      <c r="M126" s="57">
        <v>0.64</v>
      </c>
      <c r="N126" s="57">
        <v>0.40960000000000002</v>
      </c>
      <c r="O126" s="57">
        <v>0.38</v>
      </c>
      <c r="P126" s="57">
        <v>0.38</v>
      </c>
      <c r="Q126" s="57">
        <v>0.1444</v>
      </c>
    </row>
    <row r="127" spans="1:17">
      <c r="A127" s="57"/>
      <c r="B127" s="58">
        <v>51</v>
      </c>
      <c r="C127" s="58">
        <v>45</v>
      </c>
      <c r="D127" s="58">
        <v>-0.51</v>
      </c>
      <c r="E127" s="70">
        <f t="shared" si="2"/>
        <v>0.51</v>
      </c>
      <c r="F127" s="70">
        <f t="shared" si="3"/>
        <v>0.2601</v>
      </c>
      <c r="G127" s="58">
        <v>-0.74</v>
      </c>
      <c r="H127" s="58">
        <v>0.11</v>
      </c>
      <c r="I127" s="58">
        <v>-1.1299999999999999</v>
      </c>
      <c r="J127" s="58">
        <v>0.87</v>
      </c>
      <c r="K127" s="57"/>
      <c r="L127" s="57">
        <v>0.23</v>
      </c>
      <c r="M127" s="57">
        <v>0.23</v>
      </c>
      <c r="N127" s="57">
        <v>5.2900000000000003E-2</v>
      </c>
      <c r="O127" s="57">
        <v>0.62</v>
      </c>
      <c r="P127" s="57">
        <v>0.62</v>
      </c>
      <c r="Q127" s="57">
        <v>0.38440000000000002</v>
      </c>
    </row>
    <row r="128" spans="1:17">
      <c r="A128" s="67"/>
      <c r="B128" s="68">
        <v>23467</v>
      </c>
      <c r="C128" s="68">
        <v>23466</v>
      </c>
      <c r="D128" s="68">
        <v>-0.51</v>
      </c>
      <c r="E128" s="70">
        <f t="shared" si="2"/>
        <v>0.51</v>
      </c>
      <c r="F128" s="70">
        <f t="shared" si="3"/>
        <v>0.2601</v>
      </c>
      <c r="G128" s="68">
        <v>-0.23</v>
      </c>
      <c r="H128" s="68">
        <v>0.1</v>
      </c>
      <c r="I128" s="68">
        <v>-0.39</v>
      </c>
      <c r="J128" s="68">
        <v>0.56000000000000005</v>
      </c>
      <c r="K128" s="67"/>
      <c r="L128" s="67">
        <v>-0.28000000000000003</v>
      </c>
      <c r="M128" s="67">
        <v>0.28000000000000003</v>
      </c>
      <c r="N128" s="67">
        <v>7.8399999999999997E-2</v>
      </c>
      <c r="O128" s="67">
        <v>-0.12</v>
      </c>
      <c r="P128" s="67">
        <v>0.12</v>
      </c>
      <c r="Q128" s="67">
        <v>1.44E-2</v>
      </c>
    </row>
    <row r="129" spans="1:17">
      <c r="A129" s="55"/>
      <c r="B129" s="56" t="s">
        <v>83</v>
      </c>
      <c r="C129" s="56" t="s">
        <v>76</v>
      </c>
      <c r="D129" s="56">
        <v>-0.53</v>
      </c>
      <c r="E129" s="70">
        <f t="shared" si="2"/>
        <v>0.53</v>
      </c>
      <c r="F129" s="70">
        <f t="shared" si="3"/>
        <v>0.28090000000000004</v>
      </c>
      <c r="G129" s="56">
        <v>-0.45</v>
      </c>
      <c r="H129" s="56">
        <v>0.09</v>
      </c>
      <c r="I129" s="56">
        <v>-0.3</v>
      </c>
      <c r="J129" s="56">
        <v>0.44</v>
      </c>
      <c r="K129" s="55"/>
      <c r="L129" s="55">
        <v>-0.08</v>
      </c>
      <c r="M129" s="55">
        <v>0.08</v>
      </c>
      <c r="N129" s="55">
        <v>6.4000000000000003E-3</v>
      </c>
      <c r="O129" s="55">
        <v>-0.23</v>
      </c>
      <c r="P129" s="55">
        <v>0.23</v>
      </c>
      <c r="Q129" s="55">
        <v>5.2900000000000003E-2</v>
      </c>
    </row>
    <row r="130" spans="1:17">
      <c r="A130" s="53"/>
      <c r="B130" s="54">
        <v>20</v>
      </c>
      <c r="C130" s="54" t="s">
        <v>58</v>
      </c>
      <c r="D130" s="54">
        <v>0.53900000000000003</v>
      </c>
      <c r="E130" s="70">
        <f t="shared" ref="E130:E193" si="4">ABS(D130)</f>
        <v>0.53900000000000003</v>
      </c>
      <c r="F130" s="70">
        <f t="shared" ref="F130:F193" si="5">E130*E130</f>
        <v>0.29052100000000003</v>
      </c>
      <c r="G130" s="54">
        <v>0.61</v>
      </c>
      <c r="H130" s="54">
        <v>0.09</v>
      </c>
      <c r="I130" s="54">
        <v>0.54</v>
      </c>
      <c r="J130" s="54">
        <v>0.43</v>
      </c>
      <c r="K130" s="53"/>
      <c r="L130" s="53">
        <v>-7.0999999999999994E-2</v>
      </c>
      <c r="M130" s="53">
        <v>7.0999999999999994E-2</v>
      </c>
      <c r="N130" s="53">
        <v>5.0410000000000003E-3</v>
      </c>
      <c r="O130" s="53">
        <v>-1E-3</v>
      </c>
      <c r="P130" s="53">
        <v>1E-3</v>
      </c>
      <c r="Q130" s="53">
        <v>9.9999999999999995E-7</v>
      </c>
    </row>
    <row r="131" spans="1:17">
      <c r="A131" s="64"/>
      <c r="B131" s="65" t="s">
        <v>129</v>
      </c>
      <c r="C131" s="65" t="s">
        <v>136</v>
      </c>
      <c r="D131" s="65">
        <v>0.54</v>
      </c>
      <c r="E131" s="70">
        <f t="shared" si="4"/>
        <v>0.54</v>
      </c>
      <c r="F131" s="70">
        <f t="shared" si="5"/>
        <v>0.29160000000000003</v>
      </c>
      <c r="G131" s="65">
        <v>1.03</v>
      </c>
      <c r="H131" s="65">
        <v>0.11</v>
      </c>
      <c r="I131" s="65">
        <v>1.18</v>
      </c>
      <c r="J131" s="65">
        <v>0.72</v>
      </c>
      <c r="K131" s="64"/>
      <c r="L131" s="64">
        <v>-0.49</v>
      </c>
      <c r="M131" s="64">
        <v>0.49</v>
      </c>
      <c r="N131" s="64">
        <v>0.24010000000000001</v>
      </c>
      <c r="O131" s="64">
        <v>-0.64</v>
      </c>
      <c r="P131" s="64">
        <v>0.64</v>
      </c>
      <c r="Q131" s="64">
        <v>0.40960000000000002</v>
      </c>
    </row>
    <row r="132" spans="1:17">
      <c r="A132" s="51"/>
      <c r="B132" s="52" t="s">
        <v>26</v>
      </c>
      <c r="C132" s="52" t="s">
        <v>25</v>
      </c>
      <c r="D132" s="52">
        <v>-0.55000000000000004</v>
      </c>
      <c r="E132" s="70">
        <f t="shared" si="4"/>
        <v>0.55000000000000004</v>
      </c>
      <c r="F132" s="70">
        <f t="shared" si="5"/>
        <v>0.30250000000000005</v>
      </c>
      <c r="G132" s="52">
        <v>-1</v>
      </c>
      <c r="H132" s="52">
        <v>0.09</v>
      </c>
      <c r="I132" s="52">
        <v>-0.9</v>
      </c>
      <c r="J132" s="52">
        <v>0.56000000000000005</v>
      </c>
      <c r="K132" s="51"/>
      <c r="L132" s="51">
        <v>0.45</v>
      </c>
      <c r="M132" s="51">
        <v>0.45</v>
      </c>
      <c r="N132" s="51">
        <v>0.20250000000000001</v>
      </c>
      <c r="O132" s="51">
        <v>0.35</v>
      </c>
      <c r="P132" s="51">
        <v>0.35</v>
      </c>
      <c r="Q132" s="51">
        <v>0.1225</v>
      </c>
    </row>
    <row r="133" spans="1:17">
      <c r="A133" s="57"/>
      <c r="B133" s="58">
        <v>41</v>
      </c>
      <c r="C133" s="58">
        <v>32</v>
      </c>
      <c r="D133" s="58">
        <v>0.55000000000000004</v>
      </c>
      <c r="E133" s="70">
        <f t="shared" si="4"/>
        <v>0.55000000000000004</v>
      </c>
      <c r="F133" s="70">
        <f t="shared" si="5"/>
        <v>0.30250000000000005</v>
      </c>
      <c r="G133" s="58">
        <v>1.58</v>
      </c>
      <c r="H133" s="58">
        <v>0.11</v>
      </c>
      <c r="I133" s="58">
        <v>1.91</v>
      </c>
      <c r="J133" s="58">
        <v>1.19</v>
      </c>
      <c r="K133" s="57"/>
      <c r="L133" s="57">
        <v>-1.03</v>
      </c>
      <c r="M133" s="57">
        <v>1.03</v>
      </c>
      <c r="N133" s="57">
        <v>1.0609</v>
      </c>
      <c r="O133" s="57">
        <v>-1.36</v>
      </c>
      <c r="P133" s="57">
        <v>1.36</v>
      </c>
      <c r="Q133" s="57">
        <v>1.8495999999999999</v>
      </c>
    </row>
    <row r="134" spans="1:17">
      <c r="A134" s="57"/>
      <c r="B134" s="58">
        <v>48</v>
      </c>
      <c r="C134" s="58">
        <v>27</v>
      </c>
      <c r="D134" s="58">
        <v>0.55000000000000004</v>
      </c>
      <c r="E134" s="70">
        <f t="shared" si="4"/>
        <v>0.55000000000000004</v>
      </c>
      <c r="F134" s="70">
        <f t="shared" si="5"/>
        <v>0.30250000000000005</v>
      </c>
      <c r="G134" s="58">
        <v>-2.0499999999999998</v>
      </c>
      <c r="H134" s="58">
        <v>0.13</v>
      </c>
      <c r="I134" s="58">
        <v>-1.93</v>
      </c>
      <c r="J134" s="58">
        <v>1.06</v>
      </c>
      <c r="K134" s="57"/>
      <c r="L134" s="57">
        <v>2.6</v>
      </c>
      <c r="M134" s="57">
        <v>2.6</v>
      </c>
      <c r="N134" s="57">
        <v>6.76</v>
      </c>
      <c r="O134" s="57">
        <v>2.48</v>
      </c>
      <c r="P134" s="57">
        <v>2.48</v>
      </c>
      <c r="Q134" s="57">
        <v>6.1504000000000003</v>
      </c>
    </row>
    <row r="135" spans="1:17">
      <c r="A135" s="59"/>
      <c r="B135" s="60" t="s">
        <v>105</v>
      </c>
      <c r="C135" s="60" t="s">
        <v>100</v>
      </c>
      <c r="D135" s="60">
        <v>-0.56000000000000005</v>
      </c>
      <c r="E135" s="70">
        <f t="shared" si="4"/>
        <v>0.56000000000000005</v>
      </c>
      <c r="F135" s="70">
        <f t="shared" si="5"/>
        <v>0.31360000000000005</v>
      </c>
      <c r="G135" s="60">
        <v>-0.88</v>
      </c>
      <c r="H135" s="60">
        <v>0.1</v>
      </c>
      <c r="I135" s="60">
        <v>-0.95</v>
      </c>
      <c r="J135" s="60">
        <v>0.74</v>
      </c>
      <c r="K135" s="59"/>
      <c r="L135" s="59">
        <v>0.32</v>
      </c>
      <c r="M135" s="59">
        <v>0.32</v>
      </c>
      <c r="N135" s="59">
        <v>0.1024</v>
      </c>
      <c r="O135" s="59">
        <v>0.39</v>
      </c>
      <c r="P135" s="59">
        <v>0.39</v>
      </c>
      <c r="Q135" s="59">
        <v>0.15210000000000001</v>
      </c>
    </row>
    <row r="136" spans="1:17">
      <c r="A136" s="64"/>
      <c r="B136" s="65" t="s">
        <v>130</v>
      </c>
      <c r="C136" s="65" t="s">
        <v>140</v>
      </c>
      <c r="D136" s="65">
        <v>0.56999999999999995</v>
      </c>
      <c r="E136" s="70">
        <f t="shared" si="4"/>
        <v>0.56999999999999995</v>
      </c>
      <c r="F136" s="70">
        <f t="shared" si="5"/>
        <v>0.32489999999999997</v>
      </c>
      <c r="G136" s="65">
        <v>-0.84</v>
      </c>
      <c r="H136" s="65">
        <v>0.09</v>
      </c>
      <c r="I136" s="65">
        <v>-0.9</v>
      </c>
      <c r="J136" s="65">
        <v>0.53</v>
      </c>
      <c r="K136" s="64"/>
      <c r="L136" s="64">
        <v>1.41</v>
      </c>
      <c r="M136" s="64">
        <v>1.41</v>
      </c>
      <c r="N136" s="64">
        <v>1.9881</v>
      </c>
      <c r="O136" s="64">
        <v>1.47</v>
      </c>
      <c r="P136" s="64">
        <v>1.47</v>
      </c>
      <c r="Q136" s="64">
        <v>2.1608999999999998</v>
      </c>
    </row>
    <row r="137" spans="1:17">
      <c r="A137" s="59"/>
      <c r="B137" s="60" t="s">
        <v>112</v>
      </c>
      <c r="C137" s="60" t="s">
        <v>99</v>
      </c>
      <c r="D137" s="60">
        <v>0.57999999999999996</v>
      </c>
      <c r="E137" s="70">
        <f t="shared" si="4"/>
        <v>0.57999999999999996</v>
      </c>
      <c r="F137" s="70">
        <f t="shared" si="5"/>
        <v>0.33639999999999998</v>
      </c>
      <c r="G137" s="60">
        <v>-0.08</v>
      </c>
      <c r="H137" s="60">
        <v>0.2</v>
      </c>
      <c r="I137" s="60">
        <v>0.14000000000000001</v>
      </c>
      <c r="J137" s="60">
        <v>0.51</v>
      </c>
      <c r="K137" s="59"/>
      <c r="L137" s="59">
        <v>0.66</v>
      </c>
      <c r="M137" s="59">
        <v>0.66</v>
      </c>
      <c r="N137" s="59">
        <v>0.43559999999999999</v>
      </c>
      <c r="O137" s="59">
        <v>0.44</v>
      </c>
      <c r="P137" s="59">
        <v>0.44</v>
      </c>
      <c r="Q137" s="59">
        <v>0.19359999999999999</v>
      </c>
    </row>
    <row r="138" spans="1:17">
      <c r="A138" s="59"/>
      <c r="B138" s="60" t="s">
        <v>102</v>
      </c>
      <c r="C138" s="60" t="s">
        <v>113</v>
      </c>
      <c r="D138" s="60">
        <v>0.57999999999999996</v>
      </c>
      <c r="E138" s="70">
        <f t="shared" si="4"/>
        <v>0.57999999999999996</v>
      </c>
      <c r="F138" s="70">
        <f t="shared" si="5"/>
        <v>0.33639999999999998</v>
      </c>
      <c r="G138" s="60">
        <v>0.54</v>
      </c>
      <c r="H138" s="60">
        <v>0.1</v>
      </c>
      <c r="I138" s="60">
        <v>0.76</v>
      </c>
      <c r="J138" s="60">
        <v>1.1299999999999999</v>
      </c>
      <c r="K138" s="59"/>
      <c r="L138" s="59">
        <v>0.04</v>
      </c>
      <c r="M138" s="59">
        <v>0.04</v>
      </c>
      <c r="N138" s="59">
        <v>1.6000000000000001E-3</v>
      </c>
      <c r="O138" s="59">
        <v>-0.18</v>
      </c>
      <c r="P138" s="59">
        <v>0.18</v>
      </c>
      <c r="Q138" s="59">
        <v>3.2399999999999998E-2</v>
      </c>
    </row>
    <row r="139" spans="1:17">
      <c r="A139" s="51"/>
      <c r="B139" s="52" t="s">
        <v>25</v>
      </c>
      <c r="C139" s="52" t="s">
        <v>48</v>
      </c>
      <c r="D139" s="52">
        <v>0.59</v>
      </c>
      <c r="E139" s="70">
        <f t="shared" si="4"/>
        <v>0.59</v>
      </c>
      <c r="F139" s="70">
        <f t="shared" si="5"/>
        <v>0.34809999999999997</v>
      </c>
      <c r="G139" s="52">
        <v>-0.59</v>
      </c>
      <c r="H139" s="52">
        <v>0.11</v>
      </c>
      <c r="I139" s="52">
        <v>-0.76</v>
      </c>
      <c r="J139" s="52">
        <v>0.51</v>
      </c>
      <c r="K139" s="51"/>
      <c r="L139" s="51">
        <v>1.18</v>
      </c>
      <c r="M139" s="51">
        <v>1.18</v>
      </c>
      <c r="N139" s="51">
        <v>1.3924000000000001</v>
      </c>
      <c r="O139" s="51">
        <v>1.35</v>
      </c>
      <c r="P139" s="51">
        <v>1.35</v>
      </c>
      <c r="Q139" s="51">
        <v>1.8225</v>
      </c>
    </row>
    <row r="140" spans="1:17">
      <c r="A140" s="55"/>
      <c r="B140" s="56" t="s">
        <v>70</v>
      </c>
      <c r="C140" s="56" t="s">
        <v>82</v>
      </c>
      <c r="D140" s="56">
        <v>-0.59</v>
      </c>
      <c r="E140" s="70">
        <f t="shared" si="4"/>
        <v>0.59</v>
      </c>
      <c r="F140" s="70">
        <f t="shared" si="5"/>
        <v>0.34809999999999997</v>
      </c>
      <c r="G140" s="56">
        <v>-0.3</v>
      </c>
      <c r="H140" s="56">
        <v>0.09</v>
      </c>
      <c r="I140" s="56">
        <v>-0.22</v>
      </c>
      <c r="J140" s="56">
        <v>0.3</v>
      </c>
      <c r="K140" s="55"/>
      <c r="L140" s="55">
        <v>-0.28999999999999998</v>
      </c>
      <c r="M140" s="55">
        <v>0.28999999999999998</v>
      </c>
      <c r="N140" s="55">
        <v>8.4099999999999994E-2</v>
      </c>
      <c r="O140" s="55">
        <v>-0.37</v>
      </c>
      <c r="P140" s="55">
        <v>0.37</v>
      </c>
      <c r="Q140" s="55">
        <v>0.13689999999999999</v>
      </c>
    </row>
    <row r="141" spans="1:17">
      <c r="A141" s="55"/>
      <c r="B141" s="56" t="s">
        <v>69</v>
      </c>
      <c r="C141" s="56" t="s">
        <v>65</v>
      </c>
      <c r="D141" s="56">
        <v>0.59</v>
      </c>
      <c r="E141" s="70">
        <f t="shared" si="4"/>
        <v>0.59</v>
      </c>
      <c r="F141" s="70">
        <f t="shared" si="5"/>
        <v>0.34809999999999997</v>
      </c>
      <c r="G141" s="56">
        <v>0.6</v>
      </c>
      <c r="H141" s="56">
        <v>0.09</v>
      </c>
      <c r="I141" s="56">
        <v>0.54</v>
      </c>
      <c r="J141" s="56">
        <v>0.31</v>
      </c>
      <c r="K141" s="55"/>
      <c r="L141" s="55">
        <v>-0.01</v>
      </c>
      <c r="M141" s="55">
        <v>0.01</v>
      </c>
      <c r="N141" s="55">
        <v>1E-4</v>
      </c>
      <c r="O141" s="55">
        <v>0.05</v>
      </c>
      <c r="P141" s="55">
        <v>0.05</v>
      </c>
      <c r="Q141" s="55">
        <v>2.5000000000000001E-3</v>
      </c>
    </row>
    <row r="142" spans="1:17">
      <c r="A142" s="55"/>
      <c r="B142" s="56" t="s">
        <v>84</v>
      </c>
      <c r="C142" s="56" t="s">
        <v>83</v>
      </c>
      <c r="D142" s="56">
        <v>-0.59</v>
      </c>
      <c r="E142" s="70">
        <f t="shared" si="4"/>
        <v>0.59</v>
      </c>
      <c r="F142" s="70">
        <f t="shared" si="5"/>
        <v>0.34809999999999997</v>
      </c>
      <c r="G142" s="56">
        <v>-2.4500000000000002</v>
      </c>
      <c r="H142" s="56">
        <v>0.14000000000000001</v>
      </c>
      <c r="I142" s="56">
        <v>-2.2999999999999998</v>
      </c>
      <c r="J142" s="56">
        <v>0.44</v>
      </c>
      <c r="K142" s="55"/>
      <c r="L142" s="55">
        <v>1.86</v>
      </c>
      <c r="M142" s="55">
        <v>1.86</v>
      </c>
      <c r="N142" s="55">
        <v>3.4596</v>
      </c>
      <c r="O142" s="55">
        <v>1.71</v>
      </c>
      <c r="P142" s="55">
        <v>1.71</v>
      </c>
      <c r="Q142" s="55">
        <v>2.9241000000000001</v>
      </c>
    </row>
    <row r="143" spans="1:17">
      <c r="A143" s="51"/>
      <c r="B143" s="52" t="s">
        <v>29</v>
      </c>
      <c r="C143" s="52" t="s">
        <v>32</v>
      </c>
      <c r="D143" s="52">
        <v>-0.6</v>
      </c>
      <c r="E143" s="70">
        <f t="shared" si="4"/>
        <v>0.6</v>
      </c>
      <c r="F143" s="70">
        <f t="shared" si="5"/>
        <v>0.36</v>
      </c>
      <c r="G143" s="52">
        <v>-0.03</v>
      </c>
      <c r="H143" s="52">
        <v>7.0000000000000007E-2</v>
      </c>
      <c r="I143" s="52">
        <v>-0.03</v>
      </c>
      <c r="J143" s="52">
        <v>0.5</v>
      </c>
      <c r="K143" s="51"/>
      <c r="L143" s="51">
        <v>-0.56999999999999995</v>
      </c>
      <c r="M143" s="51">
        <v>0.56999999999999995</v>
      </c>
      <c r="N143" s="51">
        <v>0.32490000000000002</v>
      </c>
      <c r="O143" s="51">
        <v>-0.56999999999999995</v>
      </c>
      <c r="P143" s="51">
        <v>0.56999999999999995</v>
      </c>
      <c r="Q143" s="51">
        <v>0.32490000000000002</v>
      </c>
    </row>
    <row r="144" spans="1:17">
      <c r="A144" s="57"/>
      <c r="B144" s="58">
        <v>30</v>
      </c>
      <c r="C144" s="58">
        <v>40</v>
      </c>
      <c r="D144" s="58">
        <v>0.6</v>
      </c>
      <c r="E144" s="70">
        <f t="shared" si="4"/>
        <v>0.6</v>
      </c>
      <c r="F144" s="70">
        <f t="shared" si="5"/>
        <v>0.36</v>
      </c>
      <c r="G144" s="58">
        <v>-2.79</v>
      </c>
      <c r="H144" s="58">
        <v>0.1</v>
      </c>
      <c r="I144" s="58">
        <v>-2.33</v>
      </c>
      <c r="J144" s="58">
        <v>1.22</v>
      </c>
      <c r="K144" s="57"/>
      <c r="L144" s="57">
        <v>3.39</v>
      </c>
      <c r="M144" s="57">
        <v>3.39</v>
      </c>
      <c r="N144" s="57">
        <v>11.492100000000001</v>
      </c>
      <c r="O144" s="57">
        <v>2.93</v>
      </c>
      <c r="P144" s="57">
        <v>2.93</v>
      </c>
      <c r="Q144" s="57">
        <v>8.5848999999999993</v>
      </c>
    </row>
    <row r="145" spans="1:17">
      <c r="A145" s="57"/>
      <c r="B145" s="58">
        <v>42</v>
      </c>
      <c r="C145" s="58">
        <v>64</v>
      </c>
      <c r="D145" s="58">
        <v>-0.6</v>
      </c>
      <c r="E145" s="70">
        <f t="shared" si="4"/>
        <v>0.6</v>
      </c>
      <c r="F145" s="70">
        <f t="shared" si="5"/>
        <v>0.36</v>
      </c>
      <c r="G145" s="58">
        <v>-1.19</v>
      </c>
      <c r="H145" s="58">
        <v>0.15</v>
      </c>
      <c r="I145" s="58">
        <v>-0.96</v>
      </c>
      <c r="J145" s="58">
        <v>0.87</v>
      </c>
      <c r="K145" s="57"/>
      <c r="L145" s="57">
        <v>0.59</v>
      </c>
      <c r="M145" s="57">
        <v>0.59</v>
      </c>
      <c r="N145" s="57">
        <v>0.34810000000000002</v>
      </c>
      <c r="O145" s="57">
        <v>0.36</v>
      </c>
      <c r="P145" s="57">
        <v>0.36</v>
      </c>
      <c r="Q145" s="57">
        <v>0.12959999999999999</v>
      </c>
    </row>
    <row r="146" spans="1:17">
      <c r="A146" s="59"/>
      <c r="B146" s="60" t="s">
        <v>93</v>
      </c>
      <c r="C146" s="60" t="s">
        <v>117</v>
      </c>
      <c r="D146" s="60">
        <v>0.6</v>
      </c>
      <c r="E146" s="70">
        <f t="shared" si="4"/>
        <v>0.6</v>
      </c>
      <c r="F146" s="70">
        <f t="shared" si="5"/>
        <v>0.36</v>
      </c>
      <c r="G146" s="60">
        <v>-0.73</v>
      </c>
      <c r="H146" s="60">
        <v>0.08</v>
      </c>
      <c r="I146" s="60">
        <v>-0.73</v>
      </c>
      <c r="J146" s="60">
        <v>0.24</v>
      </c>
      <c r="K146" s="59"/>
      <c r="L146" s="59">
        <v>1.33</v>
      </c>
      <c r="M146" s="59">
        <v>1.33</v>
      </c>
      <c r="N146" s="59">
        <v>1.7688999999999999</v>
      </c>
      <c r="O146" s="59">
        <v>1.33</v>
      </c>
      <c r="P146" s="59">
        <v>1.33</v>
      </c>
      <c r="Q146" s="59">
        <v>1.7688999999999999</v>
      </c>
    </row>
    <row r="147" spans="1:17">
      <c r="A147" s="59"/>
      <c r="B147" s="60" t="s">
        <v>99</v>
      </c>
      <c r="C147" s="60" t="s">
        <v>118</v>
      </c>
      <c r="D147" s="60">
        <v>0.6</v>
      </c>
      <c r="E147" s="70">
        <f t="shared" si="4"/>
        <v>0.6</v>
      </c>
      <c r="F147" s="70">
        <f t="shared" si="5"/>
        <v>0.36</v>
      </c>
      <c r="G147" s="60">
        <v>-0.5</v>
      </c>
      <c r="H147" s="60">
        <v>0.11</v>
      </c>
      <c r="I147" s="60">
        <v>-0.78</v>
      </c>
      <c r="J147" s="60">
        <v>0.72</v>
      </c>
      <c r="K147" s="59"/>
      <c r="L147" s="59">
        <v>1.1000000000000001</v>
      </c>
      <c r="M147" s="59">
        <v>1.1000000000000001</v>
      </c>
      <c r="N147" s="59">
        <v>1.21</v>
      </c>
      <c r="O147" s="59">
        <v>1.38</v>
      </c>
      <c r="P147" s="59">
        <v>1.38</v>
      </c>
      <c r="Q147" s="59">
        <v>1.9044000000000001</v>
      </c>
    </row>
    <row r="148" spans="1:17">
      <c r="A148" s="62"/>
      <c r="B148" s="63" t="s">
        <v>121</v>
      </c>
      <c r="C148" s="63" t="s">
        <v>120</v>
      </c>
      <c r="D148" s="63">
        <v>0.6</v>
      </c>
      <c r="E148" s="70">
        <f t="shared" si="4"/>
        <v>0.6</v>
      </c>
      <c r="F148" s="70">
        <f t="shared" si="5"/>
        <v>0.36</v>
      </c>
      <c r="G148" s="63">
        <v>0.21</v>
      </c>
      <c r="H148" s="63">
        <v>0.08</v>
      </c>
      <c r="I148" s="63">
        <v>0.95</v>
      </c>
      <c r="J148" s="63">
        <v>1.2</v>
      </c>
      <c r="K148" s="62"/>
      <c r="L148" s="62">
        <v>0.39</v>
      </c>
      <c r="M148" s="62">
        <v>0.39</v>
      </c>
      <c r="N148" s="62">
        <v>0.15210000000000001</v>
      </c>
      <c r="O148" s="62">
        <v>-0.35</v>
      </c>
      <c r="P148" s="62">
        <v>0.35</v>
      </c>
      <c r="Q148" s="62">
        <v>0.1225</v>
      </c>
    </row>
    <row r="149" spans="1:17">
      <c r="A149" s="51"/>
      <c r="B149" s="52" t="s">
        <v>57</v>
      </c>
      <c r="C149" s="52" t="s">
        <v>25</v>
      </c>
      <c r="D149" s="52">
        <v>-0.61</v>
      </c>
      <c r="E149" s="70">
        <f t="shared" si="4"/>
        <v>0.61</v>
      </c>
      <c r="F149" s="70">
        <f t="shared" si="5"/>
        <v>0.37209999999999999</v>
      </c>
      <c r="G149" s="52">
        <v>0.08</v>
      </c>
      <c r="H149" s="52">
        <v>0.1</v>
      </c>
      <c r="I149" s="52">
        <v>-0.11</v>
      </c>
      <c r="J149" s="52">
        <v>0.71</v>
      </c>
      <c r="K149" s="51"/>
      <c r="L149" s="51">
        <v>-0.69</v>
      </c>
      <c r="M149" s="51">
        <v>0.69</v>
      </c>
      <c r="N149" s="51">
        <v>0.47610000000000002</v>
      </c>
      <c r="O149" s="51">
        <v>-0.5</v>
      </c>
      <c r="P149" s="51">
        <v>0.5</v>
      </c>
      <c r="Q149" s="51">
        <v>0.25</v>
      </c>
    </row>
    <row r="150" spans="1:17">
      <c r="A150" s="59"/>
      <c r="B150" s="60" t="s">
        <v>95</v>
      </c>
      <c r="C150" s="60" t="s">
        <v>97</v>
      </c>
      <c r="D150" s="60">
        <v>0.61</v>
      </c>
      <c r="E150" s="70">
        <f t="shared" si="4"/>
        <v>0.61</v>
      </c>
      <c r="F150" s="70">
        <f t="shared" si="5"/>
        <v>0.37209999999999999</v>
      </c>
      <c r="G150" s="60">
        <v>0.19</v>
      </c>
      <c r="H150" s="60">
        <v>7.0000000000000007E-2</v>
      </c>
      <c r="I150" s="60">
        <v>-0.13</v>
      </c>
      <c r="J150" s="60">
        <v>0.72</v>
      </c>
      <c r="K150" s="59"/>
      <c r="L150" s="59">
        <v>0.42</v>
      </c>
      <c r="M150" s="59">
        <v>0.42</v>
      </c>
      <c r="N150" s="59">
        <v>0.1764</v>
      </c>
      <c r="O150" s="59">
        <v>0.74</v>
      </c>
      <c r="P150" s="59">
        <v>0.74</v>
      </c>
      <c r="Q150" s="59">
        <v>0.54759999999999998</v>
      </c>
    </row>
    <row r="151" spans="1:17">
      <c r="A151" s="51" t="s">
        <v>9</v>
      </c>
      <c r="B151" s="52" t="s">
        <v>33</v>
      </c>
      <c r="C151" s="52" t="s">
        <v>51</v>
      </c>
      <c r="D151" s="52">
        <v>-0.62</v>
      </c>
      <c r="E151" s="70">
        <f t="shared" si="4"/>
        <v>0.62</v>
      </c>
      <c r="F151" s="70">
        <f t="shared" si="5"/>
        <v>0.38440000000000002</v>
      </c>
      <c r="G151" s="52">
        <v>0.36</v>
      </c>
      <c r="H151" s="52">
        <v>0.11</v>
      </c>
      <c r="I151" s="52">
        <v>-0.18</v>
      </c>
      <c r="J151" s="52">
        <v>1.2</v>
      </c>
      <c r="K151" s="51"/>
      <c r="L151" s="51">
        <v>-0.98</v>
      </c>
      <c r="M151" s="51">
        <v>0.98</v>
      </c>
      <c r="N151" s="51">
        <v>0.96040000000000003</v>
      </c>
      <c r="O151" s="51">
        <v>-0.44</v>
      </c>
      <c r="P151" s="51">
        <v>0.44</v>
      </c>
      <c r="Q151" s="51">
        <v>0.19359999999999999</v>
      </c>
    </row>
    <row r="152" spans="1:17">
      <c r="A152" s="59"/>
      <c r="B152" s="60" t="s">
        <v>106</v>
      </c>
      <c r="C152" s="60" t="s">
        <v>99</v>
      </c>
      <c r="D152" s="60">
        <v>0.62</v>
      </c>
      <c r="E152" s="70">
        <f t="shared" si="4"/>
        <v>0.62</v>
      </c>
      <c r="F152" s="70">
        <f t="shared" si="5"/>
        <v>0.38440000000000002</v>
      </c>
      <c r="G152" s="60">
        <v>0.3</v>
      </c>
      <c r="H152" s="60">
        <v>0.09</v>
      </c>
      <c r="I152" s="60">
        <v>0.32</v>
      </c>
      <c r="J152" s="60">
        <v>0.67</v>
      </c>
      <c r="K152" s="59"/>
      <c r="L152" s="59">
        <v>0.32</v>
      </c>
      <c r="M152" s="59">
        <v>0.32</v>
      </c>
      <c r="N152" s="59">
        <v>0.1024</v>
      </c>
      <c r="O152" s="59">
        <v>0.3</v>
      </c>
      <c r="P152" s="59">
        <v>0.3</v>
      </c>
      <c r="Q152" s="59">
        <v>0.09</v>
      </c>
    </row>
    <row r="153" spans="1:17">
      <c r="A153" s="51"/>
      <c r="B153" s="52" t="s">
        <v>36</v>
      </c>
      <c r="C153" s="52" t="s">
        <v>49</v>
      </c>
      <c r="D153" s="52">
        <v>-0.63</v>
      </c>
      <c r="E153" s="70">
        <f t="shared" si="4"/>
        <v>0.63</v>
      </c>
      <c r="F153" s="70">
        <f t="shared" si="5"/>
        <v>0.39690000000000003</v>
      </c>
      <c r="G153" s="52">
        <v>-0.76</v>
      </c>
      <c r="H153" s="52">
        <v>0.11</v>
      </c>
      <c r="I153" s="52">
        <v>-0.52</v>
      </c>
      <c r="J153" s="52">
        <v>0.92</v>
      </c>
      <c r="K153" s="51"/>
      <c r="L153" s="51">
        <v>0.13</v>
      </c>
      <c r="M153" s="51">
        <v>0.13</v>
      </c>
      <c r="N153" s="51">
        <v>1.6899999999999998E-2</v>
      </c>
      <c r="O153" s="51">
        <v>-0.11</v>
      </c>
      <c r="P153" s="51">
        <v>0.11</v>
      </c>
      <c r="Q153" s="51">
        <v>1.21E-2</v>
      </c>
    </row>
    <row r="154" spans="1:17">
      <c r="A154" s="57"/>
      <c r="B154" s="58">
        <v>35</v>
      </c>
      <c r="C154" s="58">
        <v>36</v>
      </c>
      <c r="D154" s="58">
        <v>0.63</v>
      </c>
      <c r="E154" s="70">
        <f t="shared" si="4"/>
        <v>0.63</v>
      </c>
      <c r="F154" s="70">
        <f t="shared" si="5"/>
        <v>0.39690000000000003</v>
      </c>
      <c r="G154" s="58">
        <v>-0.45</v>
      </c>
      <c r="H154" s="58">
        <v>7.0000000000000007E-2</v>
      </c>
      <c r="I154" s="58">
        <v>-0.55000000000000004</v>
      </c>
      <c r="J154" s="58">
        <v>0.44</v>
      </c>
      <c r="K154" s="57"/>
      <c r="L154" s="57">
        <v>1.08</v>
      </c>
      <c r="M154" s="57">
        <v>1.08</v>
      </c>
      <c r="N154" s="57">
        <v>1.1664000000000001</v>
      </c>
      <c r="O154" s="57">
        <v>1.18</v>
      </c>
      <c r="P154" s="57">
        <v>1.18</v>
      </c>
      <c r="Q154" s="57">
        <v>1.3924000000000001</v>
      </c>
    </row>
    <row r="155" spans="1:17">
      <c r="A155" s="51"/>
      <c r="B155" s="52" t="s">
        <v>31</v>
      </c>
      <c r="C155" s="52" t="s">
        <v>51</v>
      </c>
      <c r="D155" s="52">
        <v>-0.65</v>
      </c>
      <c r="E155" s="70">
        <f t="shared" si="4"/>
        <v>0.65</v>
      </c>
      <c r="F155" s="70">
        <f t="shared" si="5"/>
        <v>0.42250000000000004</v>
      </c>
      <c r="G155" s="52">
        <v>0.86</v>
      </c>
      <c r="H155" s="52">
        <v>0.15</v>
      </c>
      <c r="I155" s="52">
        <v>0.98</v>
      </c>
      <c r="J155" s="52">
        <v>0.64</v>
      </c>
      <c r="K155" s="51"/>
      <c r="L155" s="51">
        <v>-1.51</v>
      </c>
      <c r="M155" s="51">
        <v>1.51</v>
      </c>
      <c r="N155" s="51">
        <v>2.2801</v>
      </c>
      <c r="O155" s="51">
        <v>-1.63</v>
      </c>
      <c r="P155" s="51">
        <v>1.63</v>
      </c>
      <c r="Q155" s="51">
        <v>2.6568999999999998</v>
      </c>
    </row>
    <row r="156" spans="1:17">
      <c r="A156" s="51"/>
      <c r="B156" s="52" t="s">
        <v>54</v>
      </c>
      <c r="C156" s="52" t="s">
        <v>22</v>
      </c>
      <c r="D156" s="52">
        <v>-0.65</v>
      </c>
      <c r="E156" s="70">
        <f t="shared" si="4"/>
        <v>0.65</v>
      </c>
      <c r="F156" s="70">
        <f t="shared" si="5"/>
        <v>0.42250000000000004</v>
      </c>
      <c r="G156" s="52">
        <v>0.28999999999999998</v>
      </c>
      <c r="H156" s="52">
        <v>0.1</v>
      </c>
      <c r="I156" s="52">
        <v>0.06</v>
      </c>
      <c r="J156" s="52">
        <v>0.59</v>
      </c>
      <c r="K156" s="51"/>
      <c r="L156" s="51">
        <v>-0.94</v>
      </c>
      <c r="M156" s="51">
        <v>0.94</v>
      </c>
      <c r="N156" s="51">
        <v>0.88360000000000005</v>
      </c>
      <c r="O156" s="51">
        <v>-0.71</v>
      </c>
      <c r="P156" s="51">
        <v>0.71</v>
      </c>
      <c r="Q156" s="51">
        <v>0.50409999999999999</v>
      </c>
    </row>
    <row r="157" spans="1:17">
      <c r="A157" s="53"/>
      <c r="B157" s="54" t="s">
        <v>62</v>
      </c>
      <c r="C157" s="54">
        <v>26</v>
      </c>
      <c r="D157" s="54">
        <v>0.65200000000000002</v>
      </c>
      <c r="E157" s="70">
        <f t="shared" si="4"/>
        <v>0.65200000000000002</v>
      </c>
      <c r="F157" s="70">
        <f t="shared" si="5"/>
        <v>0.42510400000000004</v>
      </c>
      <c r="G157" s="54">
        <v>1.92</v>
      </c>
      <c r="H157" s="54">
        <v>0.17</v>
      </c>
      <c r="I157" s="54">
        <v>2.02</v>
      </c>
      <c r="J157" s="54">
        <v>0.43</v>
      </c>
      <c r="K157" s="53"/>
      <c r="L157" s="53">
        <v>-1.268</v>
      </c>
      <c r="M157" s="53">
        <v>1.268</v>
      </c>
      <c r="N157" s="53">
        <v>1.6078239999999999</v>
      </c>
      <c r="O157" s="53">
        <v>-1.3680000000000001</v>
      </c>
      <c r="P157" s="53">
        <v>1.3680000000000001</v>
      </c>
      <c r="Q157" s="53">
        <v>1.871424</v>
      </c>
    </row>
    <row r="158" spans="1:17">
      <c r="A158" s="55"/>
      <c r="B158" s="56" t="s">
        <v>74</v>
      </c>
      <c r="C158" s="56" t="s">
        <v>68</v>
      </c>
      <c r="D158" s="56">
        <v>-0.66</v>
      </c>
      <c r="E158" s="70">
        <f t="shared" si="4"/>
        <v>0.66</v>
      </c>
      <c r="F158" s="70">
        <f t="shared" si="5"/>
        <v>0.43560000000000004</v>
      </c>
      <c r="G158" s="56">
        <v>0.26</v>
      </c>
      <c r="H158" s="56">
        <v>0.06</v>
      </c>
      <c r="I158" s="56">
        <v>0.27</v>
      </c>
      <c r="J158" s="56">
        <v>0.02</v>
      </c>
      <c r="K158" s="55"/>
      <c r="L158" s="55">
        <v>-0.92</v>
      </c>
      <c r="M158" s="55">
        <v>0.92</v>
      </c>
      <c r="N158" s="55">
        <v>0.84640000000000004</v>
      </c>
      <c r="O158" s="55">
        <v>-0.93</v>
      </c>
      <c r="P158" s="55">
        <v>0.93</v>
      </c>
      <c r="Q158" s="55">
        <v>0.8649</v>
      </c>
    </row>
    <row r="159" spans="1:17">
      <c r="A159" s="62" t="s">
        <v>14</v>
      </c>
      <c r="B159" s="63" t="s">
        <v>119</v>
      </c>
      <c r="C159" s="63" t="s">
        <v>124</v>
      </c>
      <c r="D159" s="63">
        <v>-0.66</v>
      </c>
      <c r="E159" s="70">
        <f t="shared" si="4"/>
        <v>0.66</v>
      </c>
      <c r="F159" s="70">
        <f t="shared" si="5"/>
        <v>0.43560000000000004</v>
      </c>
      <c r="G159" s="63">
        <v>1.08</v>
      </c>
      <c r="H159" s="63">
        <v>0.08</v>
      </c>
      <c r="I159" s="63">
        <v>1.05</v>
      </c>
      <c r="J159" s="63">
        <v>0.33</v>
      </c>
      <c r="K159" s="62"/>
      <c r="L159" s="62">
        <v>-1.74</v>
      </c>
      <c r="M159" s="62">
        <v>1.74</v>
      </c>
      <c r="N159" s="62">
        <v>3.0276000000000001</v>
      </c>
      <c r="O159" s="62">
        <v>-1.71</v>
      </c>
      <c r="P159" s="62">
        <v>1.71</v>
      </c>
      <c r="Q159" s="62">
        <v>2.9241000000000001</v>
      </c>
    </row>
    <row r="160" spans="1:17">
      <c r="A160" s="62"/>
      <c r="B160" s="63" t="s">
        <v>119</v>
      </c>
      <c r="C160" s="63">
        <v>5</v>
      </c>
      <c r="D160" s="63">
        <v>0.67</v>
      </c>
      <c r="E160" s="70">
        <f t="shared" si="4"/>
        <v>0.67</v>
      </c>
      <c r="F160" s="70">
        <f t="shared" si="5"/>
        <v>0.44890000000000008</v>
      </c>
      <c r="G160" s="63">
        <v>3.02</v>
      </c>
      <c r="H160" s="63">
        <v>7.0000000000000007E-2</v>
      </c>
      <c r="I160" s="63">
        <v>2.62</v>
      </c>
      <c r="J160" s="63">
        <v>1.2</v>
      </c>
      <c r="K160" s="62"/>
      <c r="L160" s="62">
        <v>-2.35</v>
      </c>
      <c r="M160" s="62">
        <v>2.35</v>
      </c>
      <c r="N160" s="62">
        <v>5.5225</v>
      </c>
      <c r="O160" s="62">
        <v>-1.95</v>
      </c>
      <c r="P160" s="62">
        <v>1.95</v>
      </c>
      <c r="Q160" s="62">
        <v>3.8025000000000002</v>
      </c>
    </row>
    <row r="161" spans="1:17">
      <c r="A161" s="55"/>
      <c r="B161" s="56" t="s">
        <v>79</v>
      </c>
      <c r="C161" s="56" t="s">
        <v>65</v>
      </c>
      <c r="D161" s="56">
        <v>0.68</v>
      </c>
      <c r="E161" s="70">
        <f t="shared" si="4"/>
        <v>0.68</v>
      </c>
      <c r="F161" s="70">
        <f t="shared" si="5"/>
        <v>0.46240000000000009</v>
      </c>
      <c r="G161" s="56">
        <v>0.78</v>
      </c>
      <c r="H161" s="56">
        <v>0.1</v>
      </c>
      <c r="I161" s="56">
        <v>0.78</v>
      </c>
      <c r="J161" s="56">
        <v>0</v>
      </c>
      <c r="K161" s="55"/>
      <c r="L161" s="55">
        <v>-0.1</v>
      </c>
      <c r="M161" s="55">
        <v>0.1</v>
      </c>
      <c r="N161" s="55">
        <v>0.01</v>
      </c>
      <c r="O161" s="55">
        <v>-0.1</v>
      </c>
      <c r="P161" s="55">
        <v>0.1</v>
      </c>
      <c r="Q161" s="55">
        <v>0.01</v>
      </c>
    </row>
    <row r="162" spans="1:17">
      <c r="A162" s="55"/>
      <c r="B162" s="56" t="s">
        <v>78</v>
      </c>
      <c r="C162" s="56" t="s">
        <v>67</v>
      </c>
      <c r="D162" s="56">
        <v>0.71</v>
      </c>
      <c r="E162" s="70">
        <f t="shared" si="4"/>
        <v>0.71</v>
      </c>
      <c r="F162" s="70">
        <f t="shared" si="5"/>
        <v>0.50409999999999999</v>
      </c>
      <c r="G162" s="56">
        <v>-0.56999999999999995</v>
      </c>
      <c r="H162" s="56">
        <v>0.11</v>
      </c>
      <c r="I162" s="56">
        <v>-0.74</v>
      </c>
      <c r="J162" s="56">
        <v>0.38</v>
      </c>
      <c r="K162" s="55"/>
      <c r="L162" s="55">
        <v>1.28</v>
      </c>
      <c r="M162" s="55">
        <v>1.28</v>
      </c>
      <c r="N162" s="55">
        <v>1.6384000000000001</v>
      </c>
      <c r="O162" s="55">
        <v>1.45</v>
      </c>
      <c r="P162" s="55">
        <v>1.45</v>
      </c>
      <c r="Q162" s="55">
        <v>2.1025</v>
      </c>
    </row>
    <row r="163" spans="1:17">
      <c r="A163" s="59"/>
      <c r="B163" s="60" t="s">
        <v>99</v>
      </c>
      <c r="C163" s="60" t="s">
        <v>114</v>
      </c>
      <c r="D163" s="60">
        <v>-0.71</v>
      </c>
      <c r="E163" s="70">
        <f t="shared" si="4"/>
        <v>0.71</v>
      </c>
      <c r="F163" s="70">
        <f t="shared" si="5"/>
        <v>0.50409999999999999</v>
      </c>
      <c r="G163" s="60">
        <v>-2.64</v>
      </c>
      <c r="H163" s="60">
        <v>0.13</v>
      </c>
      <c r="I163" s="60">
        <v>-2.42</v>
      </c>
      <c r="J163" s="60">
        <v>0.88</v>
      </c>
      <c r="K163" s="59"/>
      <c r="L163" s="59">
        <v>1.93</v>
      </c>
      <c r="M163" s="59">
        <v>1.93</v>
      </c>
      <c r="N163" s="59">
        <v>3.7248999999999999</v>
      </c>
      <c r="O163" s="59">
        <v>1.71</v>
      </c>
      <c r="P163" s="59">
        <v>1.71</v>
      </c>
      <c r="Q163" s="59">
        <v>2.9241000000000001</v>
      </c>
    </row>
    <row r="164" spans="1:17">
      <c r="A164" s="62"/>
      <c r="B164" s="63" t="s">
        <v>123</v>
      </c>
      <c r="C164" s="63" t="s">
        <v>121</v>
      </c>
      <c r="D164" s="63">
        <v>0.72</v>
      </c>
      <c r="E164" s="70">
        <f t="shared" si="4"/>
        <v>0.72</v>
      </c>
      <c r="F164" s="70">
        <f t="shared" si="5"/>
        <v>0.51839999999999997</v>
      </c>
      <c r="G164" s="63">
        <v>0.28999999999999998</v>
      </c>
      <c r="H164" s="63">
        <v>7.0000000000000007E-2</v>
      </c>
      <c r="I164" s="63">
        <v>0.26</v>
      </c>
      <c r="J164" s="63">
        <v>0.33</v>
      </c>
      <c r="K164" s="62"/>
      <c r="L164" s="62">
        <v>0.43</v>
      </c>
      <c r="M164" s="62">
        <v>0.43</v>
      </c>
      <c r="N164" s="62">
        <v>0.18490000000000001</v>
      </c>
      <c r="O164" s="62">
        <v>0.46</v>
      </c>
      <c r="P164" s="62">
        <v>0.46</v>
      </c>
      <c r="Q164" s="62">
        <v>0.21160000000000001</v>
      </c>
    </row>
    <row r="165" spans="1:17">
      <c r="A165" s="55"/>
      <c r="B165" s="56" t="s">
        <v>75</v>
      </c>
      <c r="C165" s="56" t="s">
        <v>78</v>
      </c>
      <c r="D165" s="56">
        <v>0.73</v>
      </c>
      <c r="E165" s="70">
        <f t="shared" si="4"/>
        <v>0.73</v>
      </c>
      <c r="F165" s="70">
        <f t="shared" si="5"/>
        <v>0.53289999999999993</v>
      </c>
      <c r="G165" s="56">
        <v>1.58</v>
      </c>
      <c r="H165" s="56">
        <v>0.15</v>
      </c>
      <c r="I165" s="56">
        <v>1.47</v>
      </c>
      <c r="J165" s="56">
        <v>0.4</v>
      </c>
      <c r="K165" s="55"/>
      <c r="L165" s="55">
        <v>-0.85</v>
      </c>
      <c r="M165" s="55">
        <v>0.85</v>
      </c>
      <c r="N165" s="55">
        <v>0.72250000000000003</v>
      </c>
      <c r="O165" s="55">
        <v>-0.74</v>
      </c>
      <c r="P165" s="55">
        <v>0.74</v>
      </c>
      <c r="Q165" s="55">
        <v>0.54759999999999998</v>
      </c>
    </row>
    <row r="166" spans="1:17">
      <c r="A166" s="67"/>
      <c r="B166" s="68">
        <v>23483</v>
      </c>
      <c r="C166" s="68">
        <v>23479</v>
      </c>
      <c r="D166" s="68">
        <v>0.73</v>
      </c>
      <c r="E166" s="70">
        <f t="shared" si="4"/>
        <v>0.73</v>
      </c>
      <c r="F166" s="70">
        <f t="shared" si="5"/>
        <v>0.53289999999999993</v>
      </c>
      <c r="G166" s="68">
        <v>1.99</v>
      </c>
      <c r="H166" s="68">
        <v>0.22</v>
      </c>
      <c r="I166" s="68">
        <v>1.48</v>
      </c>
      <c r="J166" s="68">
        <v>0.8</v>
      </c>
      <c r="K166" s="67"/>
      <c r="L166" s="67">
        <v>-1.26</v>
      </c>
      <c r="M166" s="67">
        <v>1.26</v>
      </c>
      <c r="N166" s="67">
        <v>1.5875999999999999</v>
      </c>
      <c r="O166" s="67">
        <v>-0.75</v>
      </c>
      <c r="P166" s="67">
        <v>0.75</v>
      </c>
      <c r="Q166" s="67">
        <v>0.5625</v>
      </c>
    </row>
    <row r="167" spans="1:17">
      <c r="A167" s="57"/>
      <c r="B167" s="58">
        <v>60</v>
      </c>
      <c r="C167" s="58">
        <v>36</v>
      </c>
      <c r="D167" s="58">
        <v>0.74</v>
      </c>
      <c r="E167" s="70">
        <f t="shared" si="4"/>
        <v>0.74</v>
      </c>
      <c r="F167" s="70">
        <f t="shared" si="5"/>
        <v>0.54759999999999998</v>
      </c>
      <c r="G167" s="58">
        <v>1.43</v>
      </c>
      <c r="H167" s="58">
        <v>0.16</v>
      </c>
      <c r="I167" s="58">
        <v>1.53</v>
      </c>
      <c r="J167" s="58">
        <v>0.44</v>
      </c>
      <c r="K167" s="57"/>
      <c r="L167" s="57">
        <v>-0.69</v>
      </c>
      <c r="M167" s="57">
        <v>0.69</v>
      </c>
      <c r="N167" s="57">
        <v>0.47610000000000002</v>
      </c>
      <c r="O167" s="57">
        <v>-0.79</v>
      </c>
      <c r="P167" s="57">
        <v>0.79</v>
      </c>
      <c r="Q167" s="57">
        <v>0.62409999999999999</v>
      </c>
    </row>
    <row r="168" spans="1:17">
      <c r="A168" s="64"/>
      <c r="B168" s="66" t="s">
        <v>130</v>
      </c>
      <c r="C168" s="66" t="s">
        <v>139</v>
      </c>
      <c r="D168" s="66">
        <v>-0.75</v>
      </c>
      <c r="E168" s="70">
        <f t="shared" si="4"/>
        <v>0.75</v>
      </c>
      <c r="F168" s="70">
        <f t="shared" si="5"/>
        <v>0.5625</v>
      </c>
      <c r="G168" s="66">
        <v>-1.07</v>
      </c>
      <c r="H168" s="66">
        <v>0.11</v>
      </c>
      <c r="I168" s="66">
        <v>-1.04</v>
      </c>
      <c r="J168" s="66">
        <v>0.43</v>
      </c>
      <c r="K168" s="64"/>
      <c r="L168" s="64">
        <v>0.32</v>
      </c>
      <c r="M168" s="64">
        <v>0.32</v>
      </c>
      <c r="N168" s="64">
        <v>0.1024</v>
      </c>
      <c r="O168" s="64">
        <v>0.28999999999999998</v>
      </c>
      <c r="P168" s="64">
        <v>0.28999999999999998</v>
      </c>
      <c r="Q168" s="64">
        <v>8.4099999999999994E-2</v>
      </c>
    </row>
    <row r="169" spans="1:17">
      <c r="A169" s="57"/>
      <c r="B169" s="58">
        <v>33</v>
      </c>
      <c r="C169" s="58">
        <v>27</v>
      </c>
      <c r="D169" s="58">
        <v>0.76</v>
      </c>
      <c r="E169" s="70">
        <f t="shared" si="4"/>
        <v>0.76</v>
      </c>
      <c r="F169" s="70">
        <f t="shared" si="5"/>
        <v>0.5776</v>
      </c>
      <c r="G169" s="58">
        <v>1.18</v>
      </c>
      <c r="H169" s="58">
        <v>0.08</v>
      </c>
      <c r="I169" s="58">
        <v>1.01</v>
      </c>
      <c r="J169" s="58">
        <v>0.8</v>
      </c>
      <c r="K169" s="57"/>
      <c r="L169" s="57">
        <v>-0.42</v>
      </c>
      <c r="M169" s="57">
        <v>0.42</v>
      </c>
      <c r="N169" s="57">
        <v>0.1764</v>
      </c>
      <c r="O169" s="57">
        <v>-0.25</v>
      </c>
      <c r="P169" s="57">
        <v>0.25</v>
      </c>
      <c r="Q169" s="57">
        <v>6.25E-2</v>
      </c>
    </row>
    <row r="170" spans="1:17">
      <c r="A170" s="64"/>
      <c r="B170" s="65" t="s">
        <v>141</v>
      </c>
      <c r="C170" s="65" t="s">
        <v>144</v>
      </c>
      <c r="D170" s="65">
        <v>0.76</v>
      </c>
      <c r="E170" s="70">
        <f t="shared" si="4"/>
        <v>0.76</v>
      </c>
      <c r="F170" s="70">
        <f t="shared" si="5"/>
        <v>0.5776</v>
      </c>
      <c r="G170" s="65">
        <v>0.54</v>
      </c>
      <c r="H170" s="65">
        <v>0.1</v>
      </c>
      <c r="I170" s="65">
        <v>0.5</v>
      </c>
      <c r="J170" s="65">
        <v>0.18</v>
      </c>
      <c r="K170" s="64"/>
      <c r="L170" s="64">
        <v>0.22</v>
      </c>
      <c r="M170" s="64">
        <v>0.22</v>
      </c>
      <c r="N170" s="64">
        <v>4.8399999999999999E-2</v>
      </c>
      <c r="O170" s="64">
        <v>0.26</v>
      </c>
      <c r="P170" s="64">
        <v>0.26</v>
      </c>
      <c r="Q170" s="64">
        <v>6.7599999999999993E-2</v>
      </c>
    </row>
    <row r="171" spans="1:17">
      <c r="A171" s="67"/>
      <c r="B171" s="68" t="s">
        <v>152</v>
      </c>
      <c r="C171" s="68">
        <v>23466</v>
      </c>
      <c r="D171" s="68">
        <v>0.76</v>
      </c>
      <c r="E171" s="70">
        <f t="shared" si="4"/>
        <v>0.76</v>
      </c>
      <c r="F171" s="70">
        <f t="shared" si="5"/>
        <v>0.5776</v>
      </c>
      <c r="G171" s="68">
        <v>1.52</v>
      </c>
      <c r="H171" s="68">
        <v>0.14000000000000001</v>
      </c>
      <c r="I171" s="68">
        <v>1.37</v>
      </c>
      <c r="J171" s="68">
        <v>0.61</v>
      </c>
      <c r="K171" s="67"/>
      <c r="L171" s="67">
        <v>-0.76</v>
      </c>
      <c r="M171" s="67">
        <v>0.76</v>
      </c>
      <c r="N171" s="67">
        <v>0.5776</v>
      </c>
      <c r="O171" s="67">
        <v>-0.61</v>
      </c>
      <c r="P171" s="67">
        <v>0.61</v>
      </c>
      <c r="Q171" s="67">
        <v>0.37209999999999999</v>
      </c>
    </row>
    <row r="172" spans="1:17">
      <c r="A172" s="55"/>
      <c r="B172" s="56" t="s">
        <v>84</v>
      </c>
      <c r="C172" s="56" t="s">
        <v>82</v>
      </c>
      <c r="D172" s="56">
        <v>0.77</v>
      </c>
      <c r="E172" s="70">
        <f t="shared" si="4"/>
        <v>0.77</v>
      </c>
      <c r="F172" s="70">
        <f t="shared" si="5"/>
        <v>0.59289999999999998</v>
      </c>
      <c r="G172" s="56">
        <v>1.68</v>
      </c>
      <c r="H172" s="56">
        <v>0.08</v>
      </c>
      <c r="I172" s="56">
        <v>1.65</v>
      </c>
      <c r="J172" s="56">
        <v>0.3</v>
      </c>
      <c r="K172" s="55"/>
      <c r="L172" s="55">
        <v>-0.91</v>
      </c>
      <c r="M172" s="55">
        <v>0.91</v>
      </c>
      <c r="N172" s="55">
        <v>0.82809999999999995</v>
      </c>
      <c r="O172" s="55">
        <v>-0.88</v>
      </c>
      <c r="P172" s="55">
        <v>0.88</v>
      </c>
      <c r="Q172" s="55">
        <v>0.77439999999999998</v>
      </c>
    </row>
    <row r="173" spans="1:17">
      <c r="A173" s="62"/>
      <c r="B173" s="63" t="s">
        <v>119</v>
      </c>
      <c r="C173" s="63" t="s">
        <v>126</v>
      </c>
      <c r="D173" s="63">
        <v>0.77</v>
      </c>
      <c r="E173" s="70">
        <f t="shared" si="4"/>
        <v>0.77</v>
      </c>
      <c r="F173" s="70">
        <f t="shared" si="5"/>
        <v>0.59289999999999998</v>
      </c>
      <c r="G173" s="63">
        <v>2.42</v>
      </c>
      <c r="H173" s="63">
        <v>0.1</v>
      </c>
      <c r="I173" s="63">
        <v>2.15</v>
      </c>
      <c r="J173" s="63">
        <v>1.08</v>
      </c>
      <c r="K173" s="62"/>
      <c r="L173" s="62">
        <v>-1.65</v>
      </c>
      <c r="M173" s="62">
        <v>1.65</v>
      </c>
      <c r="N173" s="62">
        <v>2.7225000000000001</v>
      </c>
      <c r="O173" s="62">
        <v>-1.38</v>
      </c>
      <c r="P173" s="62">
        <v>1.38</v>
      </c>
      <c r="Q173" s="62">
        <v>1.9044000000000001</v>
      </c>
    </row>
    <row r="174" spans="1:17">
      <c r="A174" s="57"/>
      <c r="B174" s="58">
        <v>49</v>
      </c>
      <c r="C174" s="58">
        <v>67</v>
      </c>
      <c r="D174" s="58">
        <v>0.78</v>
      </c>
      <c r="E174" s="70">
        <f t="shared" si="4"/>
        <v>0.78</v>
      </c>
      <c r="F174" s="70">
        <f t="shared" si="5"/>
        <v>0.60840000000000005</v>
      </c>
      <c r="G174" s="58">
        <v>-0.99</v>
      </c>
      <c r="H174" s="58">
        <v>0.1</v>
      </c>
      <c r="I174" s="58">
        <v>-1.43</v>
      </c>
      <c r="J174" s="58">
        <v>0.72</v>
      </c>
      <c r="K174" s="57"/>
      <c r="L174" s="57">
        <v>1.77</v>
      </c>
      <c r="M174" s="57">
        <v>1.77</v>
      </c>
      <c r="N174" s="57">
        <v>3.1328999999999998</v>
      </c>
      <c r="O174" s="57">
        <v>2.21</v>
      </c>
      <c r="P174" s="57">
        <v>2.21</v>
      </c>
      <c r="Q174" s="57">
        <v>4.8841000000000001</v>
      </c>
    </row>
    <row r="175" spans="1:17">
      <c r="A175" s="64"/>
      <c r="B175" s="65" t="s">
        <v>130</v>
      </c>
      <c r="C175" s="65" t="s">
        <v>136</v>
      </c>
      <c r="D175" s="65">
        <v>0.78</v>
      </c>
      <c r="E175" s="70">
        <f t="shared" si="4"/>
        <v>0.78</v>
      </c>
      <c r="F175" s="70">
        <f t="shared" si="5"/>
        <v>0.60840000000000005</v>
      </c>
      <c r="G175" s="65">
        <v>1.22</v>
      </c>
      <c r="H175" s="65">
        <v>0.1</v>
      </c>
      <c r="I175" s="65">
        <v>1.07</v>
      </c>
      <c r="J175" s="65">
        <v>0.72</v>
      </c>
      <c r="K175" s="64"/>
      <c r="L175" s="64">
        <v>-0.44</v>
      </c>
      <c r="M175" s="64">
        <v>0.44</v>
      </c>
      <c r="N175" s="64">
        <v>0.19359999999999999</v>
      </c>
      <c r="O175" s="64">
        <v>-0.28999999999999998</v>
      </c>
      <c r="P175" s="64">
        <v>0.28999999999999998</v>
      </c>
      <c r="Q175" s="64">
        <v>8.4099999999999994E-2</v>
      </c>
    </row>
    <row r="176" spans="1:17">
      <c r="A176" s="53"/>
      <c r="B176" s="54">
        <v>17</v>
      </c>
      <c r="C176" s="54">
        <v>21</v>
      </c>
      <c r="D176" s="54">
        <v>-0.78700000000000003</v>
      </c>
      <c r="E176" s="70">
        <f t="shared" si="4"/>
        <v>0.78700000000000003</v>
      </c>
      <c r="F176" s="70">
        <f t="shared" si="5"/>
        <v>0.61936900000000006</v>
      </c>
      <c r="G176" s="54">
        <v>0.56999999999999995</v>
      </c>
      <c r="H176" s="54">
        <v>0.09</v>
      </c>
      <c r="I176" s="54">
        <v>0.6</v>
      </c>
      <c r="J176" s="54">
        <v>0.25</v>
      </c>
      <c r="K176" s="53"/>
      <c r="L176" s="53">
        <v>-1.357</v>
      </c>
      <c r="M176" s="53">
        <v>1.357</v>
      </c>
      <c r="N176" s="53">
        <v>1.8414489999999999</v>
      </c>
      <c r="O176" s="53">
        <v>-1.387</v>
      </c>
      <c r="P176" s="53">
        <v>1.387</v>
      </c>
      <c r="Q176" s="53">
        <v>1.9237690000000001</v>
      </c>
    </row>
    <row r="177" spans="1:17">
      <c r="A177" s="67"/>
      <c r="B177" s="68" t="s">
        <v>154</v>
      </c>
      <c r="C177" s="68">
        <v>23483</v>
      </c>
      <c r="D177" s="68">
        <v>-0.79</v>
      </c>
      <c r="E177" s="70">
        <f t="shared" si="4"/>
        <v>0.79</v>
      </c>
      <c r="F177" s="70">
        <f t="shared" si="5"/>
        <v>0.6241000000000001</v>
      </c>
      <c r="G177" s="68">
        <v>-0.64</v>
      </c>
      <c r="H177" s="68">
        <v>0.13</v>
      </c>
      <c r="I177" s="68">
        <v>-0.88</v>
      </c>
      <c r="J177" s="68">
        <v>0.9</v>
      </c>
      <c r="K177" s="67"/>
      <c r="L177" s="67">
        <v>-0.15</v>
      </c>
      <c r="M177" s="67">
        <v>0.15</v>
      </c>
      <c r="N177" s="67">
        <v>2.2499999999999999E-2</v>
      </c>
      <c r="O177" s="67">
        <v>0.09</v>
      </c>
      <c r="P177" s="67">
        <v>0.09</v>
      </c>
      <c r="Q177" s="67">
        <v>8.0999999999999996E-3</v>
      </c>
    </row>
    <row r="178" spans="1:17">
      <c r="A178" s="57"/>
      <c r="B178" s="58">
        <v>26</v>
      </c>
      <c r="C178" s="58">
        <v>57</v>
      </c>
      <c r="D178" s="58">
        <v>-0.8</v>
      </c>
      <c r="E178" s="70">
        <f t="shared" si="4"/>
        <v>0.8</v>
      </c>
      <c r="F178" s="70">
        <f t="shared" si="5"/>
        <v>0.64000000000000012</v>
      </c>
      <c r="G178" s="58">
        <v>-0.3</v>
      </c>
      <c r="H178" s="58">
        <v>0.08</v>
      </c>
      <c r="I178" s="58">
        <v>-0.59</v>
      </c>
      <c r="J178" s="58">
        <v>0.63</v>
      </c>
      <c r="K178" s="57"/>
      <c r="L178" s="57">
        <v>-0.5</v>
      </c>
      <c r="M178" s="57">
        <v>0.5</v>
      </c>
      <c r="N178" s="57">
        <v>0.25</v>
      </c>
      <c r="O178" s="57">
        <v>-0.21</v>
      </c>
      <c r="P178" s="57">
        <v>0.21</v>
      </c>
      <c r="Q178" s="57">
        <v>4.41E-2</v>
      </c>
    </row>
    <row r="179" spans="1:17">
      <c r="A179" s="59"/>
      <c r="B179" s="60" t="s">
        <v>91</v>
      </c>
      <c r="C179" s="60" t="s">
        <v>113</v>
      </c>
      <c r="D179" s="60">
        <v>-0.8</v>
      </c>
      <c r="E179" s="70">
        <f t="shared" si="4"/>
        <v>0.8</v>
      </c>
      <c r="F179" s="70">
        <f t="shared" si="5"/>
        <v>0.64000000000000012</v>
      </c>
      <c r="G179" s="60">
        <v>-1.86</v>
      </c>
      <c r="H179" s="60">
        <v>0.12</v>
      </c>
      <c r="I179" s="60">
        <v>-2.08</v>
      </c>
      <c r="J179" s="60">
        <v>1.1299999999999999</v>
      </c>
      <c r="K179" s="59"/>
      <c r="L179" s="59">
        <v>1.06</v>
      </c>
      <c r="M179" s="59">
        <v>1.06</v>
      </c>
      <c r="N179" s="59">
        <v>1.1235999999999999</v>
      </c>
      <c r="O179" s="59">
        <v>1.28</v>
      </c>
      <c r="P179" s="59">
        <v>1.28</v>
      </c>
      <c r="Q179" s="59">
        <v>1.6384000000000001</v>
      </c>
    </row>
    <row r="180" spans="1:17">
      <c r="A180" s="64"/>
      <c r="B180" s="65" t="s">
        <v>138</v>
      </c>
      <c r="C180" s="65" t="s">
        <v>130</v>
      </c>
      <c r="D180" s="65">
        <v>-0.8</v>
      </c>
      <c r="E180" s="70">
        <f t="shared" si="4"/>
        <v>0.8</v>
      </c>
      <c r="F180" s="70">
        <f t="shared" si="5"/>
        <v>0.64000000000000012</v>
      </c>
      <c r="G180" s="65">
        <v>-0.24</v>
      </c>
      <c r="H180" s="65">
        <v>0.1</v>
      </c>
      <c r="I180" s="65">
        <v>-0.18</v>
      </c>
      <c r="J180" s="65">
        <v>0.28999999999999998</v>
      </c>
      <c r="K180" s="64"/>
      <c r="L180" s="64">
        <v>-0.56000000000000005</v>
      </c>
      <c r="M180" s="64">
        <v>0.56000000000000005</v>
      </c>
      <c r="N180" s="64">
        <v>0.31359999999999999</v>
      </c>
      <c r="O180" s="64">
        <v>-0.62</v>
      </c>
      <c r="P180" s="64">
        <v>0.62</v>
      </c>
      <c r="Q180" s="64">
        <v>0.38440000000000002</v>
      </c>
    </row>
    <row r="181" spans="1:17">
      <c r="A181" s="55"/>
      <c r="B181" s="56" t="s">
        <v>73</v>
      </c>
      <c r="C181" s="56" t="s">
        <v>82</v>
      </c>
      <c r="D181" s="56">
        <v>-0.82</v>
      </c>
      <c r="E181" s="70">
        <f t="shared" si="4"/>
        <v>0.82</v>
      </c>
      <c r="F181" s="70">
        <f t="shared" si="5"/>
        <v>0.67239999999999989</v>
      </c>
      <c r="G181" s="56">
        <v>0.97</v>
      </c>
      <c r="H181" s="56">
        <v>7.0000000000000007E-2</v>
      </c>
      <c r="I181" s="56">
        <v>0.92</v>
      </c>
      <c r="J181" s="56">
        <v>0.19</v>
      </c>
      <c r="K181" s="55"/>
      <c r="L181" s="55">
        <v>-1.79</v>
      </c>
      <c r="M181" s="55">
        <v>1.79</v>
      </c>
      <c r="N181" s="55">
        <v>3.2040999999999999</v>
      </c>
      <c r="O181" s="55">
        <v>-1.74</v>
      </c>
      <c r="P181" s="55">
        <v>1.74</v>
      </c>
      <c r="Q181" s="55">
        <v>3.0276000000000001</v>
      </c>
    </row>
    <row r="182" spans="1:17">
      <c r="A182" s="57"/>
      <c r="B182" s="58">
        <v>29</v>
      </c>
      <c r="C182" s="58">
        <v>27</v>
      </c>
      <c r="D182" s="58">
        <v>0.82</v>
      </c>
      <c r="E182" s="70">
        <f t="shared" si="4"/>
        <v>0.82</v>
      </c>
      <c r="F182" s="70">
        <f t="shared" si="5"/>
        <v>0.67239999999999989</v>
      </c>
      <c r="G182" s="58">
        <v>1.1499999999999999</v>
      </c>
      <c r="H182" s="58">
        <v>7.0000000000000007E-2</v>
      </c>
      <c r="I182" s="58">
        <v>0.48</v>
      </c>
      <c r="J182" s="58">
        <v>1.25</v>
      </c>
      <c r="K182" s="57"/>
      <c r="L182" s="57">
        <v>-0.33</v>
      </c>
      <c r="M182" s="57">
        <v>0.33</v>
      </c>
      <c r="N182" s="57">
        <v>0.1089</v>
      </c>
      <c r="O182" s="57">
        <v>0.34</v>
      </c>
      <c r="P182" s="57">
        <v>0.34</v>
      </c>
      <c r="Q182" s="57">
        <v>0.11559999999999999</v>
      </c>
    </row>
    <row r="183" spans="1:17">
      <c r="A183" s="53"/>
      <c r="B183" s="54">
        <v>17</v>
      </c>
      <c r="C183" s="54">
        <v>22</v>
      </c>
      <c r="D183" s="54">
        <v>-0.82099999999999995</v>
      </c>
      <c r="E183" s="70">
        <f t="shared" si="4"/>
        <v>0.82099999999999995</v>
      </c>
      <c r="F183" s="70">
        <f t="shared" si="5"/>
        <v>0.67404099999999989</v>
      </c>
      <c r="G183" s="54">
        <v>0.23</v>
      </c>
      <c r="H183" s="54">
        <v>0.08</v>
      </c>
      <c r="I183" s="54">
        <v>7.0000000000000007E-2</v>
      </c>
      <c r="J183" s="54">
        <v>0.4</v>
      </c>
      <c r="K183" s="53"/>
      <c r="L183" s="53">
        <v>-1.0509999999999999</v>
      </c>
      <c r="M183" s="53">
        <v>1.0509999999999999</v>
      </c>
      <c r="N183" s="53">
        <v>1.1046009999999999</v>
      </c>
      <c r="O183" s="53">
        <v>-0.89100000000000001</v>
      </c>
      <c r="P183" s="53">
        <v>0.89100000000000001</v>
      </c>
      <c r="Q183" s="53">
        <v>0.79388099999999995</v>
      </c>
    </row>
    <row r="184" spans="1:17">
      <c r="A184" s="55"/>
      <c r="B184" s="56" t="s">
        <v>84</v>
      </c>
      <c r="C184" s="56" t="s">
        <v>80</v>
      </c>
      <c r="D184" s="56">
        <v>-0.83</v>
      </c>
      <c r="E184" s="70">
        <f t="shared" si="4"/>
        <v>0.83</v>
      </c>
      <c r="F184" s="70">
        <f t="shared" si="5"/>
        <v>0.68889999999999996</v>
      </c>
      <c r="G184" s="56">
        <v>-1.66</v>
      </c>
      <c r="H184" s="56">
        <v>0.14000000000000001</v>
      </c>
      <c r="I184" s="56">
        <v>-1.93</v>
      </c>
      <c r="J184" s="56">
        <v>0.44</v>
      </c>
      <c r="K184" s="55"/>
      <c r="L184" s="55">
        <v>0.83</v>
      </c>
      <c r="M184" s="55">
        <v>0.83</v>
      </c>
      <c r="N184" s="55">
        <v>0.68889999999999996</v>
      </c>
      <c r="O184" s="55">
        <v>1.1000000000000001</v>
      </c>
      <c r="P184" s="55">
        <v>1.1000000000000001</v>
      </c>
      <c r="Q184" s="55">
        <v>1.21</v>
      </c>
    </row>
    <row r="185" spans="1:17">
      <c r="A185" s="57"/>
      <c r="B185" s="58">
        <v>65</v>
      </c>
      <c r="C185" s="58">
        <v>67</v>
      </c>
      <c r="D185" s="58">
        <v>0.83</v>
      </c>
      <c r="E185" s="70">
        <f t="shared" si="4"/>
        <v>0.83</v>
      </c>
      <c r="F185" s="70">
        <f t="shared" si="5"/>
        <v>0.68889999999999996</v>
      </c>
      <c r="G185" s="58">
        <v>0.62</v>
      </c>
      <c r="H185" s="58">
        <v>0.15</v>
      </c>
      <c r="I185" s="58">
        <v>0.71</v>
      </c>
      <c r="J185" s="58">
        <v>1.07</v>
      </c>
      <c r="K185" s="57"/>
      <c r="L185" s="57">
        <v>0.21</v>
      </c>
      <c r="M185" s="57">
        <v>0.21</v>
      </c>
      <c r="N185" s="57">
        <v>4.41E-2</v>
      </c>
      <c r="O185" s="57">
        <v>0.12</v>
      </c>
      <c r="P185" s="57">
        <v>0.12</v>
      </c>
      <c r="Q185" s="57">
        <v>1.44E-2</v>
      </c>
    </row>
    <row r="186" spans="1:17">
      <c r="A186" s="59"/>
      <c r="B186" s="60" t="s">
        <v>105</v>
      </c>
      <c r="C186" s="60" t="s">
        <v>97</v>
      </c>
      <c r="D186" s="60">
        <v>0.83</v>
      </c>
      <c r="E186" s="70">
        <f t="shared" si="4"/>
        <v>0.83</v>
      </c>
      <c r="F186" s="70">
        <f t="shared" si="5"/>
        <v>0.68889999999999996</v>
      </c>
      <c r="G186" s="60">
        <v>-0.7</v>
      </c>
      <c r="H186" s="60">
        <v>0.1</v>
      </c>
      <c r="I186" s="60">
        <v>-0.38</v>
      </c>
      <c r="J186" s="60">
        <v>0.72</v>
      </c>
      <c r="K186" s="59"/>
      <c r="L186" s="59">
        <v>1.53</v>
      </c>
      <c r="M186" s="59">
        <v>1.53</v>
      </c>
      <c r="N186" s="59">
        <v>2.3409</v>
      </c>
      <c r="O186" s="59">
        <v>1.21</v>
      </c>
      <c r="P186" s="59">
        <v>1.21</v>
      </c>
      <c r="Q186" s="59">
        <v>1.4641</v>
      </c>
    </row>
    <row r="187" spans="1:17">
      <c r="A187" s="51"/>
      <c r="B187" s="52" t="s">
        <v>47</v>
      </c>
      <c r="C187" s="52" t="s">
        <v>46</v>
      </c>
      <c r="D187" s="52">
        <v>0.84</v>
      </c>
      <c r="E187" s="70">
        <f t="shared" si="4"/>
        <v>0.84</v>
      </c>
      <c r="F187" s="70">
        <f t="shared" si="5"/>
        <v>0.70559999999999989</v>
      </c>
      <c r="G187" s="52">
        <v>1.46</v>
      </c>
      <c r="H187" s="52">
        <v>0.1</v>
      </c>
      <c r="I187" s="52">
        <v>1.24</v>
      </c>
      <c r="J187" s="52">
        <v>0.92</v>
      </c>
      <c r="K187" s="51"/>
      <c r="L187" s="51">
        <v>-0.62</v>
      </c>
      <c r="M187" s="51">
        <v>0.62</v>
      </c>
      <c r="N187" s="51">
        <v>0.38440000000000002</v>
      </c>
      <c r="O187" s="51">
        <v>-0.4</v>
      </c>
      <c r="P187" s="51">
        <v>0.4</v>
      </c>
      <c r="Q187" s="51">
        <v>0.16</v>
      </c>
    </row>
    <row r="188" spans="1:17">
      <c r="A188" s="57"/>
      <c r="B188" s="58">
        <v>61</v>
      </c>
      <c r="C188" s="58">
        <v>60</v>
      </c>
      <c r="D188" s="58">
        <v>-0.84</v>
      </c>
      <c r="E188" s="70">
        <f t="shared" si="4"/>
        <v>0.84</v>
      </c>
      <c r="F188" s="70">
        <f t="shared" si="5"/>
        <v>0.70559999999999989</v>
      </c>
      <c r="G188" s="58">
        <v>-0.1</v>
      </c>
      <c r="H188" s="58">
        <v>0.06</v>
      </c>
      <c r="I188" s="58">
        <v>-0.2</v>
      </c>
      <c r="J188" s="58">
        <v>1.08</v>
      </c>
      <c r="K188" s="57"/>
      <c r="L188" s="57">
        <v>-0.74</v>
      </c>
      <c r="M188" s="57">
        <v>0.74</v>
      </c>
      <c r="N188" s="57">
        <v>0.54759999999999998</v>
      </c>
      <c r="O188" s="57">
        <v>-0.64</v>
      </c>
      <c r="P188" s="57">
        <v>0.64</v>
      </c>
      <c r="Q188" s="57">
        <v>0.40960000000000002</v>
      </c>
    </row>
    <row r="189" spans="1:17">
      <c r="A189" s="57"/>
      <c r="B189" s="58">
        <v>28</v>
      </c>
      <c r="C189" s="58">
        <v>47</v>
      </c>
      <c r="D189" s="58">
        <v>0.85</v>
      </c>
      <c r="E189" s="70">
        <f t="shared" si="4"/>
        <v>0.85</v>
      </c>
      <c r="F189" s="70">
        <f t="shared" si="5"/>
        <v>0.72249999999999992</v>
      </c>
      <c r="G189" s="58">
        <v>-0.34</v>
      </c>
      <c r="H189" s="58">
        <v>0.14000000000000001</v>
      </c>
      <c r="I189" s="58">
        <v>-0.22</v>
      </c>
      <c r="J189" s="58">
        <v>1.04</v>
      </c>
      <c r="K189" s="57"/>
      <c r="L189" s="57">
        <v>1.19</v>
      </c>
      <c r="M189" s="57">
        <v>1.19</v>
      </c>
      <c r="N189" s="57">
        <v>1.4160999999999999</v>
      </c>
      <c r="O189" s="57">
        <v>1.07</v>
      </c>
      <c r="P189" s="57">
        <v>1.07</v>
      </c>
      <c r="Q189" s="57">
        <v>1.1449</v>
      </c>
    </row>
    <row r="190" spans="1:17">
      <c r="A190" s="67"/>
      <c r="B190" s="68">
        <v>23482</v>
      </c>
      <c r="C190" s="68">
        <v>23479</v>
      </c>
      <c r="D190" s="68">
        <v>0.86</v>
      </c>
      <c r="E190" s="70">
        <f t="shared" si="4"/>
        <v>0.86</v>
      </c>
      <c r="F190" s="70">
        <f t="shared" si="5"/>
        <v>0.73959999999999992</v>
      </c>
      <c r="G190" s="68">
        <v>-0.05</v>
      </c>
      <c r="H190" s="68">
        <v>0.22</v>
      </c>
      <c r="I190" s="68">
        <v>0.44</v>
      </c>
      <c r="J190" s="68">
        <v>1.45</v>
      </c>
      <c r="K190" s="67"/>
      <c r="L190" s="67">
        <v>0.91</v>
      </c>
      <c r="M190" s="67">
        <v>0.91</v>
      </c>
      <c r="N190" s="67">
        <v>0.82809999999999995</v>
      </c>
      <c r="O190" s="67">
        <v>0.42</v>
      </c>
      <c r="P190" s="67">
        <v>0.42</v>
      </c>
      <c r="Q190" s="67">
        <v>0.1764</v>
      </c>
    </row>
    <row r="191" spans="1:17">
      <c r="A191" s="67" t="s">
        <v>156</v>
      </c>
      <c r="B191" s="68">
        <v>23466</v>
      </c>
      <c r="C191" s="68">
        <v>23475</v>
      </c>
      <c r="D191" s="68">
        <v>-0.87</v>
      </c>
      <c r="E191" s="70">
        <f t="shared" si="4"/>
        <v>0.87</v>
      </c>
      <c r="F191" s="70">
        <f t="shared" si="5"/>
        <v>0.75690000000000002</v>
      </c>
      <c r="G191" s="68">
        <v>-1.54</v>
      </c>
      <c r="H191" s="68">
        <v>0.13</v>
      </c>
      <c r="I191" s="68">
        <v>-1.92</v>
      </c>
      <c r="J191" s="68">
        <v>0.68</v>
      </c>
      <c r="K191" s="67"/>
      <c r="L191" s="67">
        <v>0.67</v>
      </c>
      <c r="M191" s="67">
        <v>0.67</v>
      </c>
      <c r="N191" s="67">
        <v>0.44890000000000002</v>
      </c>
      <c r="O191" s="67">
        <v>1.05</v>
      </c>
      <c r="P191" s="67">
        <v>1.05</v>
      </c>
      <c r="Q191" s="67">
        <v>1.1025</v>
      </c>
    </row>
    <row r="192" spans="1:17">
      <c r="A192" s="57"/>
      <c r="B192" s="58">
        <v>54</v>
      </c>
      <c r="C192" s="58">
        <v>42</v>
      </c>
      <c r="D192" s="58">
        <v>0.88</v>
      </c>
      <c r="E192" s="70">
        <f t="shared" si="4"/>
        <v>0.88</v>
      </c>
      <c r="F192" s="70">
        <f t="shared" si="5"/>
        <v>0.77439999999999998</v>
      </c>
      <c r="G192" s="58">
        <v>2.25</v>
      </c>
      <c r="H192" s="58">
        <v>0.04</v>
      </c>
      <c r="I192" s="58">
        <v>2.0099999999999998</v>
      </c>
      <c r="J192" s="58">
        <v>0.51</v>
      </c>
      <c r="K192" s="57"/>
      <c r="L192" s="57">
        <v>-1.37</v>
      </c>
      <c r="M192" s="57">
        <v>1.37</v>
      </c>
      <c r="N192" s="57">
        <v>1.8769</v>
      </c>
      <c r="O192" s="57">
        <v>-1.1299999999999999</v>
      </c>
      <c r="P192" s="57">
        <v>1.1299999999999999</v>
      </c>
      <c r="Q192" s="57">
        <v>1.2768999999999999</v>
      </c>
    </row>
    <row r="193" spans="1:17">
      <c r="A193" s="59"/>
      <c r="B193" s="60" t="s">
        <v>116</v>
      </c>
      <c r="C193" s="60" t="s">
        <v>99</v>
      </c>
      <c r="D193" s="60">
        <v>0.88</v>
      </c>
      <c r="E193" s="70">
        <f t="shared" si="4"/>
        <v>0.88</v>
      </c>
      <c r="F193" s="70">
        <f t="shared" si="5"/>
        <v>0.77439999999999998</v>
      </c>
      <c r="G193" s="60">
        <v>3.33</v>
      </c>
      <c r="H193" s="60">
        <v>0.11</v>
      </c>
      <c r="I193" s="60">
        <v>3.29</v>
      </c>
      <c r="J193" s="60">
        <v>0.71</v>
      </c>
      <c r="K193" s="59"/>
      <c r="L193" s="59">
        <v>-2.4500000000000002</v>
      </c>
      <c r="M193" s="59">
        <v>2.4500000000000002</v>
      </c>
      <c r="N193" s="59">
        <v>6.0025000000000004</v>
      </c>
      <c r="O193" s="59">
        <v>-2.41</v>
      </c>
      <c r="P193" s="59">
        <v>2.41</v>
      </c>
      <c r="Q193" s="59">
        <v>5.8080999999999996</v>
      </c>
    </row>
    <row r="194" spans="1:17">
      <c r="A194" s="67"/>
      <c r="B194" s="68">
        <v>23469</v>
      </c>
      <c r="C194" s="68" t="s">
        <v>152</v>
      </c>
      <c r="D194" s="68">
        <v>-0.88</v>
      </c>
      <c r="E194" s="70">
        <f t="shared" ref="E194:E213" si="6">ABS(D194)</f>
        <v>0.88</v>
      </c>
      <c r="F194" s="70">
        <f t="shared" ref="F194:F213" si="7">E194*E194</f>
        <v>0.77439999999999998</v>
      </c>
      <c r="G194" s="68">
        <v>-1.35</v>
      </c>
      <c r="H194" s="68">
        <v>0.11</v>
      </c>
      <c r="I194" s="68">
        <v>-1.21</v>
      </c>
      <c r="J194" s="68">
        <v>0.35</v>
      </c>
      <c r="K194" s="67"/>
      <c r="L194" s="67">
        <v>0.47</v>
      </c>
      <c r="M194" s="67">
        <v>0.47</v>
      </c>
      <c r="N194" s="67">
        <v>0.22090000000000001</v>
      </c>
      <c r="O194" s="67">
        <v>0.33</v>
      </c>
      <c r="P194" s="67">
        <v>0.33</v>
      </c>
      <c r="Q194" s="67">
        <v>0.1089</v>
      </c>
    </row>
    <row r="195" spans="1:17">
      <c r="A195" s="57"/>
      <c r="B195" s="58">
        <v>31</v>
      </c>
      <c r="C195" s="58">
        <v>35</v>
      </c>
      <c r="D195" s="58">
        <v>-0.89</v>
      </c>
      <c r="E195" s="70">
        <f t="shared" si="6"/>
        <v>0.89</v>
      </c>
      <c r="F195" s="70">
        <f t="shared" si="7"/>
        <v>0.79210000000000003</v>
      </c>
      <c r="G195" s="58">
        <v>-0.34</v>
      </c>
      <c r="H195" s="58">
        <v>0.08</v>
      </c>
      <c r="I195" s="58">
        <v>-0.56999999999999995</v>
      </c>
      <c r="J195" s="58">
        <v>1.21</v>
      </c>
      <c r="K195" s="57"/>
      <c r="L195" s="57">
        <v>-0.55000000000000004</v>
      </c>
      <c r="M195" s="57">
        <v>0.55000000000000004</v>
      </c>
      <c r="N195" s="57">
        <v>0.30249999999999999</v>
      </c>
      <c r="O195" s="57">
        <v>-0.32</v>
      </c>
      <c r="P195" s="57">
        <v>0.32</v>
      </c>
      <c r="Q195" s="57">
        <v>0.1024</v>
      </c>
    </row>
    <row r="196" spans="1:17">
      <c r="A196" s="51"/>
      <c r="B196" s="52" t="s">
        <v>36</v>
      </c>
      <c r="C196" s="52" t="s">
        <v>51</v>
      </c>
      <c r="D196" s="52">
        <v>-0.9</v>
      </c>
      <c r="E196" s="70">
        <f t="shared" si="6"/>
        <v>0.9</v>
      </c>
      <c r="F196" s="70">
        <f t="shared" si="7"/>
        <v>0.81</v>
      </c>
      <c r="G196" s="52">
        <v>-0.02</v>
      </c>
      <c r="H196" s="52">
        <v>0.1</v>
      </c>
      <c r="I196" s="52">
        <v>-0.26</v>
      </c>
      <c r="J196" s="52">
        <v>0.92</v>
      </c>
      <c r="K196" s="51"/>
      <c r="L196" s="51">
        <v>-0.88</v>
      </c>
      <c r="M196" s="51">
        <v>0.88</v>
      </c>
      <c r="N196" s="51">
        <v>0.77439999999999998</v>
      </c>
      <c r="O196" s="51">
        <v>-0.64</v>
      </c>
      <c r="P196" s="51">
        <v>0.64</v>
      </c>
      <c r="Q196" s="51">
        <v>0.40960000000000002</v>
      </c>
    </row>
    <row r="197" spans="1:17">
      <c r="A197" s="53"/>
      <c r="B197" s="54" t="s">
        <v>62</v>
      </c>
      <c r="C197" s="54" t="s">
        <v>58</v>
      </c>
      <c r="D197" s="54">
        <v>0.90400000000000003</v>
      </c>
      <c r="E197" s="70">
        <f t="shared" si="6"/>
        <v>0.90400000000000003</v>
      </c>
      <c r="F197" s="70">
        <f t="shared" si="7"/>
        <v>0.81721600000000005</v>
      </c>
      <c r="G197" s="54">
        <v>2.75</v>
      </c>
      <c r="H197" s="54">
        <v>0.12</v>
      </c>
      <c r="I197" s="54">
        <v>2.65</v>
      </c>
      <c r="J197" s="54">
        <v>0.43</v>
      </c>
      <c r="K197" s="53"/>
      <c r="L197" s="53">
        <v>-1.8460000000000001</v>
      </c>
      <c r="M197" s="53">
        <v>1.8460000000000001</v>
      </c>
      <c r="N197" s="53">
        <v>3.4077160000000002</v>
      </c>
      <c r="O197" s="53">
        <v>-1.746</v>
      </c>
      <c r="P197" s="53">
        <v>1.746</v>
      </c>
      <c r="Q197" s="53">
        <v>3.0485159999999998</v>
      </c>
    </row>
    <row r="198" spans="1:17">
      <c r="A198" s="55"/>
      <c r="B198" s="56" t="s">
        <v>78</v>
      </c>
      <c r="C198" s="56" t="s">
        <v>65</v>
      </c>
      <c r="D198" s="56">
        <v>0.92</v>
      </c>
      <c r="E198" s="70">
        <f t="shared" si="6"/>
        <v>0.92</v>
      </c>
      <c r="F198" s="70">
        <f t="shared" si="7"/>
        <v>0.84640000000000004</v>
      </c>
      <c r="G198" s="56">
        <v>2.68</v>
      </c>
      <c r="H198" s="56">
        <v>0.1</v>
      </c>
      <c r="I198" s="56">
        <v>2.56</v>
      </c>
      <c r="J198" s="56">
        <v>0.45</v>
      </c>
      <c r="K198" s="55"/>
      <c r="L198" s="55">
        <v>-1.76</v>
      </c>
      <c r="M198" s="55">
        <v>1.76</v>
      </c>
      <c r="N198" s="55">
        <v>3.0975999999999999</v>
      </c>
      <c r="O198" s="55">
        <v>-1.64</v>
      </c>
      <c r="P198" s="55">
        <v>1.64</v>
      </c>
      <c r="Q198" s="55">
        <v>2.6896</v>
      </c>
    </row>
    <row r="199" spans="1:17">
      <c r="A199" s="57"/>
      <c r="B199" s="58">
        <v>43</v>
      </c>
      <c r="C199" s="58">
        <v>27</v>
      </c>
      <c r="D199" s="58">
        <v>0.92</v>
      </c>
      <c r="E199" s="70">
        <f t="shared" si="6"/>
        <v>0.92</v>
      </c>
      <c r="F199" s="70">
        <f t="shared" si="7"/>
        <v>0.84640000000000004</v>
      </c>
      <c r="G199" s="58">
        <v>1.79</v>
      </c>
      <c r="H199" s="58">
        <v>0.13</v>
      </c>
      <c r="I199" s="58">
        <v>1.91</v>
      </c>
      <c r="J199" s="58">
        <v>1.04</v>
      </c>
      <c r="K199" s="57"/>
      <c r="L199" s="57">
        <v>-0.87</v>
      </c>
      <c r="M199" s="57">
        <v>0.87</v>
      </c>
      <c r="N199" s="57">
        <v>0.75690000000000002</v>
      </c>
      <c r="O199" s="57">
        <v>-0.99</v>
      </c>
      <c r="P199" s="57">
        <v>0.99</v>
      </c>
      <c r="Q199" s="57">
        <v>0.98009999999999997</v>
      </c>
    </row>
    <row r="200" spans="1:17">
      <c r="A200" s="67"/>
      <c r="B200" s="68">
        <v>23469</v>
      </c>
      <c r="C200" s="68">
        <v>23472</v>
      </c>
      <c r="D200" s="68">
        <v>-0.92</v>
      </c>
      <c r="E200" s="70">
        <f t="shared" si="6"/>
        <v>0.92</v>
      </c>
      <c r="F200" s="70">
        <f t="shared" si="7"/>
        <v>0.84640000000000004</v>
      </c>
      <c r="G200" s="68">
        <v>-1.33</v>
      </c>
      <c r="H200" s="68">
        <v>0.24</v>
      </c>
      <c r="I200" s="68">
        <v>-1.39</v>
      </c>
      <c r="J200" s="68">
        <v>0.38</v>
      </c>
      <c r="K200" s="67"/>
      <c r="L200" s="67">
        <v>0.41</v>
      </c>
      <c r="M200" s="67">
        <v>0.41</v>
      </c>
      <c r="N200" s="67">
        <v>0.1681</v>
      </c>
      <c r="O200" s="67">
        <v>0.47</v>
      </c>
      <c r="P200" s="67">
        <v>0.47</v>
      </c>
      <c r="Q200" s="67">
        <v>0.22090000000000001</v>
      </c>
    </row>
    <row r="201" spans="1:17">
      <c r="A201" s="67"/>
      <c r="B201" s="68" t="s">
        <v>154</v>
      </c>
      <c r="C201" s="68">
        <v>23482</v>
      </c>
      <c r="D201" s="68">
        <v>-0.92</v>
      </c>
      <c r="E201" s="70">
        <f t="shared" si="6"/>
        <v>0.92</v>
      </c>
      <c r="F201" s="70">
        <f t="shared" si="7"/>
        <v>0.84640000000000004</v>
      </c>
      <c r="G201" s="68">
        <v>0.06</v>
      </c>
      <c r="H201" s="68">
        <v>0.11</v>
      </c>
      <c r="I201" s="68">
        <v>0.15</v>
      </c>
      <c r="J201" s="68">
        <v>1.2</v>
      </c>
      <c r="K201" s="67"/>
      <c r="L201" s="67">
        <v>-0.98</v>
      </c>
      <c r="M201" s="67">
        <v>0.98</v>
      </c>
      <c r="N201" s="67">
        <v>0.96040000000000003</v>
      </c>
      <c r="O201" s="67">
        <v>-1.07</v>
      </c>
      <c r="P201" s="67">
        <v>1.07</v>
      </c>
      <c r="Q201" s="67">
        <v>1.1449</v>
      </c>
    </row>
    <row r="202" spans="1:17">
      <c r="A202" s="51"/>
      <c r="B202" s="52" t="s">
        <v>56</v>
      </c>
      <c r="C202" s="52" t="s">
        <v>49</v>
      </c>
      <c r="D202" s="52">
        <v>-0.93</v>
      </c>
      <c r="E202" s="70">
        <f t="shared" si="6"/>
        <v>0.93</v>
      </c>
      <c r="F202" s="70">
        <f t="shared" si="7"/>
        <v>0.86490000000000011</v>
      </c>
      <c r="G202" s="52">
        <v>-1.08</v>
      </c>
      <c r="H202" s="52">
        <v>0.12</v>
      </c>
      <c r="I202" s="52">
        <v>-1.01</v>
      </c>
      <c r="J202" s="52">
        <v>0.28999999999999998</v>
      </c>
      <c r="K202" s="51"/>
      <c r="L202" s="51">
        <v>0.15</v>
      </c>
      <c r="M202" s="51">
        <v>0.15</v>
      </c>
      <c r="N202" s="51">
        <v>2.2499999999999999E-2</v>
      </c>
      <c r="O202" s="51">
        <v>0.08</v>
      </c>
      <c r="P202" s="51">
        <v>0.08</v>
      </c>
      <c r="Q202" s="51">
        <v>6.4000000000000003E-3</v>
      </c>
    </row>
    <row r="203" spans="1:17">
      <c r="A203" s="51"/>
      <c r="B203" s="52" t="s">
        <v>26</v>
      </c>
      <c r="C203" s="52" t="s">
        <v>28</v>
      </c>
      <c r="D203" s="52">
        <v>-0.93</v>
      </c>
      <c r="E203" s="70">
        <f t="shared" si="6"/>
        <v>0.93</v>
      </c>
      <c r="F203" s="70">
        <f t="shared" si="7"/>
        <v>0.86490000000000011</v>
      </c>
      <c r="G203" s="52">
        <v>-1.1000000000000001</v>
      </c>
      <c r="H203" s="52">
        <v>0.06</v>
      </c>
      <c r="I203" s="52">
        <v>-1.29</v>
      </c>
      <c r="J203" s="52">
        <v>0.71</v>
      </c>
      <c r="K203" s="51"/>
      <c r="L203" s="51">
        <v>0.17</v>
      </c>
      <c r="M203" s="51">
        <v>0.17</v>
      </c>
      <c r="N203" s="51">
        <v>2.8899999999999999E-2</v>
      </c>
      <c r="O203" s="51">
        <v>0.36</v>
      </c>
      <c r="P203" s="51">
        <v>0.36</v>
      </c>
      <c r="Q203" s="51">
        <v>0.12959999999999999</v>
      </c>
    </row>
    <row r="204" spans="1:17">
      <c r="A204" s="57"/>
      <c r="B204" s="58">
        <v>54</v>
      </c>
      <c r="C204" s="58">
        <v>23</v>
      </c>
      <c r="D204" s="58">
        <v>0.95</v>
      </c>
      <c r="E204" s="70">
        <f t="shared" si="6"/>
        <v>0.95</v>
      </c>
      <c r="F204" s="70">
        <f t="shared" si="7"/>
        <v>0.90249999999999997</v>
      </c>
      <c r="G204" s="58">
        <v>1.58</v>
      </c>
      <c r="H204" s="58">
        <v>0.17</v>
      </c>
      <c r="I204" s="58">
        <v>1.82</v>
      </c>
      <c r="J204" s="58">
        <v>0.51</v>
      </c>
      <c r="K204" s="57"/>
      <c r="L204" s="57">
        <v>-0.63</v>
      </c>
      <c r="M204" s="57">
        <v>0.63</v>
      </c>
      <c r="N204" s="57">
        <v>0.39689999999999998</v>
      </c>
      <c r="O204" s="57">
        <v>-0.87</v>
      </c>
      <c r="P204" s="57">
        <v>0.87</v>
      </c>
      <c r="Q204" s="57">
        <v>0.75690000000000002</v>
      </c>
    </row>
    <row r="205" spans="1:17">
      <c r="A205" s="64"/>
      <c r="B205" s="65" t="s">
        <v>131</v>
      </c>
      <c r="C205" s="65" t="s">
        <v>140</v>
      </c>
      <c r="D205" s="65">
        <v>-0.95</v>
      </c>
      <c r="E205" s="70">
        <f t="shared" si="6"/>
        <v>0.95</v>
      </c>
      <c r="F205" s="70">
        <f t="shared" si="7"/>
        <v>0.90249999999999997</v>
      </c>
      <c r="G205" s="65">
        <v>-2.48</v>
      </c>
      <c r="H205" s="65">
        <v>0.1</v>
      </c>
      <c r="I205" s="65">
        <v>-2.4300000000000002</v>
      </c>
      <c r="J205" s="65">
        <v>0.47</v>
      </c>
      <c r="K205" s="64"/>
      <c r="L205" s="64">
        <v>1.53</v>
      </c>
      <c r="M205" s="64">
        <v>1.53</v>
      </c>
      <c r="N205" s="64">
        <v>2.3409</v>
      </c>
      <c r="O205" s="64">
        <v>1.48</v>
      </c>
      <c r="P205" s="64">
        <v>1.48</v>
      </c>
      <c r="Q205" s="64">
        <v>2.1903999999999999</v>
      </c>
    </row>
    <row r="206" spans="1:17">
      <c r="A206" s="57"/>
      <c r="B206" s="58">
        <v>30</v>
      </c>
      <c r="C206" s="58">
        <v>35</v>
      </c>
      <c r="D206" s="58">
        <v>-0.96</v>
      </c>
      <c r="E206" s="70">
        <f t="shared" si="6"/>
        <v>0.96</v>
      </c>
      <c r="F206" s="70">
        <f t="shared" si="7"/>
        <v>0.92159999999999997</v>
      </c>
      <c r="G206" s="58">
        <v>-1.1399999999999999</v>
      </c>
      <c r="H206" s="58">
        <v>0.06</v>
      </c>
      <c r="I206" s="58">
        <v>-1.48</v>
      </c>
      <c r="J206" s="58">
        <v>1.2</v>
      </c>
      <c r="K206" s="57"/>
      <c r="L206" s="57">
        <v>0.18</v>
      </c>
      <c r="M206" s="57">
        <v>0.18</v>
      </c>
      <c r="N206" s="57">
        <v>3.2399999999999998E-2</v>
      </c>
      <c r="O206" s="57">
        <v>0.52</v>
      </c>
      <c r="P206" s="57">
        <v>0.52</v>
      </c>
      <c r="Q206" s="57">
        <v>0.27039999999999997</v>
      </c>
    </row>
    <row r="207" spans="1:17">
      <c r="A207" s="59"/>
      <c r="B207" s="60" t="s">
        <v>105</v>
      </c>
      <c r="C207" s="60" t="s">
        <v>86</v>
      </c>
      <c r="D207" s="60">
        <v>-0.97</v>
      </c>
      <c r="E207" s="70">
        <f t="shared" si="6"/>
        <v>0.97</v>
      </c>
      <c r="F207" s="70">
        <f t="shared" si="7"/>
        <v>0.94089999999999996</v>
      </c>
      <c r="G207" s="60">
        <v>-0.92</v>
      </c>
      <c r="H207" s="60">
        <v>0.09</v>
      </c>
      <c r="I207" s="60">
        <v>-1.1499999999999999</v>
      </c>
      <c r="J207" s="60">
        <v>0.76</v>
      </c>
      <c r="K207" s="59"/>
      <c r="L207" s="59">
        <v>-0.05</v>
      </c>
      <c r="M207" s="59">
        <v>0.05</v>
      </c>
      <c r="N207" s="59">
        <v>2.5000000000000001E-3</v>
      </c>
      <c r="O207" s="59">
        <v>0.18</v>
      </c>
      <c r="P207" s="59">
        <v>0.18</v>
      </c>
      <c r="Q207" s="59">
        <v>3.2399999999999998E-2</v>
      </c>
    </row>
    <row r="208" spans="1:17">
      <c r="A208" s="59"/>
      <c r="B208" s="60" t="s">
        <v>105</v>
      </c>
      <c r="C208" s="60" t="s">
        <v>92</v>
      </c>
      <c r="D208" s="60">
        <v>-0.97</v>
      </c>
      <c r="E208" s="70">
        <f t="shared" si="6"/>
        <v>0.97</v>
      </c>
      <c r="F208" s="70">
        <f t="shared" si="7"/>
        <v>0.94089999999999996</v>
      </c>
      <c r="G208" s="60">
        <v>-0.31</v>
      </c>
      <c r="H208" s="60">
        <v>0.08</v>
      </c>
      <c r="I208" s="60">
        <v>-0.49</v>
      </c>
      <c r="J208" s="60">
        <v>0.85</v>
      </c>
      <c r="K208" s="59"/>
      <c r="L208" s="59">
        <v>-0.66</v>
      </c>
      <c r="M208" s="59">
        <v>0.66</v>
      </c>
      <c r="N208" s="59">
        <v>0.43559999999999999</v>
      </c>
      <c r="O208" s="59">
        <v>-0.48</v>
      </c>
      <c r="P208" s="59">
        <v>0.48</v>
      </c>
      <c r="Q208" s="59">
        <v>0.23039999999999999</v>
      </c>
    </row>
    <row r="209" spans="1:17">
      <c r="A209" s="59"/>
      <c r="B209" s="60" t="s">
        <v>85</v>
      </c>
      <c r="C209" s="60" t="s">
        <v>87</v>
      </c>
      <c r="D209" s="60">
        <v>-0.97</v>
      </c>
      <c r="E209" s="70">
        <f t="shared" si="6"/>
        <v>0.97</v>
      </c>
      <c r="F209" s="70">
        <f t="shared" si="7"/>
        <v>0.94089999999999996</v>
      </c>
      <c r="G209" s="60">
        <v>-1.75</v>
      </c>
      <c r="H209" s="60">
        <v>0.14000000000000001</v>
      </c>
      <c r="I209" s="60">
        <v>-1.48</v>
      </c>
      <c r="J209" s="60">
        <v>0.43</v>
      </c>
      <c r="K209" s="59"/>
      <c r="L209" s="59">
        <v>0.78</v>
      </c>
      <c r="M209" s="59">
        <v>0.78</v>
      </c>
      <c r="N209" s="59">
        <v>0.60840000000000005</v>
      </c>
      <c r="O209" s="59">
        <v>0.51</v>
      </c>
      <c r="P209" s="59">
        <v>0.51</v>
      </c>
      <c r="Q209" s="59">
        <v>0.2601</v>
      </c>
    </row>
    <row r="210" spans="1:17">
      <c r="A210" s="55"/>
      <c r="B210" s="56" t="s">
        <v>70</v>
      </c>
      <c r="C210" s="56" t="s">
        <v>65</v>
      </c>
      <c r="D210" s="56">
        <v>-0.98</v>
      </c>
      <c r="E210" s="70">
        <f t="shared" si="6"/>
        <v>0.98</v>
      </c>
      <c r="F210" s="70">
        <f t="shared" si="7"/>
        <v>0.96039999999999992</v>
      </c>
      <c r="G210" s="56">
        <v>-1.07</v>
      </c>
      <c r="H210" s="56">
        <v>0.09</v>
      </c>
      <c r="I210" s="56">
        <v>-1.1499999999999999</v>
      </c>
      <c r="J210" s="56">
        <v>0.3</v>
      </c>
      <c r="K210" s="55"/>
      <c r="L210" s="55">
        <v>0.09</v>
      </c>
      <c r="M210" s="55">
        <v>0.09</v>
      </c>
      <c r="N210" s="55">
        <v>8.0999999999999996E-3</v>
      </c>
      <c r="O210" s="55">
        <v>0.17</v>
      </c>
      <c r="P210" s="55">
        <v>0.17</v>
      </c>
      <c r="Q210" s="55">
        <v>2.8899999999999999E-2</v>
      </c>
    </row>
    <row r="211" spans="1:17">
      <c r="A211" s="62"/>
      <c r="B211" s="63" t="s">
        <v>121</v>
      </c>
      <c r="C211" s="63" t="s">
        <v>126</v>
      </c>
      <c r="D211" s="63">
        <v>0.98</v>
      </c>
      <c r="E211" s="70">
        <f t="shared" si="6"/>
        <v>0.98</v>
      </c>
      <c r="F211" s="70">
        <f t="shared" si="7"/>
        <v>0.96039999999999992</v>
      </c>
      <c r="G211" s="63">
        <v>1.06</v>
      </c>
      <c r="H211" s="63">
        <v>0.08</v>
      </c>
      <c r="I211" s="63">
        <v>0.99</v>
      </c>
      <c r="J211" s="63">
        <v>0.89</v>
      </c>
      <c r="K211" s="62"/>
      <c r="L211" s="62">
        <v>-0.08</v>
      </c>
      <c r="M211" s="62">
        <v>0.08</v>
      </c>
      <c r="N211" s="62">
        <v>6.4000000000000003E-3</v>
      </c>
      <c r="O211" s="62">
        <v>-0.01</v>
      </c>
      <c r="P211" s="62">
        <v>0.01</v>
      </c>
      <c r="Q211" s="62">
        <v>1E-4</v>
      </c>
    </row>
    <row r="212" spans="1:17">
      <c r="A212" s="57"/>
      <c r="B212" s="58">
        <v>62</v>
      </c>
      <c r="C212" s="58">
        <v>45</v>
      </c>
      <c r="D212" s="58">
        <v>-1</v>
      </c>
      <c r="E212" s="70">
        <f t="shared" si="6"/>
        <v>1</v>
      </c>
      <c r="F212" s="70">
        <f t="shared" si="7"/>
        <v>1</v>
      </c>
      <c r="G212" s="58">
        <v>-1.67</v>
      </c>
      <c r="H212" s="58">
        <v>0.19</v>
      </c>
      <c r="I212" s="58">
        <v>-1.23</v>
      </c>
      <c r="J212" s="58">
        <v>0.87</v>
      </c>
      <c r="K212" s="57"/>
      <c r="L212" s="57">
        <v>0.67</v>
      </c>
      <c r="M212" s="57">
        <v>0.67</v>
      </c>
      <c r="N212" s="57">
        <v>0.44890000000000002</v>
      </c>
      <c r="O212" s="57">
        <v>0.23</v>
      </c>
      <c r="P212" s="57">
        <v>0.23</v>
      </c>
      <c r="Q212" s="57">
        <v>5.2900000000000003E-2</v>
      </c>
    </row>
    <row r="213" spans="1:17">
      <c r="A213" s="57"/>
      <c r="B213" s="58">
        <v>67</v>
      </c>
      <c r="C213" s="58">
        <v>32</v>
      </c>
      <c r="D213" s="58">
        <v>1</v>
      </c>
      <c r="E213" s="70">
        <f t="shared" si="6"/>
        <v>1</v>
      </c>
      <c r="F213" s="70">
        <f t="shared" si="7"/>
        <v>1</v>
      </c>
      <c r="G213" s="58">
        <v>3.44</v>
      </c>
      <c r="H213" s="58">
        <v>0.1</v>
      </c>
      <c r="I213" s="58">
        <v>3.44</v>
      </c>
      <c r="J213" s="58">
        <v>1.19</v>
      </c>
      <c r="K213" s="57"/>
      <c r="L213" s="57">
        <v>-2.44</v>
      </c>
      <c r="M213" s="57">
        <v>2.44</v>
      </c>
      <c r="N213" s="57">
        <v>5.9535999999999998</v>
      </c>
      <c r="O213" s="57">
        <v>-2.44</v>
      </c>
      <c r="P213" s="57">
        <v>2.44</v>
      </c>
      <c r="Q213" s="57">
        <v>5.9535999999999998</v>
      </c>
    </row>
    <row r="214" spans="1:17" s="13" customFormat="1">
      <c r="A214" s="72"/>
      <c r="B214" s="73"/>
      <c r="C214" s="73"/>
      <c r="D214" s="73"/>
      <c r="E214" s="70">
        <f>AVERAGE(E2:E213)</f>
        <v>0.45991981132075471</v>
      </c>
      <c r="F214" s="70">
        <f>SQRT(AVERAGE(F2:F213))</f>
        <v>0.53838823492850763</v>
      </c>
      <c r="G214" s="73"/>
      <c r="H214" s="73"/>
      <c r="I214" s="73"/>
      <c r="J214" s="73"/>
      <c r="K214" s="72"/>
      <c r="L214" s="72"/>
      <c r="M214" s="72"/>
      <c r="N214" s="72"/>
      <c r="O214" s="72"/>
      <c r="P214" s="72">
        <f>AVERAGE(P2:P213)</f>
        <v>0.81837264150943345</v>
      </c>
      <c r="Q214" s="72">
        <f>SQRT(AVERAGE(Q2:Q213))</f>
        <v>1.0483121676978651</v>
      </c>
    </row>
    <row r="215" spans="1:17">
      <c r="A215" s="67"/>
      <c r="B215" s="68">
        <v>23477</v>
      </c>
      <c r="C215" s="68">
        <v>23466</v>
      </c>
      <c r="D215" s="68">
        <v>1.01</v>
      </c>
      <c r="E215" s="70">
        <f t="shared" ref="E215:E246" si="8">ABS(D215)</f>
        <v>1.01</v>
      </c>
      <c r="F215" s="70">
        <f t="shared" ref="F215:F246" si="9">E215*E215</f>
        <v>1.0201</v>
      </c>
      <c r="G215" s="68">
        <v>1.79</v>
      </c>
      <c r="H215" s="68">
        <v>0.12</v>
      </c>
      <c r="I215" s="68">
        <v>2.0299999999999998</v>
      </c>
      <c r="J215" s="68">
        <v>1.1599999999999999</v>
      </c>
      <c r="K215" s="67"/>
      <c r="L215" s="67">
        <v>-0.78</v>
      </c>
      <c r="M215" s="67">
        <v>0.78</v>
      </c>
      <c r="N215" s="67">
        <v>0.60840000000000005</v>
      </c>
      <c r="O215" s="67">
        <v>-1.02</v>
      </c>
      <c r="P215" s="67">
        <v>1.02</v>
      </c>
      <c r="Q215" s="67">
        <v>1.0404</v>
      </c>
    </row>
    <row r="216" spans="1:17">
      <c r="A216" s="67"/>
      <c r="B216" s="68">
        <v>23482</v>
      </c>
      <c r="C216" s="68">
        <v>23485</v>
      </c>
      <c r="D216" s="68">
        <v>-1.01</v>
      </c>
      <c r="E216" s="70">
        <f t="shared" si="8"/>
        <v>1.01</v>
      </c>
      <c r="F216" s="70">
        <f t="shared" si="9"/>
        <v>1.0201</v>
      </c>
      <c r="G216" s="68">
        <v>-0.48</v>
      </c>
      <c r="H216" s="68">
        <v>0.15</v>
      </c>
      <c r="I216" s="68">
        <v>0.06</v>
      </c>
      <c r="J216" s="68">
        <v>1.38</v>
      </c>
      <c r="K216" s="67"/>
      <c r="L216" s="67">
        <v>-0.53</v>
      </c>
      <c r="M216" s="67">
        <v>0.53</v>
      </c>
      <c r="N216" s="67">
        <v>0.28089999999999998</v>
      </c>
      <c r="O216" s="67">
        <v>-1.07</v>
      </c>
      <c r="P216" s="67">
        <v>1.07</v>
      </c>
      <c r="Q216" s="67">
        <v>1.1449</v>
      </c>
    </row>
    <row r="217" spans="1:17">
      <c r="A217" s="57"/>
      <c r="B217" s="58">
        <v>32</v>
      </c>
      <c r="C217" s="58">
        <v>46</v>
      </c>
      <c r="D217" s="58">
        <v>-1.02</v>
      </c>
      <c r="E217" s="70">
        <f t="shared" si="8"/>
        <v>1.02</v>
      </c>
      <c r="F217" s="70">
        <f t="shared" si="9"/>
        <v>1.0404</v>
      </c>
      <c r="G217" s="58">
        <v>-0.75</v>
      </c>
      <c r="H217" s="58">
        <v>0.13</v>
      </c>
      <c r="I217" s="58">
        <v>-0.62</v>
      </c>
      <c r="J217" s="58">
        <v>1.1100000000000001</v>
      </c>
      <c r="K217" s="57"/>
      <c r="L217" s="57">
        <v>-0.27</v>
      </c>
      <c r="M217" s="57">
        <v>0.27</v>
      </c>
      <c r="N217" s="57">
        <v>7.2900000000000006E-2</v>
      </c>
      <c r="O217" s="57">
        <v>-0.4</v>
      </c>
      <c r="P217" s="57">
        <v>0.4</v>
      </c>
      <c r="Q217" s="57">
        <v>0.16</v>
      </c>
    </row>
    <row r="218" spans="1:17">
      <c r="A218" s="67"/>
      <c r="B218" s="68">
        <v>23477</v>
      </c>
      <c r="C218" s="68">
        <v>23483</v>
      </c>
      <c r="D218" s="68">
        <v>-1.02</v>
      </c>
      <c r="E218" s="70">
        <f t="shared" si="8"/>
        <v>1.02</v>
      </c>
      <c r="F218" s="70">
        <f t="shared" si="9"/>
        <v>1.0404</v>
      </c>
      <c r="G218" s="68">
        <v>-1.47</v>
      </c>
      <c r="H218" s="68">
        <v>0.13</v>
      </c>
      <c r="I218" s="68">
        <v>-1.74</v>
      </c>
      <c r="J218" s="68">
        <v>0.9</v>
      </c>
      <c r="K218" s="67"/>
      <c r="L218" s="67">
        <v>0.45</v>
      </c>
      <c r="M218" s="67">
        <v>0.45</v>
      </c>
      <c r="N218" s="67">
        <v>0.20250000000000001</v>
      </c>
      <c r="O218" s="67">
        <v>0.72</v>
      </c>
      <c r="P218" s="67">
        <v>0.72</v>
      </c>
      <c r="Q218" s="67">
        <v>0.51839999999999997</v>
      </c>
    </row>
    <row r="219" spans="1:17">
      <c r="A219" s="53"/>
      <c r="B219" s="54" t="s">
        <v>61</v>
      </c>
      <c r="C219" s="54">
        <v>20</v>
      </c>
      <c r="D219" s="54">
        <v>1.0229999999999999</v>
      </c>
      <c r="E219" s="70">
        <f t="shared" si="8"/>
        <v>1.0229999999999999</v>
      </c>
      <c r="F219" s="70">
        <f t="shared" si="9"/>
        <v>1.0465289999999998</v>
      </c>
      <c r="G219" s="54">
        <v>0.02</v>
      </c>
      <c r="H219" s="54">
        <v>0.11</v>
      </c>
      <c r="I219" s="54">
        <v>-0.05</v>
      </c>
      <c r="J219" s="54">
        <v>0.43</v>
      </c>
      <c r="K219" s="53"/>
      <c r="L219" s="53">
        <v>1.0029999999999999</v>
      </c>
      <c r="M219" s="53">
        <v>1.0029999999999999</v>
      </c>
      <c r="N219" s="53">
        <v>1.0060089999999999</v>
      </c>
      <c r="O219" s="53">
        <v>1.073</v>
      </c>
      <c r="P219" s="53">
        <v>1.073</v>
      </c>
      <c r="Q219" s="53">
        <v>1.151329</v>
      </c>
    </row>
    <row r="220" spans="1:17">
      <c r="A220" s="67"/>
      <c r="B220" s="68" t="s">
        <v>154</v>
      </c>
      <c r="C220" s="68" t="s">
        <v>155</v>
      </c>
      <c r="D220" s="68">
        <v>-1.04</v>
      </c>
      <c r="E220" s="70">
        <f t="shared" si="8"/>
        <v>1.04</v>
      </c>
      <c r="F220" s="70">
        <f t="shared" si="9"/>
        <v>1.0816000000000001</v>
      </c>
      <c r="G220" s="68">
        <v>-0.92</v>
      </c>
      <c r="H220" s="68">
        <v>0.1</v>
      </c>
      <c r="I220" s="68">
        <v>-1.02</v>
      </c>
      <c r="J220" s="68">
        <v>1</v>
      </c>
      <c r="K220" s="67"/>
      <c r="L220" s="67">
        <v>-0.12</v>
      </c>
      <c r="M220" s="67">
        <v>0.12</v>
      </c>
      <c r="N220" s="67">
        <v>1.44E-2</v>
      </c>
      <c r="O220" s="67">
        <v>-0.02</v>
      </c>
      <c r="P220" s="67">
        <v>0.02</v>
      </c>
      <c r="Q220" s="67">
        <v>4.0000000000000002E-4</v>
      </c>
    </row>
    <row r="221" spans="1:17">
      <c r="A221" s="51"/>
      <c r="B221" s="52" t="s">
        <v>47</v>
      </c>
      <c r="C221" s="52" t="s">
        <v>37</v>
      </c>
      <c r="D221" s="52">
        <v>1.05</v>
      </c>
      <c r="E221" s="70">
        <f t="shared" si="8"/>
        <v>1.05</v>
      </c>
      <c r="F221" s="70">
        <f t="shared" si="9"/>
        <v>1.1025</v>
      </c>
      <c r="G221" s="52">
        <v>2.71</v>
      </c>
      <c r="H221" s="52">
        <v>0.09</v>
      </c>
      <c r="I221" s="52">
        <v>2.57</v>
      </c>
      <c r="J221" s="52">
        <v>0.8</v>
      </c>
      <c r="K221" s="51"/>
      <c r="L221" s="51">
        <v>-1.66</v>
      </c>
      <c r="M221" s="51">
        <v>1.66</v>
      </c>
      <c r="N221" s="51">
        <v>2.7555999999999998</v>
      </c>
      <c r="O221" s="51">
        <v>-1.52</v>
      </c>
      <c r="P221" s="51">
        <v>1.52</v>
      </c>
      <c r="Q221" s="51">
        <v>2.3104</v>
      </c>
    </row>
    <row r="222" spans="1:17">
      <c r="A222" s="67"/>
      <c r="B222" s="68">
        <v>23467</v>
      </c>
      <c r="C222" s="68">
        <v>23473</v>
      </c>
      <c r="D222" s="68">
        <v>-1.05</v>
      </c>
      <c r="E222" s="70">
        <f t="shared" si="8"/>
        <v>1.05</v>
      </c>
      <c r="F222" s="70">
        <f t="shared" si="9"/>
        <v>1.1025</v>
      </c>
      <c r="G222" s="68">
        <v>-1.21</v>
      </c>
      <c r="H222" s="68">
        <v>0.09</v>
      </c>
      <c r="I222" s="68">
        <v>-1.44</v>
      </c>
      <c r="J222" s="68">
        <v>0.61</v>
      </c>
      <c r="K222" s="67"/>
      <c r="L222" s="67">
        <v>0.16</v>
      </c>
      <c r="M222" s="67">
        <v>0.16</v>
      </c>
      <c r="N222" s="67">
        <v>2.5600000000000001E-2</v>
      </c>
      <c r="O222" s="67">
        <v>0.39</v>
      </c>
      <c r="P222" s="67">
        <v>0.39</v>
      </c>
      <c r="Q222" s="67">
        <v>0.15210000000000001</v>
      </c>
    </row>
    <row r="223" spans="1:17">
      <c r="A223" s="67"/>
      <c r="B223" s="68" t="s">
        <v>153</v>
      </c>
      <c r="C223" s="68">
        <v>23486</v>
      </c>
      <c r="D223" s="68">
        <v>-1.05</v>
      </c>
      <c r="E223" s="70">
        <f t="shared" si="8"/>
        <v>1.05</v>
      </c>
      <c r="F223" s="70">
        <f t="shared" si="9"/>
        <v>1.1025</v>
      </c>
      <c r="G223" s="68">
        <v>-0.81</v>
      </c>
      <c r="H223" s="68">
        <v>0.19</v>
      </c>
      <c r="I223" s="68">
        <v>-0.36</v>
      </c>
      <c r="J223" s="68">
        <v>1.45</v>
      </c>
      <c r="K223" s="67"/>
      <c r="L223" s="67">
        <v>-0.24</v>
      </c>
      <c r="M223" s="67">
        <v>0.24</v>
      </c>
      <c r="N223" s="67">
        <v>5.7599999999999998E-2</v>
      </c>
      <c r="O223" s="67">
        <v>-0.69</v>
      </c>
      <c r="P223" s="67">
        <v>0.69</v>
      </c>
      <c r="Q223" s="67">
        <v>0.47610000000000002</v>
      </c>
    </row>
    <row r="224" spans="1:17">
      <c r="A224" s="59"/>
      <c r="B224" s="60" t="s">
        <v>98</v>
      </c>
      <c r="C224" s="60" t="s">
        <v>96</v>
      </c>
      <c r="D224" s="60">
        <v>1.06</v>
      </c>
      <c r="E224" s="70">
        <f t="shared" si="8"/>
        <v>1.06</v>
      </c>
      <c r="F224" s="70">
        <f t="shared" si="9"/>
        <v>1.1236000000000002</v>
      </c>
      <c r="G224" s="60">
        <v>1.73</v>
      </c>
      <c r="H224" s="60">
        <v>0.12</v>
      </c>
      <c r="I224" s="60">
        <v>1.78</v>
      </c>
      <c r="J224" s="60">
        <v>0.56999999999999995</v>
      </c>
      <c r="K224" s="59"/>
      <c r="L224" s="59">
        <v>-0.67</v>
      </c>
      <c r="M224" s="59">
        <v>0.67</v>
      </c>
      <c r="N224" s="59">
        <v>0.44890000000000002</v>
      </c>
      <c r="O224" s="59">
        <v>-0.72</v>
      </c>
      <c r="P224" s="59">
        <v>0.72</v>
      </c>
      <c r="Q224" s="59">
        <v>0.51839999999999997</v>
      </c>
    </row>
    <row r="225" spans="1:17">
      <c r="A225" s="59"/>
      <c r="B225" s="60" t="s">
        <v>102</v>
      </c>
      <c r="C225" s="60" t="s">
        <v>89</v>
      </c>
      <c r="D225" s="60">
        <v>1.0900000000000001</v>
      </c>
      <c r="E225" s="70">
        <f t="shared" si="8"/>
        <v>1.0900000000000001</v>
      </c>
      <c r="F225" s="70">
        <f t="shared" si="9"/>
        <v>1.1881000000000002</v>
      </c>
      <c r="G225" s="60">
        <v>1.67</v>
      </c>
      <c r="H225" s="60">
        <v>0.1</v>
      </c>
      <c r="I225" s="60">
        <v>1.08</v>
      </c>
      <c r="J225" s="60">
        <v>1.29</v>
      </c>
      <c r="K225" s="59"/>
      <c r="L225" s="59">
        <v>-0.57999999999999996</v>
      </c>
      <c r="M225" s="59">
        <v>0.57999999999999996</v>
      </c>
      <c r="N225" s="59">
        <v>0.33639999999999998</v>
      </c>
      <c r="O225" s="59">
        <v>0.01</v>
      </c>
      <c r="P225" s="59">
        <v>0.01</v>
      </c>
      <c r="Q225" s="59">
        <v>1E-4</v>
      </c>
    </row>
    <row r="226" spans="1:17">
      <c r="A226" s="59"/>
      <c r="B226" s="60" t="s">
        <v>91</v>
      </c>
      <c r="C226" s="60" t="s">
        <v>99</v>
      </c>
      <c r="D226" s="60">
        <v>-1.1100000000000001</v>
      </c>
      <c r="E226" s="70">
        <f t="shared" si="8"/>
        <v>1.1100000000000001</v>
      </c>
      <c r="F226" s="70">
        <f t="shared" si="9"/>
        <v>1.2321000000000002</v>
      </c>
      <c r="G226" s="60">
        <v>-0.87</v>
      </c>
      <c r="H226" s="60">
        <v>0.13</v>
      </c>
      <c r="I226" s="60">
        <v>-1.1499999999999999</v>
      </c>
      <c r="J226" s="60">
        <v>0.93</v>
      </c>
      <c r="K226" s="59"/>
      <c r="L226" s="59">
        <v>-0.24</v>
      </c>
      <c r="M226" s="59">
        <v>0.24</v>
      </c>
      <c r="N226" s="59">
        <v>5.7599999999999998E-2</v>
      </c>
      <c r="O226" s="59">
        <v>0.04</v>
      </c>
      <c r="P226" s="59">
        <v>0.04</v>
      </c>
      <c r="Q226" s="59">
        <v>1.6000000000000001E-3</v>
      </c>
    </row>
    <row r="227" spans="1:17">
      <c r="A227" s="55"/>
      <c r="B227" s="56" t="s">
        <v>84</v>
      </c>
      <c r="C227" s="56" t="s">
        <v>76</v>
      </c>
      <c r="D227" s="56">
        <v>-1.1200000000000001</v>
      </c>
      <c r="E227" s="70">
        <f t="shared" si="8"/>
        <v>1.1200000000000001</v>
      </c>
      <c r="F227" s="70">
        <f t="shared" si="9"/>
        <v>1.2544000000000002</v>
      </c>
      <c r="G227" s="56">
        <v>-2.4300000000000002</v>
      </c>
      <c r="H227" s="56">
        <v>0.1</v>
      </c>
      <c r="I227" s="56">
        <v>-2.59</v>
      </c>
      <c r="J227" s="56">
        <v>0.45</v>
      </c>
      <c r="K227" s="55"/>
      <c r="L227" s="55">
        <v>1.31</v>
      </c>
      <c r="M227" s="55">
        <v>1.31</v>
      </c>
      <c r="N227" s="55">
        <v>1.7161</v>
      </c>
      <c r="O227" s="55">
        <v>1.47</v>
      </c>
      <c r="P227" s="55">
        <v>1.47</v>
      </c>
      <c r="Q227" s="55">
        <v>2.1608999999999998</v>
      </c>
    </row>
    <row r="228" spans="1:17">
      <c r="A228" s="53"/>
      <c r="B228" s="54">
        <v>17</v>
      </c>
      <c r="C228" s="54" t="s">
        <v>58</v>
      </c>
      <c r="D228" s="54">
        <v>-1.1379999999999999</v>
      </c>
      <c r="E228" s="70">
        <f t="shared" si="8"/>
        <v>1.1379999999999999</v>
      </c>
      <c r="F228" s="70">
        <f t="shared" si="9"/>
        <v>1.2950439999999999</v>
      </c>
      <c r="G228" s="54">
        <v>0.78</v>
      </c>
      <c r="H228" s="54">
        <v>0.08</v>
      </c>
      <c r="I228" s="54">
        <v>0.91</v>
      </c>
      <c r="J228" s="54">
        <v>0.4</v>
      </c>
      <c r="K228" s="53"/>
      <c r="L228" s="53">
        <v>-1.9179999999999999</v>
      </c>
      <c r="M228" s="53">
        <v>1.9179999999999999</v>
      </c>
      <c r="N228" s="53">
        <v>3.6787239999999999</v>
      </c>
      <c r="O228" s="53">
        <v>-2.048</v>
      </c>
      <c r="P228" s="53">
        <v>2.048</v>
      </c>
      <c r="Q228" s="53">
        <v>4.1943039999999998</v>
      </c>
    </row>
    <row r="229" spans="1:17">
      <c r="A229" s="57"/>
      <c r="B229" s="58">
        <v>68</v>
      </c>
      <c r="C229" s="58">
        <v>23</v>
      </c>
      <c r="D229" s="58">
        <v>-1.1399999999999999</v>
      </c>
      <c r="E229" s="70">
        <f t="shared" si="8"/>
        <v>1.1399999999999999</v>
      </c>
      <c r="F229" s="70">
        <f t="shared" si="9"/>
        <v>1.2995999999999999</v>
      </c>
      <c r="G229" s="58">
        <v>-2</v>
      </c>
      <c r="H229" s="58">
        <v>0.14000000000000001</v>
      </c>
      <c r="I229" s="58">
        <v>-1.96</v>
      </c>
      <c r="J229" s="58">
        <v>0.63</v>
      </c>
      <c r="K229" s="57"/>
      <c r="L229" s="57">
        <v>0.86</v>
      </c>
      <c r="M229" s="57">
        <v>0.86</v>
      </c>
      <c r="N229" s="57">
        <v>0.73960000000000004</v>
      </c>
      <c r="O229" s="57">
        <v>0.82</v>
      </c>
      <c r="P229" s="57">
        <v>0.82</v>
      </c>
      <c r="Q229" s="57">
        <v>0.6724</v>
      </c>
    </row>
    <row r="230" spans="1:17">
      <c r="A230" s="57"/>
      <c r="B230" s="58">
        <v>35</v>
      </c>
      <c r="C230" s="58">
        <v>53</v>
      </c>
      <c r="D230" s="58">
        <v>-1.1499999999999999</v>
      </c>
      <c r="E230" s="70">
        <f t="shared" si="8"/>
        <v>1.1499999999999999</v>
      </c>
      <c r="F230" s="70">
        <f t="shared" si="9"/>
        <v>1.3224999999999998</v>
      </c>
      <c r="G230" s="58">
        <v>-4.03</v>
      </c>
      <c r="H230" s="58">
        <v>0.09</v>
      </c>
      <c r="I230" s="58">
        <v>-3.88</v>
      </c>
      <c r="J230" s="58">
        <v>1.1399999999999999</v>
      </c>
      <c r="K230" s="57"/>
      <c r="L230" s="57">
        <v>2.88</v>
      </c>
      <c r="M230" s="57">
        <v>2.88</v>
      </c>
      <c r="N230" s="57">
        <v>8.2943999999999996</v>
      </c>
      <c r="O230" s="57">
        <v>2.73</v>
      </c>
      <c r="P230" s="57">
        <v>2.73</v>
      </c>
      <c r="Q230" s="57">
        <v>7.4528999999999996</v>
      </c>
    </row>
    <row r="231" spans="1:17">
      <c r="A231" s="59"/>
      <c r="B231" s="60" t="s">
        <v>101</v>
      </c>
      <c r="C231" s="60" t="s">
        <v>98</v>
      </c>
      <c r="D231" s="60">
        <v>-1.1499999999999999</v>
      </c>
      <c r="E231" s="70">
        <f t="shared" si="8"/>
        <v>1.1499999999999999</v>
      </c>
      <c r="F231" s="70">
        <f t="shared" si="9"/>
        <v>1.3224999999999998</v>
      </c>
      <c r="G231" s="60">
        <v>-1.74</v>
      </c>
      <c r="H231" s="60">
        <v>0.12</v>
      </c>
      <c r="I231" s="60">
        <v>-1.52</v>
      </c>
      <c r="J231" s="60">
        <v>0.67</v>
      </c>
      <c r="K231" s="59"/>
      <c r="L231" s="59">
        <v>0.59</v>
      </c>
      <c r="M231" s="59">
        <v>0.59</v>
      </c>
      <c r="N231" s="59">
        <v>0.34810000000000002</v>
      </c>
      <c r="O231" s="59">
        <v>0.37</v>
      </c>
      <c r="P231" s="59">
        <v>0.37</v>
      </c>
      <c r="Q231" s="59">
        <v>0.13689999999999999</v>
      </c>
    </row>
    <row r="232" spans="1:17">
      <c r="A232" s="67"/>
      <c r="B232" s="68">
        <v>23477</v>
      </c>
      <c r="C232" s="68">
        <v>23482</v>
      </c>
      <c r="D232" s="68">
        <v>-1.1499999999999999</v>
      </c>
      <c r="E232" s="70">
        <f t="shared" si="8"/>
        <v>1.1499999999999999</v>
      </c>
      <c r="F232" s="70">
        <f t="shared" si="9"/>
        <v>1.3224999999999998</v>
      </c>
      <c r="G232" s="68">
        <v>-0.45</v>
      </c>
      <c r="H232" s="68">
        <v>0.11</v>
      </c>
      <c r="I232" s="68">
        <v>-0.71</v>
      </c>
      <c r="J232" s="68">
        <v>1.39</v>
      </c>
      <c r="K232" s="67"/>
      <c r="L232" s="67">
        <v>-0.7</v>
      </c>
      <c r="M232" s="67">
        <v>0.7</v>
      </c>
      <c r="N232" s="67">
        <v>0.49</v>
      </c>
      <c r="O232" s="67">
        <v>-0.44</v>
      </c>
      <c r="P232" s="67">
        <v>0.44</v>
      </c>
      <c r="Q232" s="67">
        <v>0.19359999999999999</v>
      </c>
    </row>
    <row r="233" spans="1:17">
      <c r="A233" s="51"/>
      <c r="B233" s="52" t="s">
        <v>45</v>
      </c>
      <c r="C233" s="52" t="s">
        <v>25</v>
      </c>
      <c r="D233" s="52">
        <v>-1.1599999999999999</v>
      </c>
      <c r="E233" s="70">
        <f t="shared" si="8"/>
        <v>1.1599999999999999</v>
      </c>
      <c r="F233" s="70">
        <f t="shared" si="9"/>
        <v>1.3455999999999999</v>
      </c>
      <c r="G233" s="52">
        <v>-2.98</v>
      </c>
      <c r="H233" s="52">
        <v>0.14000000000000001</v>
      </c>
      <c r="I233" s="52">
        <v>-2.63</v>
      </c>
      <c r="J233" s="52">
        <v>0.71</v>
      </c>
      <c r="K233" s="51"/>
      <c r="L233" s="51">
        <v>1.82</v>
      </c>
      <c r="M233" s="51">
        <v>1.82</v>
      </c>
      <c r="N233" s="51">
        <v>3.3123999999999998</v>
      </c>
      <c r="O233" s="51">
        <v>1.47</v>
      </c>
      <c r="P233" s="51">
        <v>1.47</v>
      </c>
      <c r="Q233" s="51">
        <v>2.1608999999999998</v>
      </c>
    </row>
    <row r="234" spans="1:17">
      <c r="A234" s="59"/>
      <c r="B234" s="60" t="s">
        <v>85</v>
      </c>
      <c r="C234" s="60" t="s">
        <v>95</v>
      </c>
      <c r="D234" s="60">
        <v>-1.17</v>
      </c>
      <c r="E234" s="70">
        <f t="shared" si="8"/>
        <v>1.17</v>
      </c>
      <c r="F234" s="70">
        <f t="shared" si="9"/>
        <v>1.3688999999999998</v>
      </c>
      <c r="G234" s="60">
        <v>7.0000000000000007E-2</v>
      </c>
      <c r="H234" s="60">
        <v>0.08</v>
      </c>
      <c r="I234" s="60">
        <v>-0.14000000000000001</v>
      </c>
      <c r="J234" s="60">
        <v>0.43</v>
      </c>
      <c r="K234" s="59"/>
      <c r="L234" s="59">
        <v>-1.24</v>
      </c>
      <c r="M234" s="59">
        <v>1.24</v>
      </c>
      <c r="N234" s="59">
        <v>1.5376000000000001</v>
      </c>
      <c r="O234" s="59">
        <v>-1.03</v>
      </c>
      <c r="P234" s="59">
        <v>1.03</v>
      </c>
      <c r="Q234" s="59">
        <v>1.0609</v>
      </c>
    </row>
    <row r="235" spans="1:17">
      <c r="A235" s="59"/>
      <c r="B235" s="60" t="s">
        <v>95</v>
      </c>
      <c r="C235" s="60" t="s">
        <v>118</v>
      </c>
      <c r="D235" s="60">
        <v>1.18</v>
      </c>
      <c r="E235" s="70">
        <f t="shared" si="8"/>
        <v>1.18</v>
      </c>
      <c r="F235" s="70">
        <f t="shared" si="9"/>
        <v>1.3923999999999999</v>
      </c>
      <c r="G235" s="60">
        <v>-0.64</v>
      </c>
      <c r="H235" s="60">
        <v>0.14000000000000001</v>
      </c>
      <c r="I235" s="60">
        <v>-0.36</v>
      </c>
      <c r="J235" s="60">
        <v>0.72</v>
      </c>
      <c r="K235" s="59"/>
      <c r="L235" s="59">
        <v>1.82</v>
      </c>
      <c r="M235" s="59">
        <v>1.82</v>
      </c>
      <c r="N235" s="59">
        <v>3.3123999999999998</v>
      </c>
      <c r="O235" s="59">
        <v>1.54</v>
      </c>
      <c r="P235" s="59">
        <v>1.54</v>
      </c>
      <c r="Q235" s="59">
        <v>2.3715999999999999</v>
      </c>
    </row>
    <row r="236" spans="1:17">
      <c r="A236" s="57"/>
      <c r="B236" s="58">
        <v>30</v>
      </c>
      <c r="C236" s="58">
        <v>48</v>
      </c>
      <c r="D236" s="58">
        <v>1.19</v>
      </c>
      <c r="E236" s="70">
        <f t="shared" si="8"/>
        <v>1.19</v>
      </c>
      <c r="F236" s="70">
        <f t="shared" si="9"/>
        <v>1.4160999999999999</v>
      </c>
      <c r="G236" s="58">
        <v>1.89</v>
      </c>
      <c r="H236" s="58">
        <v>0.12</v>
      </c>
      <c r="I236" s="58">
        <v>2.0099999999999998</v>
      </c>
      <c r="J236" s="58">
        <v>1.06</v>
      </c>
      <c r="K236" s="57"/>
      <c r="L236" s="57">
        <v>-0.7</v>
      </c>
      <c r="M236" s="57">
        <v>0.7</v>
      </c>
      <c r="N236" s="57">
        <v>0.49</v>
      </c>
      <c r="O236" s="57">
        <v>-0.82</v>
      </c>
      <c r="P236" s="57">
        <v>0.82</v>
      </c>
      <c r="Q236" s="57">
        <v>0.6724</v>
      </c>
    </row>
    <row r="237" spans="1:17">
      <c r="A237" s="59"/>
      <c r="B237" s="60" t="s">
        <v>93</v>
      </c>
      <c r="C237" s="60" t="s">
        <v>110</v>
      </c>
      <c r="D237" s="60">
        <v>1.19</v>
      </c>
      <c r="E237" s="70">
        <f t="shared" si="8"/>
        <v>1.19</v>
      </c>
      <c r="F237" s="70">
        <f t="shared" si="9"/>
        <v>1.4160999999999999</v>
      </c>
      <c r="G237" s="60">
        <v>1.64</v>
      </c>
      <c r="H237" s="60">
        <v>0.1</v>
      </c>
      <c r="I237" s="60">
        <v>1.51</v>
      </c>
      <c r="J237" s="60">
        <v>0.34</v>
      </c>
      <c r="K237" s="59"/>
      <c r="L237" s="59">
        <v>-0.45</v>
      </c>
      <c r="M237" s="59">
        <v>0.45</v>
      </c>
      <c r="N237" s="59">
        <v>0.20250000000000001</v>
      </c>
      <c r="O237" s="59">
        <v>-0.32</v>
      </c>
      <c r="P237" s="59">
        <v>0.32</v>
      </c>
      <c r="Q237" s="59">
        <v>0.1024</v>
      </c>
    </row>
    <row r="238" spans="1:17">
      <c r="A238" s="51"/>
      <c r="B238" s="52" t="s">
        <v>47</v>
      </c>
      <c r="C238" s="52" t="s">
        <v>38</v>
      </c>
      <c r="D238" s="52">
        <v>1.2</v>
      </c>
      <c r="E238" s="70">
        <f t="shared" si="8"/>
        <v>1.2</v>
      </c>
      <c r="F238" s="70">
        <f t="shared" si="9"/>
        <v>1.44</v>
      </c>
      <c r="G238" s="52">
        <v>-0.59</v>
      </c>
      <c r="H238" s="52">
        <v>0.13</v>
      </c>
      <c r="I238" s="52">
        <v>7.0000000000000007E-2</v>
      </c>
      <c r="J238" s="52">
        <v>1.2</v>
      </c>
      <c r="K238" s="51"/>
      <c r="L238" s="51">
        <v>1.79</v>
      </c>
      <c r="M238" s="51">
        <v>1.79</v>
      </c>
      <c r="N238" s="51">
        <v>3.2040999999999999</v>
      </c>
      <c r="O238" s="51">
        <v>1.1299999999999999</v>
      </c>
      <c r="P238" s="51">
        <v>1.1299999999999999</v>
      </c>
      <c r="Q238" s="51">
        <v>1.2768999999999999</v>
      </c>
    </row>
    <row r="239" spans="1:17">
      <c r="A239" s="55"/>
      <c r="B239" s="56" t="s">
        <v>73</v>
      </c>
      <c r="C239" s="56" t="s">
        <v>65</v>
      </c>
      <c r="D239" s="56">
        <v>-1.21</v>
      </c>
      <c r="E239" s="70">
        <f t="shared" si="8"/>
        <v>1.21</v>
      </c>
      <c r="F239" s="70">
        <f t="shared" si="9"/>
        <v>1.4641</v>
      </c>
      <c r="G239" s="56">
        <v>-0.05</v>
      </c>
      <c r="H239" s="56">
        <v>0.1</v>
      </c>
      <c r="I239" s="56">
        <v>0</v>
      </c>
      <c r="J239" s="56">
        <v>0.19</v>
      </c>
      <c r="K239" s="55"/>
      <c r="L239" s="55">
        <v>-1.1599999999999999</v>
      </c>
      <c r="M239" s="55">
        <v>1.1599999999999999</v>
      </c>
      <c r="N239" s="55">
        <v>1.3455999999999999</v>
      </c>
      <c r="O239" s="55">
        <v>-1.21</v>
      </c>
      <c r="P239" s="55">
        <v>1.21</v>
      </c>
      <c r="Q239" s="55">
        <v>1.4641</v>
      </c>
    </row>
    <row r="240" spans="1:17">
      <c r="A240" s="57"/>
      <c r="B240" s="58">
        <v>67</v>
      </c>
      <c r="C240" s="58">
        <v>35</v>
      </c>
      <c r="D240" s="58">
        <v>-1.23</v>
      </c>
      <c r="E240" s="70">
        <f t="shared" si="8"/>
        <v>1.23</v>
      </c>
      <c r="F240" s="70">
        <f t="shared" si="9"/>
        <v>1.5128999999999999</v>
      </c>
      <c r="G240" s="58">
        <v>2.4300000000000002</v>
      </c>
      <c r="H240" s="58">
        <v>0.09</v>
      </c>
      <c r="I240" s="58">
        <v>2.1800000000000002</v>
      </c>
      <c r="J240" s="58">
        <v>1.25</v>
      </c>
      <c r="K240" s="57"/>
      <c r="L240" s="57">
        <v>-3.66</v>
      </c>
      <c r="M240" s="57">
        <v>3.66</v>
      </c>
      <c r="N240" s="57">
        <v>13.3956</v>
      </c>
      <c r="O240" s="57">
        <v>-3.41</v>
      </c>
      <c r="P240" s="57">
        <v>3.41</v>
      </c>
      <c r="Q240" s="57">
        <v>11.6281</v>
      </c>
    </row>
    <row r="241" spans="1:17">
      <c r="A241" s="64"/>
      <c r="B241" s="65" t="s">
        <v>137</v>
      </c>
      <c r="C241" s="65" t="s">
        <v>138</v>
      </c>
      <c r="D241" s="65">
        <v>-1.23</v>
      </c>
      <c r="E241" s="70">
        <f t="shared" si="8"/>
        <v>1.23</v>
      </c>
      <c r="F241" s="70">
        <f t="shared" si="9"/>
        <v>1.5128999999999999</v>
      </c>
      <c r="G241" s="65">
        <v>-0.76</v>
      </c>
      <c r="H241" s="65">
        <v>0.13</v>
      </c>
      <c r="I241" s="65">
        <v>-0.7</v>
      </c>
      <c r="J241" s="65">
        <v>0.28999999999999998</v>
      </c>
      <c r="K241" s="64"/>
      <c r="L241" s="64">
        <v>-0.47</v>
      </c>
      <c r="M241" s="64">
        <v>0.47</v>
      </c>
      <c r="N241" s="64">
        <v>0.22090000000000001</v>
      </c>
      <c r="O241" s="64">
        <v>-0.53</v>
      </c>
      <c r="P241" s="64">
        <v>0.53</v>
      </c>
      <c r="Q241" s="64">
        <v>0.28089999999999998</v>
      </c>
    </row>
    <row r="242" spans="1:17">
      <c r="A242" s="67"/>
      <c r="B242" s="68" t="s">
        <v>154</v>
      </c>
      <c r="C242" s="68">
        <v>23466</v>
      </c>
      <c r="D242" s="68">
        <v>1.24</v>
      </c>
      <c r="E242" s="70">
        <f t="shared" si="8"/>
        <v>1.24</v>
      </c>
      <c r="F242" s="70">
        <f t="shared" si="9"/>
        <v>1.5376000000000001</v>
      </c>
      <c r="G242" s="68">
        <v>3.24</v>
      </c>
      <c r="H242" s="68">
        <v>0.13</v>
      </c>
      <c r="I242" s="68">
        <v>2.89</v>
      </c>
      <c r="J242" s="68">
        <v>1.1599999999999999</v>
      </c>
      <c r="K242" s="67"/>
      <c r="L242" s="67">
        <v>-2</v>
      </c>
      <c r="M242" s="67">
        <v>2</v>
      </c>
      <c r="N242" s="67">
        <v>4</v>
      </c>
      <c r="O242" s="67">
        <v>-1.65</v>
      </c>
      <c r="P242" s="67">
        <v>1.65</v>
      </c>
      <c r="Q242" s="67">
        <v>2.7225000000000001</v>
      </c>
    </row>
    <row r="243" spans="1:17">
      <c r="A243" s="51"/>
      <c r="B243" s="52" t="s">
        <v>49</v>
      </c>
      <c r="C243" s="52" t="s">
        <v>50</v>
      </c>
      <c r="D243" s="52">
        <v>-1.26</v>
      </c>
      <c r="E243" s="70">
        <f t="shared" si="8"/>
        <v>1.26</v>
      </c>
      <c r="F243" s="70">
        <f t="shared" si="9"/>
        <v>1.5876000000000001</v>
      </c>
      <c r="G243" s="52">
        <v>-1.96</v>
      </c>
      <c r="H243" s="52">
        <v>0.08</v>
      </c>
      <c r="I243" s="52">
        <v>-1.95</v>
      </c>
      <c r="J243" s="52">
        <v>0.75</v>
      </c>
      <c r="K243" s="51"/>
      <c r="L243" s="51">
        <v>0.7</v>
      </c>
      <c r="M243" s="51">
        <v>0.7</v>
      </c>
      <c r="N243" s="51">
        <v>0.49</v>
      </c>
      <c r="O243" s="51">
        <v>0.69</v>
      </c>
      <c r="P243" s="51">
        <v>0.69</v>
      </c>
      <c r="Q243" s="51">
        <v>0.47610000000000002</v>
      </c>
    </row>
    <row r="244" spans="1:17">
      <c r="A244" s="57"/>
      <c r="B244" s="58">
        <v>26</v>
      </c>
      <c r="C244" s="58">
        <v>64</v>
      </c>
      <c r="D244" s="58">
        <v>-1.26</v>
      </c>
      <c r="E244" s="70">
        <f t="shared" si="8"/>
        <v>1.26</v>
      </c>
      <c r="F244" s="70">
        <f t="shared" si="9"/>
        <v>1.5876000000000001</v>
      </c>
      <c r="G244" s="58">
        <v>-0.35</v>
      </c>
      <c r="H244" s="58">
        <v>0.14000000000000001</v>
      </c>
      <c r="I244" s="58">
        <v>-0.57999999999999996</v>
      </c>
      <c r="J244" s="58">
        <v>0.87</v>
      </c>
      <c r="K244" s="57"/>
      <c r="L244" s="57">
        <v>-0.91</v>
      </c>
      <c r="M244" s="57">
        <v>0.91</v>
      </c>
      <c r="N244" s="57">
        <v>0.82809999999999995</v>
      </c>
      <c r="O244" s="57">
        <v>-0.68</v>
      </c>
      <c r="P244" s="57">
        <v>0.68</v>
      </c>
      <c r="Q244" s="57">
        <v>0.46239999999999998</v>
      </c>
    </row>
    <row r="245" spans="1:17">
      <c r="A245" s="57"/>
      <c r="B245" s="58">
        <v>68</v>
      </c>
      <c r="C245" s="58">
        <v>45</v>
      </c>
      <c r="D245" s="58">
        <v>-1.26</v>
      </c>
      <c r="E245" s="70">
        <f t="shared" si="8"/>
        <v>1.26</v>
      </c>
      <c r="F245" s="70">
        <f t="shared" si="9"/>
        <v>1.5876000000000001</v>
      </c>
      <c r="G245" s="58">
        <v>-2.29</v>
      </c>
      <c r="H245" s="58">
        <v>0.12</v>
      </c>
      <c r="I245" s="58">
        <v>-2.33</v>
      </c>
      <c r="J245" s="58">
        <v>0.63</v>
      </c>
      <c r="K245" s="57"/>
      <c r="L245" s="57">
        <v>1.03</v>
      </c>
      <c r="M245" s="57">
        <v>1.03</v>
      </c>
      <c r="N245" s="57">
        <v>1.0609</v>
      </c>
      <c r="O245" s="57">
        <v>1.07</v>
      </c>
      <c r="P245" s="57">
        <v>1.07</v>
      </c>
      <c r="Q245" s="57">
        <v>1.1449</v>
      </c>
    </row>
    <row r="246" spans="1:17">
      <c r="A246" s="57"/>
      <c r="B246" s="58">
        <v>43</v>
      </c>
      <c r="C246" s="58">
        <v>47</v>
      </c>
      <c r="D246" s="58">
        <v>1.26</v>
      </c>
      <c r="E246" s="70">
        <f t="shared" si="8"/>
        <v>1.26</v>
      </c>
      <c r="F246" s="70">
        <f t="shared" si="9"/>
        <v>1.5876000000000001</v>
      </c>
      <c r="G246" s="58">
        <v>1.68</v>
      </c>
      <c r="H246" s="58">
        <v>0.06</v>
      </c>
      <c r="I246" s="58">
        <v>1.56</v>
      </c>
      <c r="J246" s="58">
        <v>1.04</v>
      </c>
      <c r="K246" s="57"/>
      <c r="L246" s="57">
        <v>-0.42</v>
      </c>
      <c r="M246" s="57">
        <v>0.42</v>
      </c>
      <c r="N246" s="57">
        <v>0.1764</v>
      </c>
      <c r="O246" s="57">
        <v>-0.3</v>
      </c>
      <c r="P246" s="57">
        <v>0.3</v>
      </c>
      <c r="Q246" s="57">
        <v>0.09</v>
      </c>
    </row>
    <row r="247" spans="1:17">
      <c r="A247" s="59"/>
      <c r="B247" s="60" t="s">
        <v>91</v>
      </c>
      <c r="C247" s="60" t="s">
        <v>110</v>
      </c>
      <c r="D247" s="60">
        <v>-1.26</v>
      </c>
      <c r="E247" s="70">
        <f t="shared" ref="E247:E278" si="10">ABS(D247)</f>
        <v>1.26</v>
      </c>
      <c r="F247" s="70">
        <f t="shared" ref="F247:F278" si="11">E247*E247</f>
        <v>1.5876000000000001</v>
      </c>
      <c r="G247" s="60">
        <v>-0.67</v>
      </c>
      <c r="H247" s="60">
        <v>0.09</v>
      </c>
      <c r="I247" s="60">
        <v>-0.54</v>
      </c>
      <c r="J247" s="60">
        <v>0.34</v>
      </c>
      <c r="K247" s="59"/>
      <c r="L247" s="59">
        <v>-0.59</v>
      </c>
      <c r="M247" s="59">
        <v>0.59</v>
      </c>
      <c r="N247" s="59">
        <v>0.34810000000000002</v>
      </c>
      <c r="O247" s="59">
        <v>-0.72</v>
      </c>
      <c r="P247" s="59">
        <v>0.72</v>
      </c>
      <c r="Q247" s="59">
        <v>0.51839999999999997</v>
      </c>
    </row>
    <row r="248" spans="1:17">
      <c r="A248" s="67"/>
      <c r="B248" s="68">
        <v>23474</v>
      </c>
      <c r="C248" s="68">
        <v>23466</v>
      </c>
      <c r="D248" s="68">
        <v>1.26</v>
      </c>
      <c r="E248" s="70">
        <f t="shared" si="10"/>
        <v>1.26</v>
      </c>
      <c r="F248" s="70">
        <f t="shared" si="11"/>
        <v>1.5876000000000001</v>
      </c>
      <c r="G248" s="68">
        <v>1.72</v>
      </c>
      <c r="H248" s="68">
        <v>0.12</v>
      </c>
      <c r="I248" s="68">
        <v>2</v>
      </c>
      <c r="J248" s="68">
        <v>0.59</v>
      </c>
      <c r="K248" s="67"/>
      <c r="L248" s="67">
        <v>-0.46</v>
      </c>
      <c r="M248" s="67">
        <v>0.46</v>
      </c>
      <c r="N248" s="67">
        <v>0.21160000000000001</v>
      </c>
      <c r="O248" s="67">
        <v>-0.74</v>
      </c>
      <c r="P248" s="67">
        <v>0.74</v>
      </c>
      <c r="Q248" s="67">
        <v>0.54759999999999998</v>
      </c>
    </row>
    <row r="249" spans="1:17">
      <c r="A249" s="55"/>
      <c r="B249" s="56" t="s">
        <v>78</v>
      </c>
      <c r="C249" s="56" t="s">
        <v>71</v>
      </c>
      <c r="D249" s="56">
        <v>-1.27</v>
      </c>
      <c r="E249" s="70">
        <f t="shared" si="10"/>
        <v>1.27</v>
      </c>
      <c r="F249" s="70">
        <f t="shared" si="11"/>
        <v>1.6129</v>
      </c>
      <c r="G249" s="56">
        <v>-1.63</v>
      </c>
      <c r="H249" s="56">
        <v>0.15</v>
      </c>
      <c r="I249" s="56">
        <v>-1.63</v>
      </c>
      <c r="J249" s="56">
        <v>0</v>
      </c>
      <c r="K249" s="55"/>
      <c r="L249" s="55">
        <v>0.36</v>
      </c>
      <c r="M249" s="55">
        <v>0.36</v>
      </c>
      <c r="N249" s="55">
        <v>0.12959999999999999</v>
      </c>
      <c r="O249" s="55">
        <v>0.36</v>
      </c>
      <c r="P249" s="55">
        <v>0.36</v>
      </c>
      <c r="Q249" s="55">
        <v>0.12959999999999999</v>
      </c>
    </row>
    <row r="250" spans="1:17">
      <c r="A250" s="67"/>
      <c r="B250" s="68">
        <v>23477</v>
      </c>
      <c r="C250" s="68" t="s">
        <v>155</v>
      </c>
      <c r="D250" s="68">
        <v>-1.27</v>
      </c>
      <c r="E250" s="70">
        <f t="shared" si="10"/>
        <v>1.27</v>
      </c>
      <c r="F250" s="70">
        <f t="shared" si="11"/>
        <v>1.6129</v>
      </c>
      <c r="G250" s="68">
        <v>-1.98</v>
      </c>
      <c r="H250" s="68">
        <v>0.15</v>
      </c>
      <c r="I250" s="68">
        <v>-1.88</v>
      </c>
      <c r="J250" s="68">
        <v>1</v>
      </c>
      <c r="K250" s="67"/>
      <c r="L250" s="67">
        <v>0.71</v>
      </c>
      <c r="M250" s="67">
        <v>0.71</v>
      </c>
      <c r="N250" s="67">
        <v>0.50409999999999999</v>
      </c>
      <c r="O250" s="67">
        <v>0.61</v>
      </c>
      <c r="P250" s="67">
        <v>0.61</v>
      </c>
      <c r="Q250" s="67">
        <v>0.37209999999999999</v>
      </c>
    </row>
    <row r="251" spans="1:17">
      <c r="A251" s="64"/>
      <c r="B251" s="65" t="s">
        <v>129</v>
      </c>
      <c r="C251" s="65" t="s">
        <v>131</v>
      </c>
      <c r="D251" s="65">
        <v>1.28</v>
      </c>
      <c r="E251" s="70">
        <f t="shared" si="10"/>
        <v>1.28</v>
      </c>
      <c r="F251" s="70">
        <f t="shared" si="11"/>
        <v>1.6384000000000001</v>
      </c>
      <c r="G251" s="65">
        <v>1.59</v>
      </c>
      <c r="H251" s="65">
        <v>0.09</v>
      </c>
      <c r="I251" s="65">
        <v>1.64</v>
      </c>
      <c r="J251" s="65">
        <v>0.47</v>
      </c>
      <c r="K251" s="64"/>
      <c r="L251" s="64">
        <v>-0.31</v>
      </c>
      <c r="M251" s="64">
        <v>0.31</v>
      </c>
      <c r="N251" s="64">
        <v>9.6100000000000005E-2</v>
      </c>
      <c r="O251" s="64">
        <v>-0.36</v>
      </c>
      <c r="P251" s="64">
        <v>0.36</v>
      </c>
      <c r="Q251" s="64">
        <v>0.12959999999999999</v>
      </c>
    </row>
    <row r="252" spans="1:17">
      <c r="A252" s="67"/>
      <c r="B252" s="68">
        <v>23480</v>
      </c>
      <c r="C252" s="68">
        <v>23482</v>
      </c>
      <c r="D252" s="68">
        <v>-1.29</v>
      </c>
      <c r="E252" s="70">
        <f t="shared" si="10"/>
        <v>1.29</v>
      </c>
      <c r="F252" s="70">
        <f t="shared" si="11"/>
        <v>1.6641000000000001</v>
      </c>
      <c r="G252" s="68">
        <v>-0.18</v>
      </c>
      <c r="H252" s="68">
        <v>0.18</v>
      </c>
      <c r="I252" s="68">
        <v>-0.4</v>
      </c>
      <c r="J252" s="68">
        <v>1.3</v>
      </c>
      <c r="K252" s="67"/>
      <c r="L252" s="67">
        <v>-1.1100000000000001</v>
      </c>
      <c r="M252" s="67">
        <v>1.1100000000000001</v>
      </c>
      <c r="N252" s="67">
        <v>1.2321</v>
      </c>
      <c r="O252" s="67">
        <v>-0.89</v>
      </c>
      <c r="P252" s="67">
        <v>0.89</v>
      </c>
      <c r="Q252" s="67">
        <v>0.79210000000000003</v>
      </c>
    </row>
    <row r="253" spans="1:17">
      <c r="A253" s="51"/>
      <c r="B253" s="52" t="s">
        <v>26</v>
      </c>
      <c r="C253" s="52" t="s">
        <v>52</v>
      </c>
      <c r="D253" s="52">
        <v>1.3</v>
      </c>
      <c r="E253" s="70">
        <f t="shared" si="10"/>
        <v>1.3</v>
      </c>
      <c r="F253" s="70">
        <f t="shared" si="11"/>
        <v>1.6900000000000002</v>
      </c>
      <c r="G253" s="52">
        <v>0.78</v>
      </c>
      <c r="H253" s="52">
        <v>0.1</v>
      </c>
      <c r="I253" s="52">
        <v>0.98</v>
      </c>
      <c r="J253" s="52">
        <v>0.46</v>
      </c>
      <c r="K253" s="51"/>
      <c r="L253" s="51">
        <v>0.52</v>
      </c>
      <c r="M253" s="51">
        <v>0.52</v>
      </c>
      <c r="N253" s="51">
        <v>0.27039999999999997</v>
      </c>
      <c r="O253" s="51">
        <v>0.32</v>
      </c>
      <c r="P253" s="51">
        <v>0.32</v>
      </c>
      <c r="Q253" s="51">
        <v>0.1024</v>
      </c>
    </row>
    <row r="254" spans="1:17">
      <c r="A254" s="51"/>
      <c r="B254" s="52" t="s">
        <v>26</v>
      </c>
      <c r="C254" s="52" t="s">
        <v>35</v>
      </c>
      <c r="D254" s="52">
        <v>1.3</v>
      </c>
      <c r="E254" s="70">
        <f t="shared" si="10"/>
        <v>1.3</v>
      </c>
      <c r="F254" s="70">
        <f t="shared" si="11"/>
        <v>1.6900000000000002</v>
      </c>
      <c r="G254" s="52">
        <v>1.1399999999999999</v>
      </c>
      <c r="H254" s="52">
        <v>0.08</v>
      </c>
      <c r="I254" s="52">
        <v>1.0900000000000001</v>
      </c>
      <c r="J254" s="52">
        <v>0.45</v>
      </c>
      <c r="K254" s="51"/>
      <c r="L254" s="51">
        <v>0.16</v>
      </c>
      <c r="M254" s="51">
        <v>0.16</v>
      </c>
      <c r="N254" s="51">
        <v>2.5600000000000001E-2</v>
      </c>
      <c r="O254" s="51">
        <v>0.21</v>
      </c>
      <c r="P254" s="51">
        <v>0.21</v>
      </c>
      <c r="Q254" s="51">
        <v>4.41E-2</v>
      </c>
    </row>
    <row r="255" spans="1:17">
      <c r="A255" s="53"/>
      <c r="B255" s="54">
        <v>26</v>
      </c>
      <c r="C255" s="54" t="s">
        <v>61</v>
      </c>
      <c r="D255" s="54">
        <v>-1.31</v>
      </c>
      <c r="E255" s="70">
        <f t="shared" si="10"/>
        <v>1.31</v>
      </c>
      <c r="F255" s="70">
        <f t="shared" si="11"/>
        <v>1.7161000000000002</v>
      </c>
      <c r="G255" s="54">
        <v>-0.25</v>
      </c>
      <c r="H255" s="54">
        <v>0.1</v>
      </c>
      <c r="I255" s="54">
        <v>0.14000000000000001</v>
      </c>
      <c r="J255" s="54">
        <v>0.8</v>
      </c>
      <c r="K255" s="53"/>
      <c r="L255" s="53">
        <v>-1.06</v>
      </c>
      <c r="M255" s="53">
        <v>1.06</v>
      </c>
      <c r="N255" s="53">
        <v>1.1235999999999999</v>
      </c>
      <c r="O255" s="53">
        <v>-1.45</v>
      </c>
      <c r="P255" s="53">
        <v>1.45</v>
      </c>
      <c r="Q255" s="53">
        <v>2.1025</v>
      </c>
    </row>
    <row r="256" spans="1:17">
      <c r="A256" s="64"/>
      <c r="B256" s="65" t="s">
        <v>140</v>
      </c>
      <c r="C256" s="65" t="s">
        <v>139</v>
      </c>
      <c r="D256" s="65">
        <v>-1.32</v>
      </c>
      <c r="E256" s="70">
        <f t="shared" si="10"/>
        <v>1.32</v>
      </c>
      <c r="F256" s="70">
        <f t="shared" si="11"/>
        <v>1.7424000000000002</v>
      </c>
      <c r="G256" s="65">
        <v>-0.1</v>
      </c>
      <c r="H256" s="65">
        <v>0.09</v>
      </c>
      <c r="I256" s="65">
        <v>-0.13</v>
      </c>
      <c r="J256" s="65">
        <v>0.43</v>
      </c>
      <c r="K256" s="64"/>
      <c r="L256" s="64">
        <v>-1.22</v>
      </c>
      <c r="M256" s="64">
        <v>1.22</v>
      </c>
      <c r="N256" s="64">
        <v>1.4883999999999999</v>
      </c>
      <c r="O256" s="64">
        <v>-1.19</v>
      </c>
      <c r="P256" s="64">
        <v>1.19</v>
      </c>
      <c r="Q256" s="64">
        <v>1.4160999999999999</v>
      </c>
    </row>
    <row r="257" spans="1:17">
      <c r="A257" s="51"/>
      <c r="B257" s="52" t="s">
        <v>40</v>
      </c>
      <c r="C257" s="52" t="s">
        <v>32</v>
      </c>
      <c r="D257" s="52">
        <v>1.33</v>
      </c>
      <c r="E257" s="70">
        <f t="shared" si="10"/>
        <v>1.33</v>
      </c>
      <c r="F257" s="70">
        <f t="shared" si="11"/>
        <v>1.7689000000000001</v>
      </c>
      <c r="G257" s="52">
        <v>1.98</v>
      </c>
      <c r="H257" s="52">
        <v>0.08</v>
      </c>
      <c r="I257" s="52">
        <v>1.87</v>
      </c>
      <c r="J257" s="52">
        <v>0.36</v>
      </c>
      <c r="K257" s="51"/>
      <c r="L257" s="51">
        <v>-0.65</v>
      </c>
      <c r="M257" s="51">
        <v>0.65</v>
      </c>
      <c r="N257" s="51">
        <v>0.42249999999999999</v>
      </c>
      <c r="O257" s="51">
        <v>-0.54</v>
      </c>
      <c r="P257" s="51">
        <v>0.54</v>
      </c>
      <c r="Q257" s="51">
        <v>0.29160000000000003</v>
      </c>
    </row>
    <row r="258" spans="1:17">
      <c r="A258" s="51"/>
      <c r="B258" s="52" t="s">
        <v>47</v>
      </c>
      <c r="C258" s="52" t="s">
        <v>33</v>
      </c>
      <c r="D258" s="52">
        <v>1.35</v>
      </c>
      <c r="E258" s="70">
        <f t="shared" si="10"/>
        <v>1.35</v>
      </c>
      <c r="F258" s="70">
        <f t="shared" si="11"/>
        <v>1.8225000000000002</v>
      </c>
      <c r="G258" s="52">
        <v>2.12</v>
      </c>
      <c r="H258" s="52">
        <v>0.12</v>
      </c>
      <c r="I258" s="52">
        <v>1.58</v>
      </c>
      <c r="J258" s="52">
        <v>1.2</v>
      </c>
      <c r="K258" s="51"/>
      <c r="L258" s="51">
        <v>-0.77</v>
      </c>
      <c r="M258" s="51">
        <v>0.77</v>
      </c>
      <c r="N258" s="51">
        <v>0.59289999999999998</v>
      </c>
      <c r="O258" s="51">
        <v>-0.23</v>
      </c>
      <c r="P258" s="51">
        <v>0.23</v>
      </c>
      <c r="Q258" s="51">
        <v>5.2900000000000003E-2</v>
      </c>
    </row>
    <row r="259" spans="1:17">
      <c r="A259" s="59"/>
      <c r="B259" s="60" t="s">
        <v>99</v>
      </c>
      <c r="C259" s="60" t="s">
        <v>100</v>
      </c>
      <c r="D259" s="60">
        <v>-1.36</v>
      </c>
      <c r="E259" s="70">
        <f t="shared" si="10"/>
        <v>1.36</v>
      </c>
      <c r="F259" s="70">
        <f t="shared" si="11"/>
        <v>1.8496000000000004</v>
      </c>
      <c r="G259" s="60">
        <v>-1.19</v>
      </c>
      <c r="H259" s="60">
        <v>0.14000000000000001</v>
      </c>
      <c r="I259" s="60">
        <v>-1.1200000000000001</v>
      </c>
      <c r="J259" s="60">
        <v>0.74</v>
      </c>
      <c r="K259" s="59"/>
      <c r="L259" s="59">
        <v>-0.17</v>
      </c>
      <c r="M259" s="59">
        <v>0.17</v>
      </c>
      <c r="N259" s="59">
        <v>2.8899999999999999E-2</v>
      </c>
      <c r="O259" s="59">
        <v>-0.24</v>
      </c>
      <c r="P259" s="59">
        <v>0.24</v>
      </c>
      <c r="Q259" s="59">
        <v>5.7599999999999998E-2</v>
      </c>
    </row>
    <row r="260" spans="1:17">
      <c r="A260" s="57"/>
      <c r="B260" s="58">
        <v>67</v>
      </c>
      <c r="C260" s="58">
        <v>37</v>
      </c>
      <c r="D260" s="58">
        <v>-1.37</v>
      </c>
      <c r="E260" s="70">
        <f t="shared" si="10"/>
        <v>1.37</v>
      </c>
      <c r="F260" s="70">
        <f t="shared" si="11"/>
        <v>1.8769000000000002</v>
      </c>
      <c r="G260" s="58">
        <v>0.32</v>
      </c>
      <c r="H260" s="58">
        <v>0.05</v>
      </c>
      <c r="I260" s="58">
        <v>0.32</v>
      </c>
      <c r="J260" s="58">
        <v>1.01</v>
      </c>
      <c r="K260" s="57"/>
      <c r="L260" s="57">
        <v>-1.69</v>
      </c>
      <c r="M260" s="57">
        <v>1.69</v>
      </c>
      <c r="N260" s="57">
        <v>2.8561000000000001</v>
      </c>
      <c r="O260" s="57">
        <v>-1.69</v>
      </c>
      <c r="P260" s="57">
        <v>1.69</v>
      </c>
      <c r="Q260" s="57">
        <v>2.8561000000000001</v>
      </c>
    </row>
    <row r="261" spans="1:17">
      <c r="A261" s="51"/>
      <c r="B261" s="52" t="s">
        <v>47</v>
      </c>
      <c r="C261" s="52" t="s">
        <v>44</v>
      </c>
      <c r="D261" s="52">
        <v>1.38</v>
      </c>
      <c r="E261" s="70">
        <f t="shared" si="10"/>
        <v>1.38</v>
      </c>
      <c r="F261" s="70">
        <f t="shared" si="11"/>
        <v>1.9043999999999996</v>
      </c>
      <c r="G261" s="52">
        <v>0.13</v>
      </c>
      <c r="H261" s="52">
        <v>0.13</v>
      </c>
      <c r="I261" s="52">
        <v>0.26</v>
      </c>
      <c r="J261" s="52">
        <v>0.77</v>
      </c>
      <c r="K261" s="51"/>
      <c r="L261" s="51">
        <v>1.25</v>
      </c>
      <c r="M261" s="51">
        <v>1.25</v>
      </c>
      <c r="N261" s="51">
        <v>1.5625</v>
      </c>
      <c r="O261" s="51">
        <v>1.1200000000000001</v>
      </c>
      <c r="P261" s="51">
        <v>1.1200000000000001</v>
      </c>
      <c r="Q261" s="51">
        <v>1.2544</v>
      </c>
    </row>
    <row r="262" spans="1:17">
      <c r="A262" s="59"/>
      <c r="B262" s="60" t="s">
        <v>103</v>
      </c>
      <c r="C262" s="60" t="s">
        <v>105</v>
      </c>
      <c r="D262" s="60">
        <v>1.38</v>
      </c>
      <c r="E262" s="70">
        <f t="shared" si="10"/>
        <v>1.38</v>
      </c>
      <c r="F262" s="70">
        <f t="shared" si="11"/>
        <v>1.9043999999999996</v>
      </c>
      <c r="G262" s="60">
        <v>1.19</v>
      </c>
      <c r="H262" s="60">
        <v>0.11</v>
      </c>
      <c r="I262" s="60">
        <v>1.23</v>
      </c>
      <c r="J262" s="60">
        <v>0.72</v>
      </c>
      <c r="K262" s="59"/>
      <c r="L262" s="59">
        <v>0.19</v>
      </c>
      <c r="M262" s="59">
        <v>0.19</v>
      </c>
      <c r="N262" s="59">
        <v>3.61E-2</v>
      </c>
      <c r="O262" s="59">
        <v>0.15</v>
      </c>
      <c r="P262" s="59">
        <v>0.15</v>
      </c>
      <c r="Q262" s="59">
        <v>2.2499999999999999E-2</v>
      </c>
    </row>
    <row r="263" spans="1:17">
      <c r="A263" s="67"/>
      <c r="B263" s="68">
        <v>23467</v>
      </c>
      <c r="C263" s="68">
        <v>23475</v>
      </c>
      <c r="D263" s="68">
        <v>-1.38</v>
      </c>
      <c r="E263" s="70">
        <f t="shared" si="10"/>
        <v>1.38</v>
      </c>
      <c r="F263" s="70">
        <f t="shared" si="11"/>
        <v>1.9043999999999996</v>
      </c>
      <c r="G263" s="68">
        <v>-2.68</v>
      </c>
      <c r="H263" s="68">
        <v>0.15</v>
      </c>
      <c r="I263" s="68">
        <v>-2.2999999999999998</v>
      </c>
      <c r="J263" s="68">
        <v>0.68</v>
      </c>
      <c r="K263" s="67"/>
      <c r="L263" s="67">
        <v>1.3</v>
      </c>
      <c r="M263" s="67">
        <v>1.3</v>
      </c>
      <c r="N263" s="67">
        <v>1.69</v>
      </c>
      <c r="O263" s="67">
        <v>0.92</v>
      </c>
      <c r="P263" s="67">
        <v>0.92</v>
      </c>
      <c r="Q263" s="67">
        <v>0.84640000000000004</v>
      </c>
    </row>
    <row r="264" spans="1:17">
      <c r="A264" s="53"/>
      <c r="B264" s="54">
        <v>30</v>
      </c>
      <c r="C264" s="54">
        <v>26</v>
      </c>
      <c r="D264" s="54">
        <v>1.381</v>
      </c>
      <c r="E264" s="70">
        <f t="shared" si="10"/>
        <v>1.381</v>
      </c>
      <c r="F264" s="70">
        <f t="shared" si="11"/>
        <v>1.9071610000000001</v>
      </c>
      <c r="G264" s="54">
        <v>-0.15</v>
      </c>
      <c r="H264" s="54">
        <v>0.23</v>
      </c>
      <c r="I264" s="54">
        <v>0.02</v>
      </c>
      <c r="J264" s="54">
        <v>0.8</v>
      </c>
      <c r="K264" s="53"/>
      <c r="L264" s="53">
        <v>1.5309999999999999</v>
      </c>
      <c r="M264" s="53">
        <v>1.5309999999999999</v>
      </c>
      <c r="N264" s="53">
        <v>2.3439610000000002</v>
      </c>
      <c r="O264" s="53">
        <v>1.361</v>
      </c>
      <c r="P264" s="53">
        <v>1.361</v>
      </c>
      <c r="Q264" s="53">
        <v>1.8523210000000001</v>
      </c>
    </row>
    <row r="265" spans="1:17">
      <c r="A265" s="59"/>
      <c r="B265" s="60" t="s">
        <v>105</v>
      </c>
      <c r="C265" s="60" t="s">
        <v>85</v>
      </c>
      <c r="D265" s="60">
        <v>1.39</v>
      </c>
      <c r="E265" s="70">
        <f t="shared" si="10"/>
        <v>1.39</v>
      </c>
      <c r="F265" s="70">
        <f t="shared" si="11"/>
        <v>1.9320999999999997</v>
      </c>
      <c r="G265" s="60">
        <v>-0.17</v>
      </c>
      <c r="H265" s="60">
        <v>0.06</v>
      </c>
      <c r="I265" s="60">
        <v>-0.11</v>
      </c>
      <c r="J265" s="60">
        <v>0.4</v>
      </c>
      <c r="K265" s="59"/>
      <c r="L265" s="59">
        <v>1.56</v>
      </c>
      <c r="M265" s="59">
        <v>1.56</v>
      </c>
      <c r="N265" s="59">
        <v>2.4336000000000002</v>
      </c>
      <c r="O265" s="59">
        <v>1.5</v>
      </c>
      <c r="P265" s="59">
        <v>1.5</v>
      </c>
      <c r="Q265" s="59">
        <v>2.25</v>
      </c>
    </row>
    <row r="266" spans="1:17">
      <c r="A266" s="67"/>
      <c r="B266" s="68">
        <v>23484</v>
      </c>
      <c r="C266" s="68">
        <v>23479</v>
      </c>
      <c r="D266" s="68">
        <v>-1.39</v>
      </c>
      <c r="E266" s="70">
        <f t="shared" si="10"/>
        <v>1.39</v>
      </c>
      <c r="F266" s="70">
        <f t="shared" si="11"/>
        <v>1.9320999999999997</v>
      </c>
      <c r="G266" s="68">
        <v>1.35</v>
      </c>
      <c r="H266" s="68">
        <v>0.33</v>
      </c>
      <c r="I266" s="68">
        <v>0.67</v>
      </c>
      <c r="J266" s="68">
        <v>1.45</v>
      </c>
      <c r="K266" s="67"/>
      <c r="L266" s="67">
        <v>-2.74</v>
      </c>
      <c r="M266" s="67">
        <v>2.74</v>
      </c>
      <c r="N266" s="67">
        <v>7.5076000000000001</v>
      </c>
      <c r="O266" s="67">
        <v>-2.06</v>
      </c>
      <c r="P266" s="67">
        <v>2.06</v>
      </c>
      <c r="Q266" s="67">
        <v>4.2435999999999998</v>
      </c>
    </row>
    <row r="267" spans="1:17">
      <c r="A267" s="59"/>
      <c r="B267" s="60" t="s">
        <v>89</v>
      </c>
      <c r="C267" s="60" t="s">
        <v>108</v>
      </c>
      <c r="D267" s="60">
        <v>-1.41</v>
      </c>
      <c r="E267" s="70">
        <f t="shared" si="10"/>
        <v>1.41</v>
      </c>
      <c r="F267" s="70">
        <f t="shared" si="11"/>
        <v>1.9880999999999998</v>
      </c>
      <c r="G267" s="60">
        <v>-1.96</v>
      </c>
      <c r="H267" s="60">
        <v>0.21</v>
      </c>
      <c r="I267" s="60">
        <v>-1.81</v>
      </c>
      <c r="J267" s="60">
        <v>1.06</v>
      </c>
      <c r="K267" s="59"/>
      <c r="L267" s="59">
        <v>0.55000000000000004</v>
      </c>
      <c r="M267" s="59">
        <v>0.55000000000000004</v>
      </c>
      <c r="N267" s="59">
        <v>0.30249999999999999</v>
      </c>
      <c r="O267" s="59">
        <v>0.4</v>
      </c>
      <c r="P267" s="59">
        <v>0.4</v>
      </c>
      <c r="Q267" s="59">
        <v>0.16</v>
      </c>
    </row>
    <row r="268" spans="1:17">
      <c r="A268" s="67"/>
      <c r="B268" s="68" t="s">
        <v>153</v>
      </c>
      <c r="C268" s="68">
        <v>23482</v>
      </c>
      <c r="D268" s="68">
        <v>1.42</v>
      </c>
      <c r="E268" s="70">
        <f t="shared" si="10"/>
        <v>1.42</v>
      </c>
      <c r="F268" s="70">
        <f t="shared" si="11"/>
        <v>2.0164</v>
      </c>
      <c r="G268" s="68">
        <v>1</v>
      </c>
      <c r="H268" s="68">
        <v>0.1</v>
      </c>
      <c r="I268" s="68">
        <v>0.83</v>
      </c>
      <c r="J268" s="68">
        <v>1.17</v>
      </c>
      <c r="K268" s="67"/>
      <c r="L268" s="67">
        <v>0.42</v>
      </c>
      <c r="M268" s="67">
        <v>0.42</v>
      </c>
      <c r="N268" s="67">
        <v>0.1764</v>
      </c>
      <c r="O268" s="67">
        <v>0.59</v>
      </c>
      <c r="P268" s="67">
        <v>0.59</v>
      </c>
      <c r="Q268" s="67">
        <v>0.34810000000000002</v>
      </c>
    </row>
    <row r="269" spans="1:17">
      <c r="A269" s="64"/>
      <c r="B269" s="65" t="s">
        <v>129</v>
      </c>
      <c r="C269" s="65" t="s">
        <v>143</v>
      </c>
      <c r="D269" s="65">
        <v>-1.44</v>
      </c>
      <c r="E269" s="70">
        <f t="shared" si="10"/>
        <v>1.44</v>
      </c>
      <c r="F269" s="70">
        <f t="shared" si="11"/>
        <v>2.0735999999999999</v>
      </c>
      <c r="G269" s="65">
        <v>-0.39</v>
      </c>
      <c r="H269" s="65">
        <v>0.1</v>
      </c>
      <c r="I269" s="65">
        <v>-0.48</v>
      </c>
      <c r="J269" s="65">
        <v>0.24</v>
      </c>
      <c r="K269" s="64"/>
      <c r="L269" s="64">
        <v>-1.05</v>
      </c>
      <c r="M269" s="64">
        <v>1.05</v>
      </c>
      <c r="N269" s="64">
        <v>1.1025</v>
      </c>
      <c r="O269" s="64">
        <v>-0.96</v>
      </c>
      <c r="P269" s="64">
        <v>0.96</v>
      </c>
      <c r="Q269" s="64">
        <v>0.92159999999999997</v>
      </c>
    </row>
    <row r="270" spans="1:17">
      <c r="A270" s="51"/>
      <c r="B270" s="52" t="s">
        <v>34</v>
      </c>
      <c r="C270" s="52" t="s">
        <v>22</v>
      </c>
      <c r="D270" s="52">
        <v>-1.45</v>
      </c>
      <c r="E270" s="70">
        <f t="shared" si="10"/>
        <v>1.45</v>
      </c>
      <c r="F270" s="70">
        <f t="shared" si="11"/>
        <v>2.1025</v>
      </c>
      <c r="G270" s="52">
        <v>-0.78</v>
      </c>
      <c r="H270" s="52">
        <v>7.0000000000000007E-2</v>
      </c>
      <c r="I270" s="52">
        <v>-0.71</v>
      </c>
      <c r="J270" s="52">
        <v>0.37</v>
      </c>
      <c r="K270" s="51"/>
      <c r="L270" s="51">
        <v>-0.67</v>
      </c>
      <c r="M270" s="51">
        <v>0.67</v>
      </c>
      <c r="N270" s="51">
        <v>0.44890000000000002</v>
      </c>
      <c r="O270" s="51">
        <v>-0.74</v>
      </c>
      <c r="P270" s="51">
        <v>0.74</v>
      </c>
      <c r="Q270" s="51">
        <v>0.54759999999999998</v>
      </c>
    </row>
    <row r="271" spans="1:17">
      <c r="A271" s="53"/>
      <c r="B271" s="54">
        <v>29</v>
      </c>
      <c r="C271" s="54">
        <v>26</v>
      </c>
      <c r="D271" s="54">
        <v>1.4510000000000001</v>
      </c>
      <c r="E271" s="70">
        <f t="shared" si="10"/>
        <v>1.4510000000000001</v>
      </c>
      <c r="F271" s="70">
        <f t="shared" si="11"/>
        <v>2.1054010000000001</v>
      </c>
      <c r="G271" s="54">
        <v>0.01</v>
      </c>
      <c r="H271" s="54">
        <v>0.13</v>
      </c>
      <c r="I271" s="54">
        <v>0.32</v>
      </c>
      <c r="J271" s="54">
        <v>0.67</v>
      </c>
      <c r="K271" s="53"/>
      <c r="L271" s="53">
        <v>1.4410000000000001</v>
      </c>
      <c r="M271" s="53">
        <v>1.4410000000000001</v>
      </c>
      <c r="N271" s="53">
        <v>2.0764809999999998</v>
      </c>
      <c r="O271" s="53">
        <v>1.131</v>
      </c>
      <c r="P271" s="53">
        <v>1.131</v>
      </c>
      <c r="Q271" s="53">
        <v>1.279161</v>
      </c>
    </row>
    <row r="272" spans="1:17">
      <c r="A272" s="57"/>
      <c r="B272" s="58">
        <v>67</v>
      </c>
      <c r="C272" s="58">
        <v>27</v>
      </c>
      <c r="D272" s="58">
        <v>1.46</v>
      </c>
      <c r="E272" s="70">
        <f t="shared" si="10"/>
        <v>1.46</v>
      </c>
      <c r="F272" s="70">
        <f t="shared" si="11"/>
        <v>2.1315999999999997</v>
      </c>
      <c r="G272" s="58">
        <v>3.28</v>
      </c>
      <c r="H272" s="58">
        <v>0.1</v>
      </c>
      <c r="I272" s="58">
        <v>3.73</v>
      </c>
      <c r="J272" s="58">
        <v>1.25</v>
      </c>
      <c r="K272" s="57"/>
      <c r="L272" s="57">
        <v>-1.82</v>
      </c>
      <c r="M272" s="57">
        <v>1.82</v>
      </c>
      <c r="N272" s="57">
        <v>3.3123999999999998</v>
      </c>
      <c r="O272" s="57">
        <v>-2.27</v>
      </c>
      <c r="P272" s="57">
        <v>2.27</v>
      </c>
      <c r="Q272" s="57">
        <v>5.1528999999999998</v>
      </c>
    </row>
    <row r="273" spans="1:17">
      <c r="A273" s="67"/>
      <c r="B273" s="68">
        <v>23486</v>
      </c>
      <c r="C273" s="68">
        <v>23485</v>
      </c>
      <c r="D273" s="68">
        <v>1.46</v>
      </c>
      <c r="E273" s="70">
        <f t="shared" si="10"/>
        <v>1.46</v>
      </c>
      <c r="F273" s="70">
        <f t="shared" si="11"/>
        <v>2.1315999999999997</v>
      </c>
      <c r="G273" s="68">
        <v>1.72</v>
      </c>
      <c r="H273" s="68">
        <v>0.16</v>
      </c>
      <c r="I273" s="68">
        <v>1.25</v>
      </c>
      <c r="J273" s="68">
        <v>1.36</v>
      </c>
      <c r="K273" s="67"/>
      <c r="L273" s="67">
        <v>-0.26</v>
      </c>
      <c r="M273" s="67">
        <v>0.26</v>
      </c>
      <c r="N273" s="67">
        <v>6.7599999999999993E-2</v>
      </c>
      <c r="O273" s="67">
        <v>0.21</v>
      </c>
      <c r="P273" s="67">
        <v>0.21</v>
      </c>
      <c r="Q273" s="67">
        <v>4.41E-2</v>
      </c>
    </row>
    <row r="274" spans="1:17">
      <c r="A274" s="53"/>
      <c r="B274" s="54" t="s">
        <v>60</v>
      </c>
      <c r="C274" s="54" t="s">
        <v>63</v>
      </c>
      <c r="D274" s="54">
        <v>1.4610000000000001</v>
      </c>
      <c r="E274" s="70">
        <f t="shared" si="10"/>
        <v>1.4610000000000001</v>
      </c>
      <c r="F274" s="70">
        <f t="shared" si="11"/>
        <v>2.1345210000000003</v>
      </c>
      <c r="G274" s="54">
        <v>0.8</v>
      </c>
      <c r="H274" s="54">
        <v>0.21</v>
      </c>
      <c r="I274" s="54">
        <v>1.02</v>
      </c>
      <c r="J274" s="54">
        <v>0.69</v>
      </c>
      <c r="K274" s="53"/>
      <c r="L274" s="53">
        <v>0.66100000000000003</v>
      </c>
      <c r="M274" s="53">
        <v>0.66100000000000003</v>
      </c>
      <c r="N274" s="53">
        <v>0.436921</v>
      </c>
      <c r="O274" s="53">
        <v>0.441</v>
      </c>
      <c r="P274" s="53">
        <v>0.441</v>
      </c>
      <c r="Q274" s="53">
        <v>0.19448099999999999</v>
      </c>
    </row>
    <row r="275" spans="1:17">
      <c r="A275" s="59"/>
      <c r="B275" s="60" t="s">
        <v>102</v>
      </c>
      <c r="C275" s="60" t="s">
        <v>94</v>
      </c>
      <c r="D275" s="60">
        <v>-1.47</v>
      </c>
      <c r="E275" s="70">
        <f t="shared" si="10"/>
        <v>1.47</v>
      </c>
      <c r="F275" s="70">
        <f t="shared" si="11"/>
        <v>2.1608999999999998</v>
      </c>
      <c r="G275" s="60">
        <v>-2.93</v>
      </c>
      <c r="H275" s="60">
        <v>0.12</v>
      </c>
      <c r="I275" s="60">
        <v>-2.52</v>
      </c>
      <c r="J275" s="60">
        <v>1.29</v>
      </c>
      <c r="K275" s="59"/>
      <c r="L275" s="59">
        <v>1.46</v>
      </c>
      <c r="M275" s="59">
        <v>1.46</v>
      </c>
      <c r="N275" s="59">
        <v>2.1316000000000002</v>
      </c>
      <c r="O275" s="59">
        <v>1.05</v>
      </c>
      <c r="P275" s="59">
        <v>1.05</v>
      </c>
      <c r="Q275" s="59">
        <v>1.1025</v>
      </c>
    </row>
    <row r="276" spans="1:17">
      <c r="A276" s="57"/>
      <c r="B276" s="58">
        <v>67</v>
      </c>
      <c r="C276" s="58">
        <v>63</v>
      </c>
      <c r="D276" s="58">
        <v>-1.48</v>
      </c>
      <c r="E276" s="70">
        <f t="shared" si="10"/>
        <v>1.48</v>
      </c>
      <c r="F276" s="70">
        <f t="shared" si="11"/>
        <v>2.1903999999999999</v>
      </c>
      <c r="G276" s="58">
        <v>-0.72</v>
      </c>
      <c r="H276" s="58">
        <v>0.14000000000000001</v>
      </c>
      <c r="I276" s="58">
        <v>-0.76</v>
      </c>
      <c r="J276" s="58">
        <v>1.03</v>
      </c>
      <c r="K276" s="57"/>
      <c r="L276" s="57">
        <v>-0.76</v>
      </c>
      <c r="M276" s="57">
        <v>0.76</v>
      </c>
      <c r="N276" s="57">
        <v>0.5776</v>
      </c>
      <c r="O276" s="57">
        <v>-0.72</v>
      </c>
      <c r="P276" s="57">
        <v>0.72</v>
      </c>
      <c r="Q276" s="57">
        <v>0.51839999999999997</v>
      </c>
    </row>
    <row r="277" spans="1:17">
      <c r="A277" s="57"/>
      <c r="B277" s="58">
        <v>27</v>
      </c>
      <c r="C277" s="58">
        <v>46</v>
      </c>
      <c r="D277" s="58">
        <v>-1.48</v>
      </c>
      <c r="E277" s="70">
        <f t="shared" si="10"/>
        <v>1.48</v>
      </c>
      <c r="F277" s="70">
        <f t="shared" si="11"/>
        <v>2.1903999999999999</v>
      </c>
      <c r="G277" s="58">
        <v>-0.78</v>
      </c>
      <c r="H277" s="58">
        <v>0.13</v>
      </c>
      <c r="I277" s="58">
        <v>-0.91</v>
      </c>
      <c r="J277" s="58">
        <v>1.1100000000000001</v>
      </c>
      <c r="K277" s="57"/>
      <c r="L277" s="57">
        <v>-0.7</v>
      </c>
      <c r="M277" s="57">
        <v>0.7</v>
      </c>
      <c r="N277" s="57">
        <v>0.49</v>
      </c>
      <c r="O277" s="57">
        <v>-0.56999999999999995</v>
      </c>
      <c r="P277" s="57">
        <v>0.56999999999999995</v>
      </c>
      <c r="Q277" s="57">
        <v>0.32490000000000002</v>
      </c>
    </row>
    <row r="278" spans="1:17">
      <c r="A278" s="59"/>
      <c r="B278" s="60" t="s">
        <v>93</v>
      </c>
      <c r="C278" s="60" t="s">
        <v>88</v>
      </c>
      <c r="D278" s="60">
        <v>1.49</v>
      </c>
      <c r="E278" s="70">
        <f t="shared" si="10"/>
        <v>1.49</v>
      </c>
      <c r="F278" s="70">
        <f t="shared" si="11"/>
        <v>2.2201</v>
      </c>
      <c r="G278" s="60">
        <v>1</v>
      </c>
      <c r="H278" s="60">
        <v>0.1</v>
      </c>
      <c r="I278" s="60">
        <v>0.89</v>
      </c>
      <c r="J278" s="60">
        <v>1.03</v>
      </c>
      <c r="K278" s="59"/>
      <c r="L278" s="59">
        <v>0.49</v>
      </c>
      <c r="M278" s="59">
        <v>0.49</v>
      </c>
      <c r="N278" s="59">
        <v>0.24010000000000001</v>
      </c>
      <c r="O278" s="59">
        <v>0.6</v>
      </c>
      <c r="P278" s="59">
        <v>0.6</v>
      </c>
      <c r="Q278" s="59">
        <v>0.36</v>
      </c>
    </row>
    <row r="279" spans="1:17" s="13" customFormat="1">
      <c r="A279" s="72"/>
      <c r="B279" s="73"/>
      <c r="C279" s="73"/>
      <c r="D279" s="73"/>
      <c r="E279" s="70">
        <f>AVERAGE(E215:E278)</f>
        <v>1.2572499999999998</v>
      </c>
      <c r="F279" s="70">
        <f>SQRT(AVERAGE(F215:F278))</f>
        <v>1.2653060153575499</v>
      </c>
      <c r="G279" s="73"/>
      <c r="H279" s="73"/>
      <c r="I279" s="73"/>
      <c r="J279" s="73"/>
      <c r="K279" s="72"/>
      <c r="L279" s="72"/>
      <c r="M279" s="72"/>
      <c r="N279" s="72"/>
      <c r="O279" s="72"/>
      <c r="P279" s="72">
        <f>AVERAGE(P215:P278)</f>
        <v>0.90225000000000011</v>
      </c>
      <c r="Q279" s="72">
        <f>SQRT(AVERAGE(Q215:Q278))</f>
        <v>1.1112696567440328</v>
      </c>
    </row>
    <row r="280" spans="1:17">
      <c r="A280" s="67"/>
      <c r="B280" s="68">
        <v>23477</v>
      </c>
      <c r="C280" s="68">
        <v>23467</v>
      </c>
      <c r="D280" s="68">
        <v>1.51</v>
      </c>
      <c r="E280" s="70">
        <f t="shared" ref="E280:E310" si="12">ABS(D280)</f>
        <v>1.51</v>
      </c>
      <c r="F280" s="70">
        <f t="shared" ref="F280:F310" si="13">E280*E280</f>
        <v>2.2801</v>
      </c>
      <c r="G280" s="68">
        <v>2.31</v>
      </c>
      <c r="H280" s="68">
        <v>0.14000000000000001</v>
      </c>
      <c r="I280" s="68">
        <v>2.42</v>
      </c>
      <c r="J280" s="68">
        <v>0.68</v>
      </c>
      <c r="K280" s="67"/>
      <c r="L280" s="67">
        <v>-0.8</v>
      </c>
      <c r="M280" s="67">
        <v>0.8</v>
      </c>
      <c r="N280" s="67">
        <v>0.64</v>
      </c>
      <c r="O280" s="67">
        <v>-0.91</v>
      </c>
      <c r="P280" s="67">
        <v>0.91</v>
      </c>
      <c r="Q280" s="67">
        <v>0.82809999999999995</v>
      </c>
    </row>
    <row r="281" spans="1:17">
      <c r="A281" s="51"/>
      <c r="B281" s="52" t="s">
        <v>52</v>
      </c>
      <c r="C281" s="52" t="s">
        <v>22</v>
      </c>
      <c r="D281" s="52">
        <v>-1.53</v>
      </c>
      <c r="E281" s="70">
        <f t="shared" si="12"/>
        <v>1.53</v>
      </c>
      <c r="F281" s="70">
        <f t="shared" si="13"/>
        <v>2.3409</v>
      </c>
      <c r="G281" s="52">
        <v>-1.35</v>
      </c>
      <c r="H281" s="52">
        <v>0.09</v>
      </c>
      <c r="I281" s="52">
        <v>-1.1499999999999999</v>
      </c>
      <c r="J281" s="52">
        <v>0.46</v>
      </c>
      <c r="K281" s="51"/>
      <c r="L281" s="51">
        <v>-0.18</v>
      </c>
      <c r="M281" s="51">
        <v>0.18</v>
      </c>
      <c r="N281" s="51">
        <v>3.2399999999999998E-2</v>
      </c>
      <c r="O281" s="51">
        <v>-0.38</v>
      </c>
      <c r="P281" s="51">
        <v>0.38</v>
      </c>
      <c r="Q281" s="51">
        <v>0.1444</v>
      </c>
    </row>
    <row r="282" spans="1:17">
      <c r="A282" s="51"/>
      <c r="B282" s="52" t="s">
        <v>35</v>
      </c>
      <c r="C282" s="52" t="s">
        <v>22</v>
      </c>
      <c r="D282" s="52">
        <v>-1.53</v>
      </c>
      <c r="E282" s="70">
        <f t="shared" si="12"/>
        <v>1.53</v>
      </c>
      <c r="F282" s="70">
        <f t="shared" si="13"/>
        <v>2.3409</v>
      </c>
      <c r="G282" s="52">
        <v>-1.21</v>
      </c>
      <c r="H282" s="52">
        <v>0.08</v>
      </c>
      <c r="I282" s="52">
        <v>-1.26</v>
      </c>
      <c r="J282" s="52">
        <v>0.45</v>
      </c>
      <c r="K282" s="51"/>
      <c r="L282" s="51">
        <v>-0.32</v>
      </c>
      <c r="M282" s="51">
        <v>0.32</v>
      </c>
      <c r="N282" s="51">
        <v>0.1024</v>
      </c>
      <c r="O282" s="51">
        <v>-0.27</v>
      </c>
      <c r="P282" s="51">
        <v>0.27</v>
      </c>
      <c r="Q282" s="51">
        <v>7.2900000000000006E-2</v>
      </c>
    </row>
    <row r="283" spans="1:17">
      <c r="A283" s="67"/>
      <c r="B283" s="68">
        <v>23476</v>
      </c>
      <c r="C283" s="68">
        <v>23466</v>
      </c>
      <c r="D283" s="68">
        <v>1.57</v>
      </c>
      <c r="E283" s="70">
        <f t="shared" si="12"/>
        <v>1.57</v>
      </c>
      <c r="F283" s="70">
        <f t="shared" si="13"/>
        <v>2.4649000000000001</v>
      </c>
      <c r="G283" s="68">
        <v>2.36</v>
      </c>
      <c r="H283" s="68">
        <v>0.18</v>
      </c>
      <c r="I283" s="68">
        <v>2.2599999999999998</v>
      </c>
      <c r="J283" s="68">
        <v>0.48</v>
      </c>
      <c r="K283" s="67"/>
      <c r="L283" s="67">
        <v>-0.79</v>
      </c>
      <c r="M283" s="67">
        <v>0.79</v>
      </c>
      <c r="N283" s="67">
        <v>0.62409999999999999</v>
      </c>
      <c r="O283" s="67">
        <v>-0.69</v>
      </c>
      <c r="P283" s="67">
        <v>0.69</v>
      </c>
      <c r="Q283" s="67">
        <v>0.47610000000000002</v>
      </c>
    </row>
    <row r="284" spans="1:17">
      <c r="A284" s="53"/>
      <c r="B284" s="54">
        <v>28</v>
      </c>
      <c r="C284" s="54">
        <v>31</v>
      </c>
      <c r="D284" s="54">
        <v>1.573</v>
      </c>
      <c r="E284" s="70">
        <f t="shared" si="12"/>
        <v>1.573</v>
      </c>
      <c r="F284" s="70">
        <f t="shared" si="13"/>
        <v>2.474329</v>
      </c>
      <c r="G284" s="54">
        <v>1.3</v>
      </c>
      <c r="H284" s="54">
        <v>0.13</v>
      </c>
      <c r="I284" s="54">
        <v>1.28</v>
      </c>
      <c r="J284" s="54">
        <v>0.68</v>
      </c>
      <c r="K284" s="53"/>
      <c r="L284" s="53">
        <v>0.27300000000000002</v>
      </c>
      <c r="M284" s="53">
        <v>0.27300000000000002</v>
      </c>
      <c r="N284" s="53">
        <v>7.4528999999999998E-2</v>
      </c>
      <c r="O284" s="53">
        <v>0.29299999999999998</v>
      </c>
      <c r="P284" s="53">
        <v>0.29299999999999998</v>
      </c>
      <c r="Q284" s="53">
        <v>8.5848999999999995E-2</v>
      </c>
    </row>
    <row r="285" spans="1:17">
      <c r="A285" s="59"/>
      <c r="B285" s="60" t="s">
        <v>99</v>
      </c>
      <c r="C285" s="60" t="s">
        <v>107</v>
      </c>
      <c r="D285" s="60">
        <v>1.6</v>
      </c>
      <c r="E285" s="70">
        <f t="shared" si="12"/>
        <v>1.6</v>
      </c>
      <c r="F285" s="70">
        <f t="shared" si="13"/>
        <v>2.5600000000000005</v>
      </c>
      <c r="G285" s="60">
        <v>0.37</v>
      </c>
      <c r="H285" s="60">
        <v>0.09</v>
      </c>
      <c r="I285" s="60">
        <v>0.43</v>
      </c>
      <c r="J285" s="60">
        <v>0.73</v>
      </c>
      <c r="K285" s="59"/>
      <c r="L285" s="59">
        <v>1.23</v>
      </c>
      <c r="M285" s="59">
        <v>1.23</v>
      </c>
      <c r="N285" s="59">
        <v>1.5128999999999999</v>
      </c>
      <c r="O285" s="59">
        <v>1.17</v>
      </c>
      <c r="P285" s="59">
        <v>1.17</v>
      </c>
      <c r="Q285" s="59">
        <v>1.3689</v>
      </c>
    </row>
    <row r="286" spans="1:17">
      <c r="A286" s="53"/>
      <c r="B286" s="54" t="s">
        <v>63</v>
      </c>
      <c r="C286" s="54" t="s">
        <v>58</v>
      </c>
      <c r="D286" s="54">
        <v>1.6060000000000001</v>
      </c>
      <c r="E286" s="70">
        <f t="shared" si="12"/>
        <v>1.6060000000000001</v>
      </c>
      <c r="F286" s="70">
        <f t="shared" si="13"/>
        <v>2.5792360000000003</v>
      </c>
      <c r="G286" s="54">
        <v>0.54</v>
      </c>
      <c r="H286" s="54">
        <v>0.11</v>
      </c>
      <c r="I286" s="54">
        <v>0.6</v>
      </c>
      <c r="J286" s="54">
        <v>0.48</v>
      </c>
      <c r="K286" s="53"/>
      <c r="L286" s="53">
        <v>1.0660000000000001</v>
      </c>
      <c r="M286" s="53">
        <v>1.0660000000000001</v>
      </c>
      <c r="N286" s="53">
        <v>1.1363559999999999</v>
      </c>
      <c r="O286" s="53">
        <v>1.006</v>
      </c>
      <c r="P286" s="53">
        <v>1.006</v>
      </c>
      <c r="Q286" s="53">
        <v>1.0120359999999999</v>
      </c>
    </row>
    <row r="287" spans="1:17">
      <c r="A287" s="57"/>
      <c r="B287" s="58">
        <v>67</v>
      </c>
      <c r="C287" s="58">
        <v>52</v>
      </c>
      <c r="D287" s="58">
        <v>-1.64</v>
      </c>
      <c r="E287" s="70">
        <f t="shared" si="12"/>
        <v>1.64</v>
      </c>
      <c r="F287" s="70">
        <f t="shared" si="13"/>
        <v>2.6895999999999995</v>
      </c>
      <c r="G287" s="58">
        <v>0.1</v>
      </c>
      <c r="H287" s="58">
        <v>0.09</v>
      </c>
      <c r="I287" s="58">
        <v>0.01</v>
      </c>
      <c r="J287" s="58">
        <v>1.07</v>
      </c>
      <c r="K287" s="57"/>
      <c r="L287" s="57">
        <v>-1.74</v>
      </c>
      <c r="M287" s="57">
        <v>1.74</v>
      </c>
      <c r="N287" s="57">
        <v>3.0276000000000001</v>
      </c>
      <c r="O287" s="57">
        <v>-1.65</v>
      </c>
      <c r="P287" s="57">
        <v>1.65</v>
      </c>
      <c r="Q287" s="57">
        <v>2.7225000000000001</v>
      </c>
    </row>
    <row r="288" spans="1:17">
      <c r="A288" s="57"/>
      <c r="B288" s="58">
        <v>41</v>
      </c>
      <c r="C288" s="58">
        <v>35</v>
      </c>
      <c r="D288" s="58">
        <v>-1.68</v>
      </c>
      <c r="E288" s="70">
        <f t="shared" si="12"/>
        <v>1.68</v>
      </c>
      <c r="F288" s="70">
        <f t="shared" si="13"/>
        <v>2.8223999999999996</v>
      </c>
      <c r="G288" s="58">
        <v>0.98</v>
      </c>
      <c r="H288" s="58">
        <v>0.12</v>
      </c>
      <c r="I288" s="58">
        <v>0.65</v>
      </c>
      <c r="J288" s="58">
        <v>1.19</v>
      </c>
      <c r="K288" s="57"/>
      <c r="L288" s="57">
        <v>-2.66</v>
      </c>
      <c r="M288" s="57">
        <v>2.66</v>
      </c>
      <c r="N288" s="57">
        <v>7.0755999999999997</v>
      </c>
      <c r="O288" s="57">
        <v>-2.33</v>
      </c>
      <c r="P288" s="57">
        <v>2.33</v>
      </c>
      <c r="Q288" s="57">
        <v>5.4288999999999996</v>
      </c>
    </row>
    <row r="289" spans="1:17">
      <c r="A289" s="59"/>
      <c r="B289" s="60" t="s">
        <v>104</v>
      </c>
      <c r="C289" s="60" t="s">
        <v>109</v>
      </c>
      <c r="D289" s="60">
        <v>1.71</v>
      </c>
      <c r="E289" s="70">
        <f t="shared" si="12"/>
        <v>1.71</v>
      </c>
      <c r="F289" s="70">
        <f t="shared" si="13"/>
        <v>2.9240999999999997</v>
      </c>
      <c r="G289" s="60">
        <v>2.7</v>
      </c>
      <c r="H289" s="60">
        <v>0.19</v>
      </c>
      <c r="I289" s="60">
        <v>2.79</v>
      </c>
      <c r="J289" s="60">
        <v>0.34</v>
      </c>
      <c r="K289" s="59"/>
      <c r="L289" s="59">
        <v>-0.99</v>
      </c>
      <c r="M289" s="59">
        <v>0.99</v>
      </c>
      <c r="N289" s="59">
        <v>0.98009999999999997</v>
      </c>
      <c r="O289" s="59">
        <v>-1.08</v>
      </c>
      <c r="P289" s="59">
        <v>1.08</v>
      </c>
      <c r="Q289" s="59">
        <v>1.1664000000000001</v>
      </c>
    </row>
    <row r="290" spans="1:17">
      <c r="A290" s="57"/>
      <c r="B290" s="58">
        <v>30</v>
      </c>
      <c r="C290" s="58">
        <v>27</v>
      </c>
      <c r="D290" s="58">
        <v>1.74</v>
      </c>
      <c r="E290" s="70">
        <f t="shared" si="12"/>
        <v>1.74</v>
      </c>
      <c r="F290" s="70">
        <f t="shared" si="13"/>
        <v>3.0276000000000001</v>
      </c>
      <c r="G290" s="58">
        <v>0.31</v>
      </c>
      <c r="H290" s="58">
        <v>7.0000000000000007E-2</v>
      </c>
      <c r="I290" s="58">
        <v>7.0000000000000007E-2</v>
      </c>
      <c r="J290" s="58">
        <v>1.22</v>
      </c>
      <c r="K290" s="57"/>
      <c r="L290" s="57">
        <v>1.43</v>
      </c>
      <c r="M290" s="57">
        <v>1.43</v>
      </c>
      <c r="N290" s="57">
        <v>2.0449000000000002</v>
      </c>
      <c r="O290" s="57">
        <v>1.67</v>
      </c>
      <c r="P290" s="57">
        <v>1.67</v>
      </c>
      <c r="Q290" s="57">
        <v>2.7888999999999999</v>
      </c>
    </row>
    <row r="291" spans="1:17">
      <c r="A291" s="57"/>
      <c r="B291" s="58">
        <v>67</v>
      </c>
      <c r="C291" s="58">
        <v>50</v>
      </c>
      <c r="D291" s="58">
        <v>-1.75</v>
      </c>
      <c r="E291" s="70">
        <f t="shared" si="12"/>
        <v>1.75</v>
      </c>
      <c r="F291" s="70">
        <f t="shared" si="13"/>
        <v>3.0625</v>
      </c>
      <c r="G291" s="58">
        <v>0.51</v>
      </c>
      <c r="H291" s="58">
        <v>0.06</v>
      </c>
      <c r="I291" s="58">
        <v>0.73</v>
      </c>
      <c r="J291" s="58">
        <v>0.82</v>
      </c>
      <c r="K291" s="57"/>
      <c r="L291" s="57">
        <v>-2.2599999999999998</v>
      </c>
      <c r="M291" s="57">
        <v>2.2599999999999998</v>
      </c>
      <c r="N291" s="57">
        <v>5.1075999999999997</v>
      </c>
      <c r="O291" s="57">
        <v>-2.48</v>
      </c>
      <c r="P291" s="57">
        <v>2.48</v>
      </c>
      <c r="Q291" s="57">
        <v>6.1504000000000003</v>
      </c>
    </row>
    <row r="292" spans="1:17">
      <c r="A292" s="51"/>
      <c r="B292" s="52" t="s">
        <v>34</v>
      </c>
      <c r="C292" s="52" t="s">
        <v>25</v>
      </c>
      <c r="D292" s="52">
        <v>-1.77</v>
      </c>
      <c r="E292" s="70">
        <f t="shared" si="12"/>
        <v>1.77</v>
      </c>
      <c r="F292" s="70">
        <f t="shared" si="13"/>
        <v>3.1329000000000002</v>
      </c>
      <c r="G292" s="52">
        <v>-1.37</v>
      </c>
      <c r="H292" s="52">
        <v>0.09</v>
      </c>
      <c r="I292" s="52">
        <v>-1.44</v>
      </c>
      <c r="J292" s="52">
        <v>0.37</v>
      </c>
      <c r="K292" s="51"/>
      <c r="L292" s="51">
        <v>-0.4</v>
      </c>
      <c r="M292" s="51">
        <v>0.4</v>
      </c>
      <c r="N292" s="51">
        <v>0.16</v>
      </c>
      <c r="O292" s="51">
        <v>-0.33</v>
      </c>
      <c r="P292" s="51">
        <v>0.33</v>
      </c>
      <c r="Q292" s="51">
        <v>0.1089</v>
      </c>
    </row>
    <row r="293" spans="1:17">
      <c r="A293" s="59"/>
      <c r="B293" s="60" t="s">
        <v>98</v>
      </c>
      <c r="C293" s="60" t="s">
        <v>90</v>
      </c>
      <c r="D293" s="60">
        <v>1.77</v>
      </c>
      <c r="E293" s="70">
        <f t="shared" si="12"/>
        <v>1.77</v>
      </c>
      <c r="F293" s="70">
        <f t="shared" si="13"/>
        <v>3.1329000000000002</v>
      </c>
      <c r="G293" s="60">
        <v>2.93</v>
      </c>
      <c r="H293" s="60">
        <v>0.09</v>
      </c>
      <c r="I293" s="60">
        <v>2.41</v>
      </c>
      <c r="J293" s="60">
        <v>0.93</v>
      </c>
      <c r="K293" s="59"/>
      <c r="L293" s="59">
        <v>-1.1599999999999999</v>
      </c>
      <c r="M293" s="59">
        <v>1.1599999999999999</v>
      </c>
      <c r="N293" s="59">
        <v>1.3455999999999999</v>
      </c>
      <c r="O293" s="59">
        <v>-0.64</v>
      </c>
      <c r="P293" s="59">
        <v>0.64</v>
      </c>
      <c r="Q293" s="59">
        <v>0.40960000000000002</v>
      </c>
    </row>
    <row r="294" spans="1:17">
      <c r="A294" s="59"/>
      <c r="B294" s="60" t="s">
        <v>92</v>
      </c>
      <c r="C294" s="60" t="s">
        <v>99</v>
      </c>
      <c r="D294" s="60">
        <v>1.77</v>
      </c>
      <c r="E294" s="70">
        <f t="shared" si="12"/>
        <v>1.77</v>
      </c>
      <c r="F294" s="70">
        <f t="shared" si="13"/>
        <v>3.1329000000000002</v>
      </c>
      <c r="G294" s="60">
        <v>0.85</v>
      </c>
      <c r="H294" s="60">
        <v>0.1</v>
      </c>
      <c r="I294" s="60">
        <v>0.67</v>
      </c>
      <c r="J294" s="60">
        <v>0.85</v>
      </c>
      <c r="K294" s="59"/>
      <c r="L294" s="59">
        <v>0.92</v>
      </c>
      <c r="M294" s="59">
        <v>0.92</v>
      </c>
      <c r="N294" s="59">
        <v>0.84640000000000004</v>
      </c>
      <c r="O294" s="59">
        <v>1.1000000000000001</v>
      </c>
      <c r="P294" s="59">
        <v>1.1000000000000001</v>
      </c>
      <c r="Q294" s="59">
        <v>1.21</v>
      </c>
    </row>
    <row r="295" spans="1:17">
      <c r="A295" s="64"/>
      <c r="B295" s="65" t="s">
        <v>129</v>
      </c>
      <c r="C295" s="65" t="s">
        <v>134</v>
      </c>
      <c r="D295" s="65">
        <v>-1.77</v>
      </c>
      <c r="E295" s="70">
        <f t="shared" si="12"/>
        <v>1.77</v>
      </c>
      <c r="F295" s="70">
        <f t="shared" si="13"/>
        <v>3.1329000000000002</v>
      </c>
      <c r="G295" s="65">
        <v>-0.75</v>
      </c>
      <c r="H295" s="65">
        <v>0.1</v>
      </c>
      <c r="I295" s="65">
        <v>-0.81</v>
      </c>
      <c r="J295" s="65">
        <v>0.24</v>
      </c>
      <c r="K295" s="64"/>
      <c r="L295" s="64">
        <v>-1.02</v>
      </c>
      <c r="M295" s="64">
        <v>1.02</v>
      </c>
      <c r="N295" s="64">
        <v>1.0404</v>
      </c>
      <c r="O295" s="64">
        <v>-0.96</v>
      </c>
      <c r="P295" s="64">
        <v>0.96</v>
      </c>
      <c r="Q295" s="64">
        <v>0.92159999999999997</v>
      </c>
    </row>
    <row r="296" spans="1:17">
      <c r="A296" s="67"/>
      <c r="B296" s="68">
        <v>23467</v>
      </c>
      <c r="C296" s="68">
        <v>23474</v>
      </c>
      <c r="D296" s="68">
        <v>-1.77</v>
      </c>
      <c r="E296" s="70">
        <f t="shared" si="12"/>
        <v>1.77</v>
      </c>
      <c r="F296" s="70">
        <f t="shared" si="13"/>
        <v>3.1329000000000002</v>
      </c>
      <c r="G296" s="68">
        <v>-2.66</v>
      </c>
      <c r="H296" s="68">
        <v>0.12</v>
      </c>
      <c r="I296" s="68">
        <v>-2.38</v>
      </c>
      <c r="J296" s="68">
        <v>0.59</v>
      </c>
      <c r="K296" s="67"/>
      <c r="L296" s="67">
        <v>0.89</v>
      </c>
      <c r="M296" s="67">
        <v>0.89</v>
      </c>
      <c r="N296" s="67">
        <v>0.79210000000000003</v>
      </c>
      <c r="O296" s="67">
        <v>0.61</v>
      </c>
      <c r="P296" s="67">
        <v>0.61</v>
      </c>
      <c r="Q296" s="67">
        <v>0.37209999999999999</v>
      </c>
    </row>
    <row r="297" spans="1:17">
      <c r="A297" s="51"/>
      <c r="B297" s="52" t="s">
        <v>56</v>
      </c>
      <c r="C297" s="52" t="s">
        <v>53</v>
      </c>
      <c r="D297" s="52">
        <v>-1.79</v>
      </c>
      <c r="E297" s="70">
        <f t="shared" si="12"/>
        <v>1.79</v>
      </c>
      <c r="F297" s="70">
        <f t="shared" si="13"/>
        <v>3.2040999999999999</v>
      </c>
      <c r="G297" s="52">
        <v>-1.98</v>
      </c>
      <c r="H297" s="52">
        <v>0.1</v>
      </c>
      <c r="I297" s="52">
        <v>-2.0499999999999998</v>
      </c>
      <c r="J297" s="52">
        <v>0.28999999999999998</v>
      </c>
      <c r="K297" s="51"/>
      <c r="L297" s="51">
        <v>0.19</v>
      </c>
      <c r="M297" s="51">
        <v>0.19</v>
      </c>
      <c r="N297" s="51">
        <v>3.61E-2</v>
      </c>
      <c r="O297" s="51">
        <v>0.26</v>
      </c>
      <c r="P297" s="51">
        <v>0.26</v>
      </c>
      <c r="Q297" s="51">
        <v>6.7599999999999993E-2</v>
      </c>
    </row>
    <row r="298" spans="1:17">
      <c r="A298" s="57"/>
      <c r="B298" s="58">
        <v>38</v>
      </c>
      <c r="C298" s="58">
        <v>35</v>
      </c>
      <c r="D298" s="58">
        <v>-1.79</v>
      </c>
      <c r="E298" s="70">
        <f t="shared" si="12"/>
        <v>1.79</v>
      </c>
      <c r="F298" s="70">
        <f t="shared" si="13"/>
        <v>3.2040999999999999</v>
      </c>
      <c r="G298" s="58">
        <v>0.53</v>
      </c>
      <c r="H298" s="58">
        <v>0.12</v>
      </c>
      <c r="I298" s="58">
        <v>0.25</v>
      </c>
      <c r="J298" s="58">
        <v>0.72</v>
      </c>
      <c r="K298" s="57"/>
      <c r="L298" s="57">
        <v>-2.3199999999999998</v>
      </c>
      <c r="M298" s="57">
        <v>2.3199999999999998</v>
      </c>
      <c r="N298" s="57">
        <v>5.3823999999999996</v>
      </c>
      <c r="O298" s="57">
        <v>-2.04</v>
      </c>
      <c r="P298" s="57">
        <v>2.04</v>
      </c>
      <c r="Q298" s="57">
        <v>4.1616</v>
      </c>
    </row>
    <row r="299" spans="1:17">
      <c r="A299" s="57"/>
      <c r="B299" s="58">
        <v>35</v>
      </c>
      <c r="C299" s="58">
        <v>39</v>
      </c>
      <c r="D299" s="58">
        <v>1.79</v>
      </c>
      <c r="E299" s="70">
        <f t="shared" si="12"/>
        <v>1.79</v>
      </c>
      <c r="F299" s="70">
        <f t="shared" si="13"/>
        <v>3.2040999999999999</v>
      </c>
      <c r="G299" s="58">
        <v>0.16</v>
      </c>
      <c r="H299" s="58">
        <v>0.09</v>
      </c>
      <c r="I299" s="58">
        <v>0</v>
      </c>
      <c r="J299" s="58">
        <v>0.79</v>
      </c>
      <c r="K299" s="57"/>
      <c r="L299" s="57">
        <v>1.63</v>
      </c>
      <c r="M299" s="57">
        <v>1.63</v>
      </c>
      <c r="N299" s="57">
        <v>2.6568999999999998</v>
      </c>
      <c r="O299" s="57">
        <v>1.79</v>
      </c>
      <c r="P299" s="57">
        <v>1.79</v>
      </c>
      <c r="Q299" s="57">
        <v>3.2040999999999999</v>
      </c>
    </row>
    <row r="300" spans="1:17">
      <c r="A300" s="64"/>
      <c r="B300" s="65" t="s">
        <v>132</v>
      </c>
      <c r="C300" s="65" t="s">
        <v>140</v>
      </c>
      <c r="D300" s="65">
        <v>-1.79</v>
      </c>
      <c r="E300" s="70">
        <f t="shared" si="12"/>
        <v>1.79</v>
      </c>
      <c r="F300" s="70">
        <f t="shared" si="13"/>
        <v>3.2040999999999999</v>
      </c>
      <c r="G300" s="65">
        <v>-4.03</v>
      </c>
      <c r="H300" s="65">
        <v>0.11</v>
      </c>
      <c r="I300" s="65">
        <v>-3.6</v>
      </c>
      <c r="J300" s="65">
        <v>0.76</v>
      </c>
      <c r="K300" s="64"/>
      <c r="L300" s="64">
        <v>2.2400000000000002</v>
      </c>
      <c r="M300" s="64">
        <v>2.2400000000000002</v>
      </c>
      <c r="N300" s="64">
        <v>5.0175999999999998</v>
      </c>
      <c r="O300" s="64">
        <v>1.81</v>
      </c>
      <c r="P300" s="64">
        <v>1.81</v>
      </c>
      <c r="Q300" s="64">
        <v>3.2761</v>
      </c>
    </row>
    <row r="301" spans="1:17">
      <c r="A301" s="64"/>
      <c r="B301" s="65" t="s">
        <v>137</v>
      </c>
      <c r="C301" s="65" t="s">
        <v>129</v>
      </c>
      <c r="D301" s="65">
        <v>-1.79</v>
      </c>
      <c r="E301" s="70">
        <f t="shared" si="12"/>
        <v>1.79</v>
      </c>
      <c r="F301" s="70">
        <f t="shared" si="13"/>
        <v>3.2040999999999999</v>
      </c>
      <c r="G301" s="65">
        <v>-0.95</v>
      </c>
      <c r="H301" s="65">
        <v>0.11</v>
      </c>
      <c r="I301" s="65">
        <v>-1.01</v>
      </c>
      <c r="J301" s="65">
        <v>0.28999999999999998</v>
      </c>
      <c r="K301" s="64"/>
      <c r="L301" s="64">
        <v>-0.84</v>
      </c>
      <c r="M301" s="64">
        <v>0.84</v>
      </c>
      <c r="N301" s="64">
        <v>0.7056</v>
      </c>
      <c r="O301" s="64">
        <v>-0.78</v>
      </c>
      <c r="P301" s="64">
        <v>0.78</v>
      </c>
      <c r="Q301" s="64">
        <v>0.60840000000000005</v>
      </c>
    </row>
    <row r="302" spans="1:17">
      <c r="A302" s="57"/>
      <c r="B302" s="58">
        <v>67</v>
      </c>
      <c r="C302" s="58">
        <v>58</v>
      </c>
      <c r="D302" s="58">
        <v>-1.83</v>
      </c>
      <c r="E302" s="70">
        <f t="shared" si="12"/>
        <v>1.83</v>
      </c>
      <c r="F302" s="70">
        <f t="shared" si="13"/>
        <v>3.3489000000000004</v>
      </c>
      <c r="G302" s="58">
        <v>-1.94</v>
      </c>
      <c r="H302" s="58">
        <v>7.0000000000000007E-2</v>
      </c>
      <c r="I302" s="58">
        <v>-2.1</v>
      </c>
      <c r="J302" s="58">
        <v>1.1299999999999999</v>
      </c>
      <c r="K302" s="57"/>
      <c r="L302" s="57">
        <v>0.11</v>
      </c>
      <c r="M302" s="57">
        <v>0.11</v>
      </c>
      <c r="N302" s="57">
        <v>1.21E-2</v>
      </c>
      <c r="O302" s="57">
        <v>0.27</v>
      </c>
      <c r="P302" s="57">
        <v>0.27</v>
      </c>
      <c r="Q302" s="57">
        <v>7.2900000000000006E-2</v>
      </c>
    </row>
    <row r="303" spans="1:17">
      <c r="A303" s="59"/>
      <c r="B303" s="60" t="s">
        <v>91</v>
      </c>
      <c r="C303" s="60" t="s">
        <v>117</v>
      </c>
      <c r="D303" s="60">
        <v>-1.85</v>
      </c>
      <c r="E303" s="70">
        <f t="shared" si="12"/>
        <v>1.85</v>
      </c>
      <c r="F303" s="70">
        <f t="shared" si="13"/>
        <v>3.4225000000000003</v>
      </c>
      <c r="G303" s="60">
        <v>-2.8</v>
      </c>
      <c r="H303" s="60">
        <v>0.1</v>
      </c>
      <c r="I303" s="60">
        <v>-2.79</v>
      </c>
      <c r="J303" s="60">
        <v>0.24</v>
      </c>
      <c r="K303" s="59"/>
      <c r="L303" s="59">
        <v>0.95</v>
      </c>
      <c r="M303" s="59">
        <v>0.95</v>
      </c>
      <c r="N303" s="59">
        <v>0.90249999999999997</v>
      </c>
      <c r="O303" s="59">
        <v>0.94</v>
      </c>
      <c r="P303" s="59">
        <v>0.94</v>
      </c>
      <c r="Q303" s="59">
        <v>0.88360000000000005</v>
      </c>
    </row>
    <row r="304" spans="1:17">
      <c r="A304" s="57"/>
      <c r="B304" s="58">
        <v>29</v>
      </c>
      <c r="C304" s="58">
        <v>35</v>
      </c>
      <c r="D304" s="58">
        <v>-1.87</v>
      </c>
      <c r="E304" s="70">
        <f t="shared" si="12"/>
        <v>1.87</v>
      </c>
      <c r="F304" s="70">
        <f t="shared" si="13"/>
        <v>3.4969000000000006</v>
      </c>
      <c r="G304" s="58">
        <v>-2.2000000000000002</v>
      </c>
      <c r="H304" s="58">
        <v>0.08</v>
      </c>
      <c r="I304" s="58">
        <v>-1.07</v>
      </c>
      <c r="J304" s="58">
        <v>1.25</v>
      </c>
      <c r="K304" s="57"/>
      <c r="L304" s="57">
        <v>0.33</v>
      </c>
      <c r="M304" s="57">
        <v>0.33</v>
      </c>
      <c r="N304" s="57">
        <v>0.1089</v>
      </c>
      <c r="O304" s="57">
        <v>-0.8</v>
      </c>
      <c r="P304" s="57">
        <v>0.8</v>
      </c>
      <c r="Q304" s="57">
        <v>0.64</v>
      </c>
    </row>
    <row r="305" spans="1:17">
      <c r="A305" s="67"/>
      <c r="B305" s="68">
        <v>23485</v>
      </c>
      <c r="C305" s="68">
        <v>23479</v>
      </c>
      <c r="D305" s="68">
        <v>1.87</v>
      </c>
      <c r="E305" s="70">
        <f t="shared" si="12"/>
        <v>1.87</v>
      </c>
      <c r="F305" s="70">
        <f t="shared" si="13"/>
        <v>3.4969000000000006</v>
      </c>
      <c r="G305" s="68">
        <v>0.28999999999999998</v>
      </c>
      <c r="H305" s="68">
        <v>0.33</v>
      </c>
      <c r="I305" s="68">
        <v>0.38</v>
      </c>
      <c r="J305" s="68">
        <v>1.38</v>
      </c>
      <c r="K305" s="67"/>
      <c r="L305" s="67">
        <v>1.58</v>
      </c>
      <c r="M305" s="67">
        <v>1.58</v>
      </c>
      <c r="N305" s="67">
        <v>2.4964</v>
      </c>
      <c r="O305" s="67">
        <v>1.49</v>
      </c>
      <c r="P305" s="67">
        <v>1.49</v>
      </c>
      <c r="Q305" s="67">
        <v>2.2201</v>
      </c>
    </row>
    <row r="306" spans="1:17">
      <c r="A306" s="51"/>
      <c r="B306" s="52" t="s">
        <v>40</v>
      </c>
      <c r="C306" s="52" t="s">
        <v>49</v>
      </c>
      <c r="D306" s="52">
        <v>1.88</v>
      </c>
      <c r="E306" s="70">
        <f t="shared" si="12"/>
        <v>1.88</v>
      </c>
      <c r="F306" s="70">
        <f t="shared" si="13"/>
        <v>3.5343999999999998</v>
      </c>
      <c r="G306" s="52">
        <v>2.89</v>
      </c>
      <c r="H306" s="52">
        <v>7.0000000000000007E-2</v>
      </c>
      <c r="I306" s="52">
        <v>3</v>
      </c>
      <c r="J306" s="52">
        <v>0.36</v>
      </c>
      <c r="K306" s="51"/>
      <c r="L306" s="51">
        <v>-1.01</v>
      </c>
      <c r="M306" s="51">
        <v>1.01</v>
      </c>
      <c r="N306" s="51">
        <v>1.0201</v>
      </c>
      <c r="O306" s="51">
        <v>-1.1200000000000001</v>
      </c>
      <c r="P306" s="51">
        <v>1.1200000000000001</v>
      </c>
      <c r="Q306" s="51">
        <v>1.2544</v>
      </c>
    </row>
    <row r="307" spans="1:17">
      <c r="A307" s="57"/>
      <c r="B307" s="58">
        <v>38</v>
      </c>
      <c r="C307" s="58">
        <v>60</v>
      </c>
      <c r="D307" s="58">
        <v>-1.9</v>
      </c>
      <c r="E307" s="70">
        <f t="shared" si="12"/>
        <v>1.9</v>
      </c>
      <c r="F307" s="70">
        <f t="shared" si="13"/>
        <v>3.61</v>
      </c>
      <c r="G307" s="58">
        <v>-2.1</v>
      </c>
      <c r="H307" s="58">
        <v>0.21</v>
      </c>
      <c r="I307" s="58">
        <v>-1.82</v>
      </c>
      <c r="J307" s="58">
        <v>0.72</v>
      </c>
      <c r="K307" s="57"/>
      <c r="L307" s="57">
        <v>0.2</v>
      </c>
      <c r="M307" s="57">
        <v>0.2</v>
      </c>
      <c r="N307" s="57">
        <v>0.04</v>
      </c>
      <c r="O307" s="57">
        <v>-0.08</v>
      </c>
      <c r="P307" s="57">
        <v>0.08</v>
      </c>
      <c r="Q307" s="57">
        <v>6.4000000000000003E-3</v>
      </c>
    </row>
    <row r="308" spans="1:17">
      <c r="A308" s="59"/>
      <c r="B308" s="60" t="s">
        <v>91</v>
      </c>
      <c r="C308" s="60" t="s">
        <v>105</v>
      </c>
      <c r="D308" s="60">
        <v>-1.91</v>
      </c>
      <c r="E308" s="70">
        <f t="shared" si="12"/>
        <v>1.91</v>
      </c>
      <c r="F308" s="70">
        <f t="shared" si="13"/>
        <v>3.6480999999999999</v>
      </c>
      <c r="G308" s="60">
        <v>-1.61</v>
      </c>
      <c r="H308" s="60">
        <v>0.08</v>
      </c>
      <c r="I308" s="60">
        <v>-1.33</v>
      </c>
      <c r="J308" s="60">
        <v>0.93</v>
      </c>
      <c r="K308" s="59"/>
      <c r="L308" s="59">
        <v>-0.3</v>
      </c>
      <c r="M308" s="59">
        <v>0.3</v>
      </c>
      <c r="N308" s="59">
        <v>0.09</v>
      </c>
      <c r="O308" s="59">
        <v>-0.57999999999999996</v>
      </c>
      <c r="P308" s="59">
        <v>0.57999999999999996</v>
      </c>
      <c r="Q308" s="59">
        <v>0.33639999999999998</v>
      </c>
    </row>
    <row r="309" spans="1:17">
      <c r="A309" s="57"/>
      <c r="B309" s="58">
        <v>35</v>
      </c>
      <c r="C309" s="58">
        <v>33</v>
      </c>
      <c r="D309" s="58">
        <v>1.94</v>
      </c>
      <c r="E309" s="70">
        <f t="shared" si="12"/>
        <v>1.94</v>
      </c>
      <c r="F309" s="70">
        <f t="shared" si="13"/>
        <v>3.7635999999999998</v>
      </c>
      <c r="G309" s="58">
        <v>0.7</v>
      </c>
      <c r="H309" s="58">
        <v>7.0000000000000007E-2</v>
      </c>
      <c r="I309" s="58">
        <v>0.53</v>
      </c>
      <c r="J309" s="58">
        <v>0.8</v>
      </c>
      <c r="K309" s="57"/>
      <c r="L309" s="57">
        <v>1.24</v>
      </c>
      <c r="M309" s="57">
        <v>1.24</v>
      </c>
      <c r="N309" s="57">
        <v>1.5376000000000001</v>
      </c>
      <c r="O309" s="57">
        <v>1.41</v>
      </c>
      <c r="P309" s="57">
        <v>1.41</v>
      </c>
      <c r="Q309" s="57">
        <v>1.9881</v>
      </c>
    </row>
    <row r="310" spans="1:17">
      <c r="A310" s="57"/>
      <c r="B310" s="58">
        <v>35</v>
      </c>
      <c r="C310" s="58">
        <v>34</v>
      </c>
      <c r="D310" s="58">
        <v>1.94</v>
      </c>
      <c r="E310" s="70">
        <f t="shared" si="12"/>
        <v>1.94</v>
      </c>
      <c r="F310" s="70">
        <f t="shared" si="13"/>
        <v>3.7635999999999998</v>
      </c>
      <c r="G310" s="58">
        <v>0.03</v>
      </c>
      <c r="H310" s="58">
        <v>0.08</v>
      </c>
      <c r="I310" s="58">
        <v>-0.02</v>
      </c>
      <c r="J310" s="58">
        <v>0.88</v>
      </c>
      <c r="K310" s="57"/>
      <c r="L310" s="57">
        <v>1.91</v>
      </c>
      <c r="M310" s="57">
        <v>1.91</v>
      </c>
      <c r="N310" s="57">
        <v>3.6480999999999999</v>
      </c>
      <c r="O310" s="57">
        <v>1.96</v>
      </c>
      <c r="P310" s="57">
        <v>1.96</v>
      </c>
      <c r="Q310" s="57">
        <v>3.8416000000000001</v>
      </c>
    </row>
    <row r="311" spans="1:17" s="13" customFormat="1">
      <c r="A311" s="72"/>
      <c r="B311" s="73"/>
      <c r="C311" s="73"/>
      <c r="D311" s="73"/>
      <c r="E311" s="70">
        <f>AVERAGE(E280:E310)</f>
        <v>1.7493225806451609</v>
      </c>
      <c r="F311" s="70">
        <f>SQRT(AVERAGE(F280:F310))</f>
        <v>1.753673241715707</v>
      </c>
      <c r="G311" s="73"/>
      <c r="H311" s="73"/>
      <c r="I311" s="73"/>
      <c r="J311" s="73"/>
      <c r="K311" s="72"/>
      <c r="L311" s="72"/>
      <c r="M311" s="72"/>
      <c r="N311" s="72"/>
      <c r="O311" s="72"/>
      <c r="P311" s="72">
        <f>AVERAGE(P280:P310)</f>
        <v>1.0612580645161289</v>
      </c>
      <c r="Q311" s="72">
        <f>SQRT(AVERAGE(Q280:Q310))</f>
        <v>1.242122078567367</v>
      </c>
    </row>
    <row r="312" spans="1:17">
      <c r="A312" s="67"/>
      <c r="B312" s="68">
        <v>23467</v>
      </c>
      <c r="C312" s="68">
        <v>23476</v>
      </c>
      <c r="D312" s="68">
        <v>-2.0699999999999998</v>
      </c>
      <c r="E312" s="70">
        <f t="shared" ref="E312:E334" si="14">ABS(D312)</f>
        <v>2.0699999999999998</v>
      </c>
      <c r="F312" s="70">
        <f t="shared" ref="F312:F334" si="15">E312*E312</f>
        <v>4.2848999999999995</v>
      </c>
      <c r="G312" s="68">
        <v>-2.5499999999999998</v>
      </c>
      <c r="H312" s="68">
        <v>0.13</v>
      </c>
      <c r="I312" s="68">
        <v>-2.65</v>
      </c>
      <c r="J312" s="68">
        <v>0.48</v>
      </c>
      <c r="K312" s="67"/>
      <c r="L312" s="67">
        <v>0.48</v>
      </c>
      <c r="M312" s="67">
        <v>0.48</v>
      </c>
      <c r="N312" s="67">
        <v>0.23039999999999999</v>
      </c>
      <c r="O312" s="67">
        <v>0.57999999999999996</v>
      </c>
      <c r="P312" s="67">
        <v>0.57999999999999996</v>
      </c>
      <c r="Q312" s="67">
        <v>0.33639999999999998</v>
      </c>
    </row>
    <row r="313" spans="1:17">
      <c r="A313" s="53"/>
      <c r="B313" s="54" t="s">
        <v>59</v>
      </c>
      <c r="C313" s="54" t="s">
        <v>61</v>
      </c>
      <c r="D313" s="54">
        <v>-2.0720000000000001</v>
      </c>
      <c r="E313" s="70">
        <f t="shared" si="14"/>
        <v>2.0720000000000001</v>
      </c>
      <c r="F313" s="70">
        <f t="shared" si="15"/>
        <v>4.2931840000000001</v>
      </c>
      <c r="G313" s="54">
        <v>0.32</v>
      </c>
      <c r="H313" s="54">
        <v>0.1</v>
      </c>
      <c r="I313" s="54">
        <v>0.19</v>
      </c>
      <c r="J313" s="54">
        <v>0.4</v>
      </c>
      <c r="K313" s="53"/>
      <c r="L313" s="53">
        <v>-2.3919999999999999</v>
      </c>
      <c r="M313" s="53">
        <v>2.3919999999999999</v>
      </c>
      <c r="N313" s="53">
        <v>5.7216639999999996</v>
      </c>
      <c r="O313" s="53">
        <v>-2.262</v>
      </c>
      <c r="P313" s="53">
        <v>2.262</v>
      </c>
      <c r="Q313" s="53">
        <v>5.116644</v>
      </c>
    </row>
    <row r="314" spans="1:17">
      <c r="A314" s="59"/>
      <c r="B314" s="60" t="s">
        <v>99</v>
      </c>
      <c r="C314" s="60" t="s">
        <v>111</v>
      </c>
      <c r="D314" s="60">
        <v>-2.1800000000000002</v>
      </c>
      <c r="E314" s="70">
        <f t="shared" si="14"/>
        <v>2.1800000000000002</v>
      </c>
      <c r="F314" s="70">
        <f t="shared" si="15"/>
        <v>4.7524000000000006</v>
      </c>
      <c r="G314" s="60">
        <v>-3.03</v>
      </c>
      <c r="H314" s="60">
        <v>0.17</v>
      </c>
      <c r="I314" s="60">
        <v>-2.94</v>
      </c>
      <c r="J314" s="60">
        <v>0.34</v>
      </c>
      <c r="K314" s="59"/>
      <c r="L314" s="59">
        <v>0.85</v>
      </c>
      <c r="M314" s="59">
        <v>0.85</v>
      </c>
      <c r="N314" s="59">
        <v>0.72250000000000003</v>
      </c>
      <c r="O314" s="59">
        <v>0.76</v>
      </c>
      <c r="P314" s="59">
        <v>0.76</v>
      </c>
      <c r="Q314" s="59">
        <v>0.5776</v>
      </c>
    </row>
    <row r="315" spans="1:17">
      <c r="A315" s="59"/>
      <c r="B315" s="60" t="s">
        <v>103</v>
      </c>
      <c r="C315" s="60" t="s">
        <v>99</v>
      </c>
      <c r="D315" s="60">
        <v>2.1800000000000002</v>
      </c>
      <c r="E315" s="70">
        <f t="shared" si="14"/>
        <v>2.1800000000000002</v>
      </c>
      <c r="F315" s="70">
        <f t="shared" si="15"/>
        <v>4.7524000000000006</v>
      </c>
      <c r="G315" s="60">
        <v>1.45</v>
      </c>
      <c r="H315" s="60">
        <v>0.13</v>
      </c>
      <c r="I315" s="60">
        <v>1.41</v>
      </c>
      <c r="J315" s="60">
        <v>0.72</v>
      </c>
      <c r="K315" s="59"/>
      <c r="L315" s="59">
        <v>0.73</v>
      </c>
      <c r="M315" s="59">
        <v>0.73</v>
      </c>
      <c r="N315" s="59">
        <v>0.53290000000000004</v>
      </c>
      <c r="O315" s="59">
        <v>0.77</v>
      </c>
      <c r="P315" s="59">
        <v>0.77</v>
      </c>
      <c r="Q315" s="59">
        <v>0.59289999999999998</v>
      </c>
    </row>
    <row r="316" spans="1:17">
      <c r="A316" s="59"/>
      <c r="B316" s="60" t="s">
        <v>98</v>
      </c>
      <c r="C316" s="60" t="s">
        <v>99</v>
      </c>
      <c r="D316" s="60">
        <v>2.1800000000000002</v>
      </c>
      <c r="E316" s="70">
        <f t="shared" si="14"/>
        <v>2.1800000000000002</v>
      </c>
      <c r="F316" s="70">
        <f t="shared" si="15"/>
        <v>4.7524000000000006</v>
      </c>
      <c r="G316" s="60">
        <v>1.72</v>
      </c>
      <c r="H316" s="60">
        <v>0.1</v>
      </c>
      <c r="I316" s="60">
        <v>2.19</v>
      </c>
      <c r="J316" s="60">
        <v>0.93</v>
      </c>
      <c r="K316" s="59"/>
      <c r="L316" s="59">
        <v>0.46</v>
      </c>
      <c r="M316" s="59">
        <v>0.46</v>
      </c>
      <c r="N316" s="59">
        <v>0.21160000000000001</v>
      </c>
      <c r="O316" s="59">
        <v>-0.01</v>
      </c>
      <c r="P316" s="59">
        <v>0.01</v>
      </c>
      <c r="Q316" s="61">
        <v>1E-4</v>
      </c>
    </row>
    <row r="317" spans="1:17">
      <c r="A317" s="59"/>
      <c r="B317" s="60" t="s">
        <v>95</v>
      </c>
      <c r="C317" s="60" t="s">
        <v>107</v>
      </c>
      <c r="D317" s="60">
        <v>2.1800000000000002</v>
      </c>
      <c r="E317" s="70">
        <f t="shared" si="14"/>
        <v>2.1800000000000002</v>
      </c>
      <c r="F317" s="70">
        <f t="shared" si="15"/>
        <v>4.7524000000000006</v>
      </c>
      <c r="G317" s="60">
        <v>0.9</v>
      </c>
      <c r="H317" s="60">
        <v>0.06</v>
      </c>
      <c r="I317" s="60">
        <v>0.84</v>
      </c>
      <c r="J317" s="60">
        <v>0.73</v>
      </c>
      <c r="K317" s="59"/>
      <c r="L317" s="59">
        <v>1.28</v>
      </c>
      <c r="M317" s="59">
        <v>1.28</v>
      </c>
      <c r="N317" s="59">
        <v>1.6384000000000001</v>
      </c>
      <c r="O317" s="59">
        <v>1.34</v>
      </c>
      <c r="P317" s="59">
        <v>1.34</v>
      </c>
      <c r="Q317" s="59">
        <v>1.7956000000000001</v>
      </c>
    </row>
    <row r="318" spans="1:17">
      <c r="A318" s="57"/>
      <c r="B318" s="58">
        <v>28</v>
      </c>
      <c r="C318" s="58">
        <v>35</v>
      </c>
      <c r="D318" s="58">
        <v>-2.19</v>
      </c>
      <c r="E318" s="70">
        <f t="shared" si="14"/>
        <v>2.19</v>
      </c>
      <c r="F318" s="70">
        <f t="shared" si="15"/>
        <v>4.7961</v>
      </c>
      <c r="G318" s="58">
        <v>-1.03</v>
      </c>
      <c r="H318" s="58">
        <v>0.09</v>
      </c>
      <c r="I318" s="58">
        <v>-1.42</v>
      </c>
      <c r="J318" s="58">
        <v>1.23</v>
      </c>
      <c r="K318" s="57"/>
      <c r="L318" s="57">
        <v>-1.1599999999999999</v>
      </c>
      <c r="M318" s="57">
        <v>1.1599999999999999</v>
      </c>
      <c r="N318" s="57">
        <v>1.3455999999999999</v>
      </c>
      <c r="O318" s="57">
        <v>-0.77</v>
      </c>
      <c r="P318" s="57">
        <v>0.77</v>
      </c>
      <c r="Q318" s="57">
        <v>0.59289999999999998</v>
      </c>
    </row>
    <row r="319" spans="1:17">
      <c r="A319" s="67"/>
      <c r="B319" s="68">
        <v>23484</v>
      </c>
      <c r="C319" s="68">
        <v>23482</v>
      </c>
      <c r="D319" s="68">
        <v>-2.25</v>
      </c>
      <c r="E319" s="70">
        <f t="shared" si="14"/>
        <v>2.25</v>
      </c>
      <c r="F319" s="70">
        <f t="shared" si="15"/>
        <v>5.0625</v>
      </c>
      <c r="G319" s="68">
        <v>-0.06</v>
      </c>
      <c r="H319" s="68">
        <v>0.16</v>
      </c>
      <c r="I319" s="68">
        <v>0.23</v>
      </c>
      <c r="J319" s="68">
        <v>0.89</v>
      </c>
      <c r="K319" s="67"/>
      <c r="L319" s="67">
        <v>-2.19</v>
      </c>
      <c r="M319" s="67">
        <v>2.19</v>
      </c>
      <c r="N319" s="67">
        <v>4.7961</v>
      </c>
      <c r="O319" s="67">
        <v>-2.48</v>
      </c>
      <c r="P319" s="67">
        <v>2.48</v>
      </c>
      <c r="Q319" s="67">
        <v>6.1504000000000003</v>
      </c>
    </row>
    <row r="320" spans="1:17">
      <c r="A320" s="67"/>
      <c r="B320" s="68" t="s">
        <v>153</v>
      </c>
      <c r="C320" s="68">
        <v>23479</v>
      </c>
      <c r="D320" s="68">
        <v>2.2799999999999998</v>
      </c>
      <c r="E320" s="70">
        <f t="shared" si="14"/>
        <v>2.2799999999999998</v>
      </c>
      <c r="F320" s="70">
        <f t="shared" si="15"/>
        <v>5.1983999999999995</v>
      </c>
      <c r="G320" s="68">
        <v>1.1299999999999999</v>
      </c>
      <c r="H320" s="68">
        <v>0.23</v>
      </c>
      <c r="I320" s="68">
        <v>1.27</v>
      </c>
      <c r="J320" s="68">
        <v>1.17</v>
      </c>
      <c r="K320" s="67"/>
      <c r="L320" s="67">
        <v>1.1499999999999999</v>
      </c>
      <c r="M320" s="67">
        <v>1.1499999999999999</v>
      </c>
      <c r="N320" s="67">
        <v>1.3225</v>
      </c>
      <c r="O320" s="67">
        <v>1.01</v>
      </c>
      <c r="P320" s="67">
        <v>1.01</v>
      </c>
      <c r="Q320" s="67">
        <v>1.0201</v>
      </c>
    </row>
    <row r="321" spans="1:17">
      <c r="A321" s="64"/>
      <c r="B321" s="65" t="s">
        <v>132</v>
      </c>
      <c r="C321" s="65" t="s">
        <v>130</v>
      </c>
      <c r="D321" s="65">
        <v>-2.36</v>
      </c>
      <c r="E321" s="70">
        <f t="shared" si="14"/>
        <v>2.36</v>
      </c>
      <c r="F321" s="70">
        <f t="shared" si="15"/>
        <v>5.5695999999999994</v>
      </c>
      <c r="G321" s="65">
        <v>-2.27</v>
      </c>
      <c r="H321" s="65">
        <v>0.1</v>
      </c>
      <c r="I321" s="65">
        <v>-2.7</v>
      </c>
      <c r="J321" s="65">
        <v>0.76</v>
      </c>
      <c r="K321" s="64"/>
      <c r="L321" s="64">
        <v>-0.09</v>
      </c>
      <c r="M321" s="64">
        <v>0.09</v>
      </c>
      <c r="N321" s="64">
        <v>8.0999999999999996E-3</v>
      </c>
      <c r="O321" s="64">
        <v>0.34</v>
      </c>
      <c r="P321" s="64">
        <v>0.34</v>
      </c>
      <c r="Q321" s="64">
        <v>0.11559999999999999</v>
      </c>
    </row>
    <row r="322" spans="1:17">
      <c r="A322" s="57"/>
      <c r="B322" s="58">
        <v>67</v>
      </c>
      <c r="C322" s="58">
        <v>53</v>
      </c>
      <c r="D322" s="58">
        <v>-2.38</v>
      </c>
      <c r="E322" s="70">
        <f t="shared" si="14"/>
        <v>2.38</v>
      </c>
      <c r="F322" s="70">
        <f t="shared" si="15"/>
        <v>5.6643999999999997</v>
      </c>
      <c r="G322" s="58">
        <v>-1.56</v>
      </c>
      <c r="H322" s="58">
        <v>7.0000000000000007E-2</v>
      </c>
      <c r="I322" s="58">
        <v>-1.71</v>
      </c>
      <c r="J322" s="58">
        <v>1.1399999999999999</v>
      </c>
      <c r="K322" s="57"/>
      <c r="L322" s="57">
        <v>-0.82</v>
      </c>
      <c r="M322" s="57">
        <v>0.82</v>
      </c>
      <c r="N322" s="57">
        <v>0.6724</v>
      </c>
      <c r="O322" s="57">
        <v>-0.67</v>
      </c>
      <c r="P322" s="57">
        <v>0.67</v>
      </c>
      <c r="Q322" s="57">
        <v>0.44890000000000002</v>
      </c>
    </row>
    <row r="323" spans="1:17">
      <c r="A323" s="59"/>
      <c r="B323" s="60" t="s">
        <v>91</v>
      </c>
      <c r="C323" s="60" t="s">
        <v>93</v>
      </c>
      <c r="D323" s="60">
        <v>-2.4500000000000002</v>
      </c>
      <c r="E323" s="70">
        <f t="shared" si="14"/>
        <v>2.4500000000000002</v>
      </c>
      <c r="F323" s="70">
        <f t="shared" si="15"/>
        <v>6.0025000000000013</v>
      </c>
      <c r="G323" s="60">
        <v>-1.82</v>
      </c>
      <c r="H323" s="60">
        <v>7.0000000000000007E-2</v>
      </c>
      <c r="I323" s="60">
        <v>-2.06</v>
      </c>
      <c r="J323" s="60">
        <v>1.03</v>
      </c>
      <c r="K323" s="59"/>
      <c r="L323" s="59">
        <v>-0.63</v>
      </c>
      <c r="M323" s="59">
        <v>0.63</v>
      </c>
      <c r="N323" s="59">
        <v>0.39689999999999998</v>
      </c>
      <c r="O323" s="59">
        <v>-0.39</v>
      </c>
      <c r="P323" s="59">
        <v>0.39</v>
      </c>
      <c r="Q323" s="59">
        <v>0.15210000000000001</v>
      </c>
    </row>
    <row r="324" spans="1:17">
      <c r="A324" s="67"/>
      <c r="B324" s="68">
        <v>23482</v>
      </c>
      <c r="C324" s="68">
        <v>23486</v>
      </c>
      <c r="D324" s="68">
        <v>-2.46</v>
      </c>
      <c r="E324" s="70">
        <f t="shared" si="14"/>
        <v>2.46</v>
      </c>
      <c r="F324" s="70">
        <f t="shared" si="15"/>
        <v>6.0515999999999996</v>
      </c>
      <c r="G324" s="68">
        <v>0.11</v>
      </c>
      <c r="H324" s="68">
        <v>0.16</v>
      </c>
      <c r="I324" s="68">
        <v>-1.19</v>
      </c>
      <c r="J324" s="68">
        <v>1.45</v>
      </c>
      <c r="K324" s="67"/>
      <c r="L324" s="67">
        <v>-2.57</v>
      </c>
      <c r="M324" s="67">
        <v>2.57</v>
      </c>
      <c r="N324" s="67">
        <v>6.6048999999999998</v>
      </c>
      <c r="O324" s="67">
        <v>-1.27</v>
      </c>
      <c r="P324" s="67">
        <v>1.27</v>
      </c>
      <c r="Q324" s="67">
        <v>1.6129</v>
      </c>
    </row>
    <row r="325" spans="1:17">
      <c r="A325" s="64" t="s">
        <v>15</v>
      </c>
      <c r="B325" s="65" t="s">
        <v>141</v>
      </c>
      <c r="C325" s="65" t="s">
        <v>140</v>
      </c>
      <c r="D325" s="65">
        <v>2.4900000000000002</v>
      </c>
      <c r="E325" s="70">
        <f t="shared" si="14"/>
        <v>2.4900000000000002</v>
      </c>
      <c r="F325" s="70">
        <f t="shared" si="15"/>
        <v>6.2001000000000008</v>
      </c>
      <c r="G325" s="65">
        <v>0.83</v>
      </c>
      <c r="H325" s="65">
        <v>0.1</v>
      </c>
      <c r="I325" s="65">
        <v>0.68</v>
      </c>
      <c r="J325" s="65">
        <v>0.24</v>
      </c>
      <c r="K325" s="64"/>
      <c r="L325" s="64">
        <v>1.66</v>
      </c>
      <c r="M325" s="64">
        <v>1.66</v>
      </c>
      <c r="N325" s="64">
        <v>2.7555999999999998</v>
      </c>
      <c r="O325" s="64">
        <v>1.81</v>
      </c>
      <c r="P325" s="64">
        <v>1.81</v>
      </c>
      <c r="Q325" s="64">
        <v>3.2761</v>
      </c>
    </row>
    <row r="326" spans="1:17">
      <c r="A326" s="53"/>
      <c r="B326" s="54">
        <v>28</v>
      </c>
      <c r="C326" s="54">
        <v>26</v>
      </c>
      <c r="D326" s="54">
        <v>2.681</v>
      </c>
      <c r="E326" s="70">
        <f t="shared" si="14"/>
        <v>2.681</v>
      </c>
      <c r="F326" s="70">
        <f t="shared" si="15"/>
        <v>7.1877610000000001</v>
      </c>
      <c r="G326" s="54">
        <v>1.48</v>
      </c>
      <c r="H326" s="54">
        <v>0.12</v>
      </c>
      <c r="I326" s="54">
        <v>1.5</v>
      </c>
      <c r="J326" s="54">
        <v>0.68</v>
      </c>
      <c r="K326" s="53"/>
      <c r="L326" s="53">
        <v>1.2010000000000001</v>
      </c>
      <c r="M326" s="53">
        <v>1.2010000000000001</v>
      </c>
      <c r="N326" s="53">
        <v>1.442401</v>
      </c>
      <c r="O326" s="53">
        <v>1.181</v>
      </c>
      <c r="P326" s="53">
        <v>1.181</v>
      </c>
      <c r="Q326" s="53">
        <v>1.3947609999999999</v>
      </c>
    </row>
    <row r="327" spans="1:17">
      <c r="A327" s="57"/>
      <c r="B327" s="58">
        <v>27</v>
      </c>
      <c r="C327" s="58">
        <v>23</v>
      </c>
      <c r="D327" s="58">
        <v>-2.71</v>
      </c>
      <c r="E327" s="70">
        <f t="shared" si="14"/>
        <v>2.71</v>
      </c>
      <c r="F327" s="70">
        <f t="shared" si="15"/>
        <v>7.3441000000000001</v>
      </c>
      <c r="G327" s="58">
        <v>-2.31</v>
      </c>
      <c r="H327" s="58">
        <v>0.23</v>
      </c>
      <c r="I327" s="58">
        <v>-2.2999999999999998</v>
      </c>
      <c r="J327" s="58">
        <v>0.6</v>
      </c>
      <c r="K327" s="57"/>
      <c r="L327" s="57">
        <v>-0.4</v>
      </c>
      <c r="M327" s="57">
        <v>0.4</v>
      </c>
      <c r="N327" s="57">
        <v>0.16</v>
      </c>
      <c r="O327" s="57">
        <v>-0.41</v>
      </c>
      <c r="P327" s="57">
        <v>0.41</v>
      </c>
      <c r="Q327" s="57">
        <v>0.1681</v>
      </c>
    </row>
    <row r="328" spans="1:17">
      <c r="A328" s="53"/>
      <c r="B328" s="54" t="s">
        <v>60</v>
      </c>
      <c r="C328" s="54">
        <v>26</v>
      </c>
      <c r="D328" s="54">
        <v>2.8149999999999999</v>
      </c>
      <c r="E328" s="70">
        <f t="shared" si="14"/>
        <v>2.8149999999999999</v>
      </c>
      <c r="F328" s="70">
        <f t="shared" si="15"/>
        <v>7.9242249999999999</v>
      </c>
      <c r="G328" s="54">
        <v>1.2</v>
      </c>
      <c r="H328" s="54">
        <v>0.16</v>
      </c>
      <c r="I328" s="54">
        <v>0.98</v>
      </c>
      <c r="J328" s="54">
        <v>0.69</v>
      </c>
      <c r="K328" s="53"/>
      <c r="L328" s="53">
        <v>1.615</v>
      </c>
      <c r="M328" s="53">
        <v>1.615</v>
      </c>
      <c r="N328" s="53">
        <v>2.608225</v>
      </c>
      <c r="O328" s="53">
        <v>1.835</v>
      </c>
      <c r="P328" s="53">
        <v>1.835</v>
      </c>
      <c r="Q328" s="53">
        <v>3.3672249999999999</v>
      </c>
    </row>
    <row r="329" spans="1:17">
      <c r="A329" s="57"/>
      <c r="B329" s="58">
        <v>27</v>
      </c>
      <c r="C329" s="58">
        <v>45</v>
      </c>
      <c r="D329" s="58">
        <v>-2.84</v>
      </c>
      <c r="E329" s="70">
        <f t="shared" si="14"/>
        <v>2.84</v>
      </c>
      <c r="F329" s="70">
        <f t="shared" si="15"/>
        <v>8.0655999999999999</v>
      </c>
      <c r="G329" s="58">
        <v>-2.67</v>
      </c>
      <c r="H329" s="58">
        <v>0.14000000000000001</v>
      </c>
      <c r="I329" s="58">
        <v>-2.68</v>
      </c>
      <c r="J329" s="58">
        <v>0.6</v>
      </c>
      <c r="K329" s="57"/>
      <c r="L329" s="57">
        <v>-0.17</v>
      </c>
      <c r="M329" s="57">
        <v>0.17</v>
      </c>
      <c r="N329" s="57">
        <v>2.8899999999999999E-2</v>
      </c>
      <c r="O329" s="57">
        <v>-0.16</v>
      </c>
      <c r="P329" s="57">
        <v>0.16</v>
      </c>
      <c r="Q329" s="57">
        <v>2.5600000000000001E-2</v>
      </c>
    </row>
    <row r="330" spans="1:17">
      <c r="A330" s="59"/>
      <c r="B330" s="60" t="s">
        <v>91</v>
      </c>
      <c r="C330" s="60" t="s">
        <v>94</v>
      </c>
      <c r="D330" s="60">
        <v>-2.86</v>
      </c>
      <c r="E330" s="70">
        <f t="shared" si="14"/>
        <v>2.86</v>
      </c>
      <c r="F330" s="70">
        <f t="shared" si="15"/>
        <v>8.1795999999999989</v>
      </c>
      <c r="G330" s="60">
        <v>-4.97</v>
      </c>
      <c r="H330" s="60">
        <v>0.1</v>
      </c>
      <c r="I330" s="60">
        <v>-5.38</v>
      </c>
      <c r="J330" s="60">
        <v>1.29</v>
      </c>
      <c r="K330" s="59"/>
      <c r="L330" s="59">
        <v>2.11</v>
      </c>
      <c r="M330" s="59">
        <v>2.11</v>
      </c>
      <c r="N330" s="59">
        <v>4.4520999999999997</v>
      </c>
      <c r="O330" s="59">
        <v>2.52</v>
      </c>
      <c r="P330" s="59">
        <v>2.52</v>
      </c>
      <c r="Q330" s="59">
        <v>6.3503999999999996</v>
      </c>
    </row>
    <row r="331" spans="1:17">
      <c r="A331" s="67"/>
      <c r="B331" s="68">
        <v>23484</v>
      </c>
      <c r="C331" s="68">
        <v>23485</v>
      </c>
      <c r="D331" s="68">
        <v>-3.26</v>
      </c>
      <c r="E331" s="70">
        <f t="shared" si="14"/>
        <v>3.26</v>
      </c>
      <c r="F331" s="70">
        <f t="shared" si="15"/>
        <v>10.627599999999999</v>
      </c>
      <c r="G331" s="68">
        <v>0.19</v>
      </c>
      <c r="H331" s="68">
        <v>0.15</v>
      </c>
      <c r="I331" s="68">
        <v>0.28999999999999998</v>
      </c>
      <c r="J331" s="68">
        <v>1.36</v>
      </c>
      <c r="K331" s="67"/>
      <c r="L331" s="67">
        <v>-3.45</v>
      </c>
      <c r="M331" s="67">
        <v>3.45</v>
      </c>
      <c r="N331" s="67">
        <v>11.9025</v>
      </c>
      <c r="O331" s="67">
        <v>-3.55</v>
      </c>
      <c r="P331" s="67">
        <v>3.55</v>
      </c>
      <c r="Q331" s="67">
        <v>12.602499999999999</v>
      </c>
    </row>
    <row r="332" spans="1:17">
      <c r="A332" s="67"/>
      <c r="B332" s="68">
        <v>23486</v>
      </c>
      <c r="C332" s="68">
        <v>23479</v>
      </c>
      <c r="D332" s="68">
        <v>3.33</v>
      </c>
      <c r="E332" s="70">
        <f t="shared" si="14"/>
        <v>3.33</v>
      </c>
      <c r="F332" s="70">
        <f t="shared" si="15"/>
        <v>11.088900000000001</v>
      </c>
      <c r="G332" s="68">
        <v>2.04</v>
      </c>
      <c r="H332" s="68">
        <v>0.3</v>
      </c>
      <c r="I332" s="68">
        <v>1.63</v>
      </c>
      <c r="J332" s="68">
        <v>1.27</v>
      </c>
      <c r="K332" s="67"/>
      <c r="L332" s="67">
        <v>1.29</v>
      </c>
      <c r="M332" s="67">
        <v>1.29</v>
      </c>
      <c r="N332" s="67">
        <v>1.6640999999999999</v>
      </c>
      <c r="O332" s="67">
        <v>1.7</v>
      </c>
      <c r="P332" s="67">
        <v>1.7</v>
      </c>
      <c r="Q332" s="67">
        <v>2.89</v>
      </c>
    </row>
    <row r="333" spans="1:17">
      <c r="A333" s="67"/>
      <c r="B333" s="68" t="s">
        <v>153</v>
      </c>
      <c r="C333" s="68">
        <v>23484</v>
      </c>
      <c r="D333" s="68">
        <v>3.67</v>
      </c>
      <c r="E333" s="70">
        <f t="shared" si="14"/>
        <v>3.67</v>
      </c>
      <c r="F333" s="70">
        <f t="shared" si="15"/>
        <v>13.4689</v>
      </c>
      <c r="G333" s="68">
        <v>0.92</v>
      </c>
      <c r="H333" s="68">
        <v>0.16</v>
      </c>
      <c r="I333" s="68">
        <v>0.6</v>
      </c>
      <c r="J333" s="68">
        <v>1.45</v>
      </c>
      <c r="K333" s="67"/>
      <c r="L333" s="67">
        <v>2.75</v>
      </c>
      <c r="M333" s="67">
        <v>2.75</v>
      </c>
      <c r="N333" s="67">
        <v>7.5625</v>
      </c>
      <c r="O333" s="67">
        <v>3.07</v>
      </c>
      <c r="P333" s="67">
        <v>3.07</v>
      </c>
      <c r="Q333" s="67">
        <v>9.4248999999999992</v>
      </c>
    </row>
    <row r="334" spans="1:17">
      <c r="A334" s="67"/>
      <c r="B334" s="68">
        <v>23484</v>
      </c>
      <c r="C334" s="68">
        <v>23486</v>
      </c>
      <c r="D334" s="68">
        <v>-4.72</v>
      </c>
      <c r="E334" s="70">
        <f t="shared" si="14"/>
        <v>4.72</v>
      </c>
      <c r="F334" s="70">
        <f t="shared" si="15"/>
        <v>22.278399999999998</v>
      </c>
      <c r="G334" s="68">
        <v>-0.94</v>
      </c>
      <c r="H334" s="68">
        <v>0.15</v>
      </c>
      <c r="I334" s="68">
        <v>-0.96</v>
      </c>
      <c r="J334" s="68">
        <v>1.23</v>
      </c>
      <c r="K334" s="67"/>
      <c r="L334" s="67">
        <v>-3.78</v>
      </c>
      <c r="M334" s="67">
        <v>3.78</v>
      </c>
      <c r="N334" s="67">
        <v>14.288399999999999</v>
      </c>
      <c r="O334" s="67">
        <v>-3.76</v>
      </c>
      <c r="P334" s="67">
        <v>3.76</v>
      </c>
      <c r="Q334" s="67">
        <v>14.137600000000001</v>
      </c>
    </row>
    <row r="335" spans="1:17">
      <c r="E335" s="71">
        <f>AVERAGE(E312:E334)</f>
        <v>2.6351304347826088</v>
      </c>
      <c r="F335" s="71">
        <f>SQRT(AVERAGE(F312:F334))</f>
        <v>2.7050513938700429</v>
      </c>
      <c r="P335">
        <f>AVERAGE(P312:P334)</f>
        <v>1.4194782608695653</v>
      </c>
      <c r="Q335">
        <f>SQRT(AVERAGE(Q312:Q334))</f>
        <v>1.7711373157675687</v>
      </c>
    </row>
  </sheetData>
  <sortState ref="A2:Q331">
    <sortCondition ref="E2:E3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dG</vt:lpstr>
      <vt:lpstr>ddG</vt:lpstr>
      <vt:lpstr>ddG_sort</vt:lpstr>
      <vt:lpstr>guess0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Lingle Wang</dc:creator>
  <cp:lastModifiedBy>Lingle Wang</cp:lastModifiedBy>
  <dcterms:created xsi:type="dcterms:W3CDTF">2014-07-09T16:54:07Z</dcterms:created>
  <dcterms:modified xsi:type="dcterms:W3CDTF">2014-09-19T14:11:46Z</dcterms:modified>
</cp:coreProperties>
</file>