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C\Vanpool OMC\ABM3\inputs\"/>
    </mc:Choice>
  </mc:AlternateContent>
  <xr:revisionPtr revIDLastSave="0" documentId="13_ncr:1_{1EA186AB-B886-42D0-BFF1-ED34A6754660}" xr6:coauthVersionLast="47" xr6:coauthVersionMax="47" xr10:uidLastSave="{00000000-0000-0000-0000-000000000000}"/>
  <bookViews>
    <workbookView xWindow="57480" yWindow="-120" windowWidth="29040" windowHeight="15840" activeTab="4" xr2:uid="{C5B93B15-6221-482C-8360-0F255B03E5A6}"/>
  </bookViews>
  <sheets>
    <sheet name="README" sheetId="3" r:id="rId1"/>
    <sheet name="Vanpool Report_0922_Formatted" sheetId="2" r:id="rId2"/>
    <sheet name="co2_emissions_rates" sheetId="4" r:id="rId3"/>
    <sheet name="SCAG Employee Forecasts" sheetId="5" r:id="rId4"/>
    <sheet name="employment_forecast_SCAG" sheetId="6" r:id="rId5"/>
  </sheets>
  <definedNames>
    <definedName name="_xlnm._FilterDatabase" localSheetId="1" hidden="1">'Vanpool Report_0922_Formatted'!$F$1:$F$398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" i="5"/>
  <c r="C3" i="5"/>
  <c r="C4" i="5"/>
  <c r="C5" i="5"/>
  <c r="C6" i="5"/>
  <c r="C7" i="5"/>
  <c r="C8" i="5"/>
  <c r="AH60" i="4"/>
  <c r="AG60" i="4"/>
  <c r="U66" i="4" s="1"/>
  <c r="AF60" i="4"/>
  <c r="AE60" i="4"/>
  <c r="T66" i="4" s="1"/>
  <c r="K60" i="4"/>
  <c r="H60" i="4"/>
  <c r="AH43" i="4"/>
  <c r="AG43" i="4"/>
  <c r="U65" i="4" s="1"/>
  <c r="AF43" i="4"/>
  <c r="AE43" i="4"/>
  <c r="T65" i="4" s="1"/>
  <c r="K43" i="4"/>
  <c r="H43" i="4"/>
  <c r="AH26" i="4"/>
  <c r="AG26" i="4"/>
  <c r="U64" i="4" s="1"/>
  <c r="AF26" i="4"/>
  <c r="AE26" i="4"/>
  <c r="T64" i="4" s="1"/>
  <c r="K26" i="4"/>
  <c r="H26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tc={D1E03802-A80A-4C48-94A5-915DA2286715}</author>
  </authors>
  <commentList>
    <comment ref="F1" authorId="0" shapeId="0" xr:uid="{D1E03802-A80A-4C48-94A5-915DA228671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column added manually</t>
      </text>
    </comment>
  </commentList>
</comments>
</file>

<file path=xl/sharedStrings.xml><?xml version="1.0" encoding="utf-8"?>
<sst xmlns="http://schemas.openxmlformats.org/spreadsheetml/2006/main" count="3139" uniqueCount="368">
  <si>
    <t>North County East</t>
  </si>
  <si>
    <t>92026</t>
  </si>
  <si>
    <t>NASNI</t>
  </si>
  <si>
    <t>Military</t>
  </si>
  <si>
    <t>Central</t>
  </si>
  <si>
    <t>92135</t>
  </si>
  <si>
    <t>2020 Ford TRANS - 7 Seats</t>
  </si>
  <si>
    <t>East Suburban</t>
  </si>
  <si>
    <t>92071</t>
  </si>
  <si>
    <t>NAB</t>
  </si>
  <si>
    <t>2021 Volkswagen ATLAS - 7 Seats</t>
  </si>
  <si>
    <t>Riverside County</t>
  </si>
  <si>
    <t>92592</t>
  </si>
  <si>
    <t>Northrop Grumman</t>
  </si>
  <si>
    <t>Professional, Scientific, &amp; Technical Services</t>
  </si>
  <si>
    <t>North City</t>
  </si>
  <si>
    <t>92128</t>
  </si>
  <si>
    <t>2020 Chevrolet TRAV - 7 Seats</t>
  </si>
  <si>
    <t>2022 Chevrolet TRAV - 7 Seats</t>
  </si>
  <si>
    <t>Orange County</t>
  </si>
  <si>
    <t>92683</t>
  </si>
  <si>
    <t>Cubic Corp.</t>
  </si>
  <si>
    <t>92123</t>
  </si>
  <si>
    <t>2021 Ford EXPL - 7 Seats</t>
  </si>
  <si>
    <t>92065</t>
  </si>
  <si>
    <t>2019 Ford TRANS - 8 Seats</t>
  </si>
  <si>
    <t>South Suburban</t>
  </si>
  <si>
    <t>91911</t>
  </si>
  <si>
    <t>Beckman Coulter</t>
  </si>
  <si>
    <t>North County West</t>
  </si>
  <si>
    <t>92010</t>
  </si>
  <si>
    <t>2022 Kia Sorento - 7 Seats</t>
  </si>
  <si>
    <t>Naval Base San Diego</t>
  </si>
  <si>
    <t>92136</t>
  </si>
  <si>
    <t>92679</t>
  </si>
  <si>
    <t>Camp Pendleton</t>
  </si>
  <si>
    <t>92055</t>
  </si>
  <si>
    <t>2020 Nissan PATH - 7 Seats</t>
  </si>
  <si>
    <t>92114</t>
  </si>
  <si>
    <t>2021 Ford TRANS - 7 Seats</t>
  </si>
  <si>
    <t>92591</t>
  </si>
  <si>
    <t>2020 Ford TRANS - 8 Seats</t>
  </si>
  <si>
    <t>91942</t>
  </si>
  <si>
    <t>US Border Patrol</t>
  </si>
  <si>
    <t>Government &amp; Public Administration</t>
  </si>
  <si>
    <t>East County</t>
  </si>
  <si>
    <t>91962</t>
  </si>
  <si>
    <t>92584</t>
  </si>
  <si>
    <t>Naval Medical Center</t>
  </si>
  <si>
    <t>92134</t>
  </si>
  <si>
    <t>2021 Ford TRANS - 8 Seats</t>
  </si>
  <si>
    <t>91914</t>
  </si>
  <si>
    <t>91906</t>
  </si>
  <si>
    <t>2021 Ford TRANS - 10 Seats</t>
  </si>
  <si>
    <t>92545</t>
  </si>
  <si>
    <t>MCRD</t>
  </si>
  <si>
    <t>92140</t>
  </si>
  <si>
    <t>2021 Chevrolet TRAV - 7 Seats</t>
  </si>
  <si>
    <t>91910</t>
  </si>
  <si>
    <t>91905</t>
  </si>
  <si>
    <t>2019 Ford TRANS - 10 Seats</t>
  </si>
  <si>
    <t>Solar Turbines</t>
  </si>
  <si>
    <t>92155</t>
  </si>
  <si>
    <t>91913</t>
  </si>
  <si>
    <t>92056</t>
  </si>
  <si>
    <t>2020 Ford EXPL - 7 Seats</t>
  </si>
  <si>
    <t>92562</t>
  </si>
  <si>
    <t>Department of Defense</t>
  </si>
  <si>
    <t>92028</t>
  </si>
  <si>
    <t>2018 Ford TRANS - 8 Seats</t>
  </si>
  <si>
    <t>Naval Base Point Loma</t>
  </si>
  <si>
    <t>92147</t>
  </si>
  <si>
    <t>92154</t>
  </si>
  <si>
    <t>2020 Ford TRANS - 10 Seats</t>
  </si>
  <si>
    <t>MCAS Miramar</t>
  </si>
  <si>
    <t>92145</t>
  </si>
  <si>
    <t>92069</t>
  </si>
  <si>
    <t>Southwest Marine</t>
  </si>
  <si>
    <t>Manufacturing</t>
  </si>
  <si>
    <t>92113</t>
  </si>
  <si>
    <t>92596</t>
  </si>
  <si>
    <t>UCSD</t>
  </si>
  <si>
    <t>Education Services &amp; Academic Institutions</t>
  </si>
  <si>
    <t>92093</t>
  </si>
  <si>
    <t>2020 Ford TRANS - 9 Seats</t>
  </si>
  <si>
    <t>2021 Ford TRANS - 14 Seats</t>
  </si>
  <si>
    <t>VA Medical Center</t>
  </si>
  <si>
    <t>92161</t>
  </si>
  <si>
    <t>2022 Ford TRANS - 9 Seats</t>
  </si>
  <si>
    <t>92173</t>
  </si>
  <si>
    <t>92021</t>
  </si>
  <si>
    <t>2020 Dodge DURA - 7 Seats</t>
  </si>
  <si>
    <t>2019 Nissan PATH - 7 Seats</t>
  </si>
  <si>
    <t>92883</t>
  </si>
  <si>
    <t>92595</t>
  </si>
  <si>
    <t>Qualcomm</t>
  </si>
  <si>
    <t>92121</t>
  </si>
  <si>
    <t>2019 Ford TRANS - 12 Seats</t>
  </si>
  <si>
    <t>92571</t>
  </si>
  <si>
    <t>92553</t>
  </si>
  <si>
    <t>BAE Systems</t>
  </si>
  <si>
    <t>2020 Buick ENCL - 7 Seats</t>
  </si>
  <si>
    <t>2021 Dodge DURA - 7 Seats</t>
  </si>
  <si>
    <t>East County Transitional Living</t>
  </si>
  <si>
    <t>Food Services &amp; Drinking Places</t>
  </si>
  <si>
    <t>92101</t>
  </si>
  <si>
    <t>2018 Ford TRANS - 10 Seats</t>
  </si>
  <si>
    <t>TSA</t>
  </si>
  <si>
    <t>Vista Courthouse - San Diego Superior Court</t>
  </si>
  <si>
    <t>92081</t>
  </si>
  <si>
    <t>92058</t>
  </si>
  <si>
    <t>Barona Casino</t>
  </si>
  <si>
    <t>Arts, Entertainment, &amp; Recreation</t>
  </si>
  <si>
    <t>92040</t>
  </si>
  <si>
    <t>92586</t>
  </si>
  <si>
    <t>2019 Ford TRANS - 7 Seats</t>
  </si>
  <si>
    <t>92126</t>
  </si>
  <si>
    <t>2019 Dodge DURA - 7 Seats</t>
  </si>
  <si>
    <t>91901</t>
  </si>
  <si>
    <t>92116</t>
  </si>
  <si>
    <t>92505</t>
  </si>
  <si>
    <t>ATK Space Systems</t>
  </si>
  <si>
    <t>92563</t>
  </si>
  <si>
    <t>NAVWAR</t>
  </si>
  <si>
    <t>92110</t>
  </si>
  <si>
    <t>92064</t>
  </si>
  <si>
    <t>2019 Ford EXPL - 7 Seats</t>
  </si>
  <si>
    <t>91915</t>
  </si>
  <si>
    <t>92027</t>
  </si>
  <si>
    <t>2019 Mercedes Benz - Sprinter - 8 Seats</t>
  </si>
  <si>
    <t>92120</t>
  </si>
  <si>
    <t>Genentech</t>
  </si>
  <si>
    <t>92530</t>
  </si>
  <si>
    <t>San Bernardino County</t>
  </si>
  <si>
    <t>92336</t>
  </si>
  <si>
    <t>Northrop Grumman (Miramar Rd)</t>
  </si>
  <si>
    <t>Metropolitan Correctional Center</t>
  </si>
  <si>
    <t>US Navy</t>
  </si>
  <si>
    <t>92106</t>
  </si>
  <si>
    <t>2018 Ford TRANS - 9 Seats</t>
  </si>
  <si>
    <t>2019 Chevrolet TRAV - 7 Seats</t>
  </si>
  <si>
    <t>2019 Ford TRANS - 9 Seats</t>
  </si>
  <si>
    <t>DEA</t>
  </si>
  <si>
    <t>92083</t>
  </si>
  <si>
    <t>2021 Ford EXPE - 8 Seats</t>
  </si>
  <si>
    <t>Nassco - General Dynamics</t>
  </si>
  <si>
    <t>2018 Volkswagen ATLAS - 7 Seats</t>
  </si>
  <si>
    <t>92583</t>
  </si>
  <si>
    <t>92532</t>
  </si>
  <si>
    <t>Scripps Clinic</t>
  </si>
  <si>
    <t>Health Care &amp; Social Assistance</t>
  </si>
  <si>
    <t>2022 Ford TRANS - 8 Seats</t>
  </si>
  <si>
    <t>92568</t>
  </si>
  <si>
    <t>Palomar Health</t>
  </si>
  <si>
    <t>92029</t>
  </si>
  <si>
    <t>2021 Ford TRANS - 9 Seats</t>
  </si>
  <si>
    <t>91932</t>
  </si>
  <si>
    <t>91902</t>
  </si>
  <si>
    <t>92780</t>
  </si>
  <si>
    <t>GIA-Gemological Institute of America Inc</t>
  </si>
  <si>
    <t>92008</t>
  </si>
  <si>
    <t>Imperial County</t>
  </si>
  <si>
    <t>92251</t>
  </si>
  <si>
    <t>2018 Ford EXPE - 8 Seats</t>
  </si>
  <si>
    <t>92881</t>
  </si>
  <si>
    <t>General Atomics</t>
  </si>
  <si>
    <t>91945</t>
  </si>
  <si>
    <t>Scripps Medical Foundation</t>
  </si>
  <si>
    <t>91941</t>
  </si>
  <si>
    <t>92139</t>
  </si>
  <si>
    <t>Scripps Health</t>
  </si>
  <si>
    <t>92127</t>
  </si>
  <si>
    <t>2019 Volkswagen ATLAS - 7 Seats</t>
  </si>
  <si>
    <t>MA Engineers</t>
  </si>
  <si>
    <t>92108</t>
  </si>
  <si>
    <t>Naval Base El Centro</t>
  </si>
  <si>
    <t>92243</t>
  </si>
  <si>
    <t>92124</t>
  </si>
  <si>
    <t>2018 Ford Explorer - 7 Seats</t>
  </si>
  <si>
    <t>Thermo Fisher Scientific</t>
  </si>
  <si>
    <t>91950</t>
  </si>
  <si>
    <t>2020 Nissan ARMADA - 8 Seats</t>
  </si>
  <si>
    <t>HME</t>
  </si>
  <si>
    <t>92585</t>
  </si>
  <si>
    <t>Thermo FIsher Scientific</t>
  </si>
  <si>
    <t>92651</t>
  </si>
  <si>
    <t>2021 Ford TRANS - 11 Seats</t>
  </si>
  <si>
    <t>91977</t>
  </si>
  <si>
    <t>92590</t>
  </si>
  <si>
    <t>92694</t>
  </si>
  <si>
    <t>Marines</t>
  </si>
  <si>
    <t>92231</t>
  </si>
  <si>
    <t>92131</t>
  </si>
  <si>
    <t>92057</t>
  </si>
  <si>
    <t>2022 Tesla Model Y - 7 Seats</t>
  </si>
  <si>
    <t>National Guard</t>
  </si>
  <si>
    <t>92111</t>
  </si>
  <si>
    <t>92118</t>
  </si>
  <si>
    <t>U.S. Border Patrol - Pine Valley</t>
  </si>
  <si>
    <t>HL Welding</t>
  </si>
  <si>
    <t>92019</t>
  </si>
  <si>
    <t>2020 Ford TRANS - 11 Seats</t>
  </si>
  <si>
    <t>Naval Base San DIego</t>
  </si>
  <si>
    <t>Staff Pro Workforce (Legoland)</t>
  </si>
  <si>
    <t>Accommodation</t>
  </si>
  <si>
    <t>2020 Ford TRANS - 15 Seats</t>
  </si>
  <si>
    <t>Watkins Wellness</t>
  </si>
  <si>
    <t>92582</t>
  </si>
  <si>
    <t>92109</t>
  </si>
  <si>
    <t>RJ Donovan Correctional Facility</t>
  </si>
  <si>
    <t>92179</t>
  </si>
  <si>
    <t>2021 Ford TRANS - 15 Seats</t>
  </si>
  <si>
    <t>Brightview Landscaping (Carlsbad)</t>
  </si>
  <si>
    <t>Other</t>
  </si>
  <si>
    <t>92544</t>
  </si>
  <si>
    <t>Staff Pro Workforce (Harrah's)</t>
  </si>
  <si>
    <t>92082</t>
  </si>
  <si>
    <t>Phillips</t>
  </si>
  <si>
    <t>92130</t>
  </si>
  <si>
    <t>Port of San Diego</t>
  </si>
  <si>
    <t>92701</t>
  </si>
  <si>
    <t>Magnaflow (Oceanside Plant)</t>
  </si>
  <si>
    <t>SD Unified School District</t>
  </si>
  <si>
    <t>92025</t>
  </si>
  <si>
    <t>Nassco -General Dynamics</t>
  </si>
  <si>
    <t>92024</t>
  </si>
  <si>
    <t>92020</t>
  </si>
  <si>
    <t>2016 Tesla Model X - 7 Seats</t>
  </si>
  <si>
    <t>Navy Broadway Complex</t>
  </si>
  <si>
    <t>92132</t>
  </si>
  <si>
    <t>2019 Ford EXPE - 8 Seats</t>
  </si>
  <si>
    <t>2019 Ford TRANS - 15 Seats</t>
  </si>
  <si>
    <t>Vista Courthouse - US District Court</t>
  </si>
  <si>
    <t>Illumina</t>
  </si>
  <si>
    <t>92122</t>
  </si>
  <si>
    <t>92078</t>
  </si>
  <si>
    <t>General Atomics ASI (HQ)</t>
  </si>
  <si>
    <t>General Atomics ASI</t>
  </si>
  <si>
    <t>92105</t>
  </si>
  <si>
    <t>NAVY</t>
  </si>
  <si>
    <t>92152</t>
  </si>
  <si>
    <t>Brightview Landscaping</t>
  </si>
  <si>
    <t>2022 Ford TRANS - 15 Seats</t>
  </si>
  <si>
    <t>92084</t>
  </si>
  <si>
    <t>GIA</t>
  </si>
  <si>
    <t>92587</t>
  </si>
  <si>
    <t>Hempacco Co, Inc.</t>
  </si>
  <si>
    <t>Tesla Oceanside</t>
  </si>
  <si>
    <t>ICE Southern California</t>
  </si>
  <si>
    <t>92882</t>
  </si>
  <si>
    <t>Willard Marine</t>
  </si>
  <si>
    <t>92806</t>
  </si>
  <si>
    <t>NAVWAR - Old Town</t>
  </si>
  <si>
    <t>2022 Ford TRANS - 7 Seats</t>
  </si>
  <si>
    <t>Employer</t>
  </si>
  <si>
    <t>Van_Type</t>
  </si>
  <si>
    <t>Vehicle_Capacity</t>
  </si>
  <si>
    <t>Industry</t>
  </si>
  <si>
    <t>VAN_ID</t>
  </si>
  <si>
    <t>Origin_MSA</t>
  </si>
  <si>
    <t>Destination_MSA</t>
  </si>
  <si>
    <t>Origin_Zip</t>
  </si>
  <si>
    <t>Destination_Zip</t>
  </si>
  <si>
    <t>Daily_Round_Trip_Mileage</t>
  </si>
  <si>
    <t>Industry_Type</t>
  </si>
  <si>
    <t>Source: EMFAC2021 (v1.0.2) Emissions Inventory</t>
  </si>
  <si>
    <t>Region Type: MPO</t>
  </si>
  <si>
    <t>Region: SANDAG</t>
  </si>
  <si>
    <t>Calendar Year: 2022, 2035, 2050</t>
  </si>
  <si>
    <t>Season: Annual</t>
  </si>
  <si>
    <t>Vehicle Classification: EMFAC202x Categories</t>
  </si>
  <si>
    <t>Units:  miles/day for CVMT and EVMT, trips/day for Trips, kWh/day for Energy Consumption, tons/day for Emissions, 1000 gallons/day for Fuel Consumption</t>
  </si>
  <si>
    <t>Region</t>
  </si>
  <si>
    <t>Calendar Year</t>
  </si>
  <si>
    <t>Vehicle Category</t>
  </si>
  <si>
    <t>Model Year</t>
  </si>
  <si>
    <t>Speed</t>
  </si>
  <si>
    <t>Fuel</t>
  </si>
  <si>
    <t>Population</t>
  </si>
  <si>
    <t>Total VMT</t>
  </si>
  <si>
    <t>CVMT</t>
  </si>
  <si>
    <t>EVMT</t>
  </si>
  <si>
    <t>Trips</t>
  </si>
  <si>
    <t>Energy Consumption</t>
  </si>
  <si>
    <t>NOx_RUNEX</t>
  </si>
  <si>
    <t>NOx_IDLEX</t>
  </si>
  <si>
    <t>NOx_STREX</t>
  </si>
  <si>
    <t>NOx_TOTEX</t>
  </si>
  <si>
    <t>PM2.5_RUNEX</t>
  </si>
  <si>
    <t>PM2.5_IDLEX</t>
  </si>
  <si>
    <t>PM2.5_STREX</t>
  </si>
  <si>
    <t>PM2.5_TOTEX</t>
  </si>
  <si>
    <t>PM2.5_PMTW</t>
  </si>
  <si>
    <t>PM2.5_PMBW</t>
  </si>
  <si>
    <t>PM2.5_TOTAL</t>
  </si>
  <si>
    <t>PM10_RUNEX</t>
  </si>
  <si>
    <t>PM10_IDLEX</t>
  </si>
  <si>
    <t>PM10_STREX</t>
  </si>
  <si>
    <t>PM10_TOTEX</t>
  </si>
  <si>
    <t>PM10_PMTW</t>
  </si>
  <si>
    <t>PM10_PMBW</t>
  </si>
  <si>
    <t>PM10_TOTAL</t>
  </si>
  <si>
    <t>CO2_RUNEX</t>
  </si>
  <si>
    <t>CO2_IDLEX</t>
  </si>
  <si>
    <t>CO2_STREX</t>
  </si>
  <si>
    <t>CO2_TOTEX</t>
  </si>
  <si>
    <t>CH4_RUNEX</t>
  </si>
  <si>
    <t>CH4_IDLEX</t>
  </si>
  <si>
    <t>CH4_STREX</t>
  </si>
  <si>
    <t>CH4_TOTEX</t>
  </si>
  <si>
    <t>N2O_RUNEX</t>
  </si>
  <si>
    <t>N2O_IDLEX</t>
  </si>
  <si>
    <t>N2O_STREX</t>
  </si>
  <si>
    <t>N2O_TOTEX</t>
  </si>
  <si>
    <t>ROG_RUNEX</t>
  </si>
  <si>
    <t>ROG_IDLEX</t>
  </si>
  <si>
    <t>ROG_STREX</t>
  </si>
  <si>
    <t>ROG_TOTEX</t>
  </si>
  <si>
    <t>ROG_DIURN</t>
  </si>
  <si>
    <t>ROG_HOTSOAK</t>
  </si>
  <si>
    <t>ROG_RUNLOSS</t>
  </si>
  <si>
    <t>ROG_TOTAL</t>
  </si>
  <si>
    <t>TOG_RUNEX</t>
  </si>
  <si>
    <t>TOG_IDLEX</t>
  </si>
  <si>
    <t>TOG_STREX</t>
  </si>
  <si>
    <t>TOG_TOTEX</t>
  </si>
  <si>
    <t>TOG_DIURN</t>
  </si>
  <si>
    <t>TOG_HOTSOAK</t>
  </si>
  <si>
    <t>TOG_RUNLOSS</t>
  </si>
  <si>
    <t>TOG_TOTAL</t>
  </si>
  <si>
    <t>CO_RUNEX</t>
  </si>
  <si>
    <t>CO_IDLEX</t>
  </si>
  <si>
    <t>CO_STREX</t>
  </si>
  <si>
    <t>CO_TOTEX</t>
  </si>
  <si>
    <t>SOx_RUNEX</t>
  </si>
  <si>
    <t>SOx_IDLEX</t>
  </si>
  <si>
    <t>SOx_STREX</t>
  </si>
  <si>
    <t>SOx_TOTEX</t>
  </si>
  <si>
    <t>NH3_RUNEX</t>
  </si>
  <si>
    <t>Fuel Consumption</t>
  </si>
  <si>
    <t>SANDAG</t>
  </si>
  <si>
    <t>LDA</t>
  </si>
  <si>
    <t>Aggregate</t>
  </si>
  <si>
    <t>Gasoline</t>
  </si>
  <si>
    <t>Diesel</t>
  </si>
  <si>
    <t>Electricity</t>
  </si>
  <si>
    <t>Plug-in Hybrid</t>
  </si>
  <si>
    <t>LDT1</t>
  </si>
  <si>
    <t>LDT2</t>
  </si>
  <si>
    <t>MDV</t>
  </si>
  <si>
    <t>TOTAL 2022</t>
  </si>
  <si>
    <t>TOTAL 2035</t>
  </si>
  <si>
    <t>TOTAL 2050</t>
  </si>
  <si>
    <t>CO2_RUNEX (tons/mile)</t>
  </si>
  <si>
    <t>CO2_STREX (Tons/trip)</t>
  </si>
  <si>
    <t>The following spreadsheet includes processed external data to be used in the VANPOOL OMC</t>
  </si>
  <si>
    <t>TOT_EMP Imperial</t>
  </si>
  <si>
    <t>TOT_EMP Los Angeles</t>
  </si>
  <si>
    <t>TOT_EMP Orange</t>
  </si>
  <si>
    <t>TOT_EMP Riverside</t>
  </si>
  <si>
    <t>TOT_EMP San Bernardino</t>
  </si>
  <si>
    <t>TOT_EMP Ventura</t>
  </si>
  <si>
    <t>TOT_EMP SCAG</t>
  </si>
  <si>
    <t>Year</t>
  </si>
  <si>
    <t>County</t>
  </si>
  <si>
    <t>Employment</t>
  </si>
  <si>
    <t>Los Angeles County</t>
  </si>
  <si>
    <t>Ventura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</si>
</sst>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i/>
      <sz val="11"/>
      <color theme="4"/>
      <name val="Aptos Narrow"/>
      <family val="2"/>
    </font>
    <font>
      <b/>
      <i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/>
    <xf numFmtId="0" fontId="3" fillId="3" borderId="0" xfId="0" applyFont="1" applyFill="1"/>
    <xf numFmtId="11" fontId="3" fillId="3" borderId="0" xfId="0" applyNumberFormat="1" applyFont="1" applyFill="1"/>
    <xf numFmtId="0" fontId="0" fillId="4" borderId="0" xfId="0" applyFill="1"/>
    <xf numFmtId="164" fontId="0" fillId="5" borderId="0" xfId="0" applyNumberFormat="1" applyFill="1"/>
    <xf numFmtId="0" fontId="4" fillId="0" borderId="1" xfId="0" applyFont="1" applyBorder="1"/>
    <xf numFmtId="0" fontId="6" fillId="0" borderId="0" xfId="0" applyFont="1"/>
    <xf numFmtId="0" fontId="0" fillId="6" borderId="0" xfId="0" applyFill="1"/>
    <xf numFmtId="0" fontId="0" fillId="7" borderId="0" xfId="0" applyFill="1"/>
    <xf numFmtId="0" fontId="3" fillId="0" borderId="0" xfId="0" applyFont="1"/>
    <xf numFmtId="1" fontId="0" fillId="6" borderId="0" xfId="0" applyNumberFormat="1" applyFill="1"/>
    <xf numFmtId="1" fontId="0" fillId="7" borderId="0" xfId="0" applyNumberFormat="1" applyFill="1"/>
    <xf numFmtId="167" fontId="4" fillId="0" borderId="1" xfId="1" applyNumberFormat="1" applyFont="1" applyBorder="1"/>
    <xf numFmtId="167" fontId="5" fillId="0" borderId="1" xfId="1" applyNumberFormat="1" applyFont="1" applyBorder="1"/>
    <xf numFmtId="0" fontId="4" fillId="8" borderId="1" xfId="0" applyFont="1" applyFill="1" applyBorder="1"/>
    <xf numFmtId="0" fontId="8" fillId="8" borderId="1" xfId="0" applyFont="1" applyFill="1" applyBorder="1"/>
    <xf numFmtId="0" fontId="5" fillId="8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9</xdr:row>
      <xdr:rowOff>36196</xdr:rowOff>
    </xdr:from>
    <xdr:to>
      <xdr:col>5</xdr:col>
      <xdr:colOff>123825</xdr:colOff>
      <xdr:row>18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CF2970-CEF7-53E7-8DFD-582C41D85FEB}"/>
            </a:ext>
          </a:extLst>
        </xdr:cNvPr>
        <xdr:cNvSpPr txBox="1"/>
      </xdr:nvSpPr>
      <xdr:spPr>
        <a:xfrm>
          <a:off x="1847849" y="2398396"/>
          <a:ext cx="3819526" cy="1600199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SCAG employment forecasts</a:t>
          </a:r>
          <a:r>
            <a:rPr lang="en-US" sz="1100" baseline="0"/>
            <a:t> does not include forecast for year 2022 (which is the SANDAG RP base year). Linear interpolation is conducted based on forecasts for 2019 and 2025 to arrive at 2022 numbers.</a:t>
          </a:r>
        </a:p>
        <a:p>
          <a:endParaRPr lang="en-US" sz="1100" baseline="0"/>
        </a:p>
        <a:p>
          <a:r>
            <a:rPr lang="en-US" sz="1100" baseline="0"/>
            <a:t>Data is used to populate the employment_forecast_SCAG tab</a:t>
          </a: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 Ahmadi" id="{67DE055C-92B3-480E-A7C0-5DEDC298958D}" userId="S::a.ahmadi@fehrandpeers.com::6e3ee51c-93d3-468f-9564-305ab4ce4bf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2-01T22:45:08.74" personId="{67DE055C-92B3-480E-A7C0-5DEDC298958D}" id="{D1E03802-A80A-4C48-94A5-915DA2286715}">
    <text>New column added manually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E978-5194-47F1-BF9D-14D01F34BC5A}">
  <dimension ref="B2:C2"/>
  <sheetViews>
    <sheetView workbookViewId="0">
      <selection activeCell="I11" sqref="I11"/>
    </sheetView>
  </sheetViews>
  <sheetFormatPr defaultRowHeight="14.4" x14ac:dyDescent="0.3"/>
  <cols>
    <col min="2" max="2" width="5.44140625" style="5" customWidth="1"/>
  </cols>
  <sheetData>
    <row r="2" spans="2:3" x14ac:dyDescent="0.3">
      <c r="B2" s="5">
        <v>1</v>
      </c>
      <c r="C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7DE3-B77B-4F76-AF0D-4A4E264D2B5E}">
  <dimension ref="A1:K398"/>
  <sheetViews>
    <sheetView workbookViewId="0">
      <selection activeCell="E22" sqref="E22"/>
    </sheetView>
  </sheetViews>
  <sheetFormatPr defaultColWidth="8.88671875" defaultRowHeight="14.4" x14ac:dyDescent="0.3"/>
  <cols>
    <col min="1" max="1" width="7.6640625" style="1" bestFit="1" customWidth="1"/>
    <col min="2" max="2" width="43" style="1" bestFit="1" customWidth="1"/>
    <col min="3" max="3" width="38.33203125" style="1" bestFit="1" customWidth="1"/>
    <col min="4" max="4" width="16.5546875" style="1" bestFit="1" customWidth="1"/>
    <col min="5" max="5" width="42.33203125" style="1" bestFit="1" customWidth="1"/>
    <col min="6" max="6" width="42.33203125" style="7" customWidth="1"/>
    <col min="7" max="7" width="22.88671875" style="1" bestFit="1" customWidth="1"/>
    <col min="8" max="8" width="10.33203125" style="1" bestFit="1" customWidth="1"/>
    <col min="9" max="9" width="19.33203125" style="1" bestFit="1" customWidth="1"/>
    <col min="10" max="10" width="15.5546875" style="1" bestFit="1" customWidth="1"/>
    <col min="11" max="11" width="24.5546875" style="1" bestFit="1" customWidth="1"/>
    <col min="12" max="16384" width="8.88671875" style="1"/>
  </cols>
  <sheetData>
    <row r="1" spans="1:11" x14ac:dyDescent="0.3">
      <c r="A1" s="2" t="s">
        <v>258</v>
      </c>
      <c r="B1" s="2" t="s">
        <v>254</v>
      </c>
      <c r="C1" s="2" t="s">
        <v>255</v>
      </c>
      <c r="D1" s="2" t="s">
        <v>256</v>
      </c>
      <c r="E1" s="2" t="s">
        <v>257</v>
      </c>
      <c r="F1" s="2" t="s">
        <v>264</v>
      </c>
      <c r="G1" s="2" t="s">
        <v>259</v>
      </c>
      <c r="H1" s="2" t="s">
        <v>261</v>
      </c>
      <c r="I1" s="2" t="s">
        <v>260</v>
      </c>
      <c r="J1" s="2" t="s">
        <v>262</v>
      </c>
      <c r="K1" s="2" t="s">
        <v>263</v>
      </c>
    </row>
    <row r="2" spans="1:11" x14ac:dyDescent="0.3">
      <c r="A2" s="3">
        <v>16</v>
      </c>
      <c r="B2" s="4" t="s">
        <v>2</v>
      </c>
      <c r="C2" s="4" t="s">
        <v>6</v>
      </c>
      <c r="D2" s="3">
        <v>7</v>
      </c>
      <c r="E2" s="4" t="s">
        <v>3</v>
      </c>
      <c r="F2" s="6" t="str">
        <f>IF(E2="Military", "Military", "Non_Military")</f>
        <v>Military</v>
      </c>
      <c r="G2" s="4" t="s">
        <v>0</v>
      </c>
      <c r="H2" s="4" t="s">
        <v>1</v>
      </c>
      <c r="I2" s="4" t="s">
        <v>4</v>
      </c>
      <c r="J2" s="4" t="s">
        <v>5</v>
      </c>
      <c r="K2" s="3">
        <v>90</v>
      </c>
    </row>
    <row r="3" spans="1:11" x14ac:dyDescent="0.3">
      <c r="A3" s="3">
        <v>18</v>
      </c>
      <c r="B3" s="4" t="s">
        <v>9</v>
      </c>
      <c r="C3" s="4" t="s">
        <v>10</v>
      </c>
      <c r="D3" s="3">
        <v>7</v>
      </c>
      <c r="E3" s="4" t="s">
        <v>3</v>
      </c>
      <c r="F3" s="6" t="str">
        <f t="shared" ref="F3:F66" si="0">IF(E3="Military", "Military", "Non_Military")</f>
        <v>Military</v>
      </c>
      <c r="G3" s="4" t="s">
        <v>7</v>
      </c>
      <c r="H3" s="4" t="s">
        <v>8</v>
      </c>
      <c r="I3" s="4" t="s">
        <v>4</v>
      </c>
      <c r="J3" s="4" t="s">
        <v>5</v>
      </c>
      <c r="K3" s="3">
        <v>48</v>
      </c>
    </row>
    <row r="4" spans="1:11" x14ac:dyDescent="0.3">
      <c r="A4" s="3">
        <v>32</v>
      </c>
      <c r="B4" s="4" t="s">
        <v>13</v>
      </c>
      <c r="C4" s="4" t="s">
        <v>17</v>
      </c>
      <c r="D4" s="3">
        <v>7</v>
      </c>
      <c r="E4" s="4" t="s">
        <v>14</v>
      </c>
      <c r="F4" s="6" t="str">
        <f t="shared" si="0"/>
        <v>Non_Military</v>
      </c>
      <c r="G4" s="4" t="s">
        <v>11</v>
      </c>
      <c r="H4" s="4" t="s">
        <v>12</v>
      </c>
      <c r="I4" s="4" t="s">
        <v>15</v>
      </c>
      <c r="J4" s="4" t="s">
        <v>16</v>
      </c>
      <c r="K4" s="3">
        <v>94</v>
      </c>
    </row>
    <row r="5" spans="1:11" x14ac:dyDescent="0.3">
      <c r="A5" s="3">
        <v>126</v>
      </c>
      <c r="B5" s="4" t="s">
        <v>2</v>
      </c>
      <c r="C5" s="4" t="s">
        <v>18</v>
      </c>
      <c r="D5" s="3">
        <v>7</v>
      </c>
      <c r="E5" s="4" t="s">
        <v>3</v>
      </c>
      <c r="F5" s="6" t="str">
        <f t="shared" si="0"/>
        <v>Military</v>
      </c>
      <c r="G5" s="4" t="s">
        <v>11</v>
      </c>
      <c r="H5" s="4" t="s">
        <v>12</v>
      </c>
      <c r="I5" s="4" t="s">
        <v>4</v>
      </c>
      <c r="J5" s="4" t="s">
        <v>5</v>
      </c>
      <c r="K5" s="3">
        <v>130</v>
      </c>
    </row>
    <row r="6" spans="1:11" x14ac:dyDescent="0.3">
      <c r="A6" s="3">
        <v>172</v>
      </c>
      <c r="B6" s="4" t="s">
        <v>2</v>
      </c>
      <c r="C6" s="4" t="s">
        <v>10</v>
      </c>
      <c r="D6" s="3">
        <v>7</v>
      </c>
      <c r="E6" s="4" t="s">
        <v>3</v>
      </c>
      <c r="F6" s="6" t="str">
        <f t="shared" si="0"/>
        <v>Military</v>
      </c>
      <c r="G6" s="4" t="s">
        <v>19</v>
      </c>
      <c r="H6" s="4" t="s">
        <v>20</v>
      </c>
      <c r="I6" s="4" t="s">
        <v>4</v>
      </c>
      <c r="J6" s="4" t="s">
        <v>5</v>
      </c>
      <c r="K6" s="3">
        <v>152</v>
      </c>
    </row>
    <row r="7" spans="1:11" x14ac:dyDescent="0.3">
      <c r="A7" s="3">
        <v>178</v>
      </c>
      <c r="B7" s="4" t="s">
        <v>21</v>
      </c>
      <c r="C7" s="4" t="s">
        <v>23</v>
      </c>
      <c r="D7" s="3">
        <v>7</v>
      </c>
      <c r="E7" s="4" t="s">
        <v>14</v>
      </c>
      <c r="F7" s="6" t="str">
        <f t="shared" si="0"/>
        <v>Non_Military</v>
      </c>
      <c r="G7" s="4" t="s">
        <v>11</v>
      </c>
      <c r="H7" s="4" t="s">
        <v>12</v>
      </c>
      <c r="I7" s="4" t="s">
        <v>15</v>
      </c>
      <c r="J7" s="4" t="s">
        <v>22</v>
      </c>
      <c r="K7" s="3">
        <v>110</v>
      </c>
    </row>
    <row r="8" spans="1:11" x14ac:dyDescent="0.3">
      <c r="A8" s="3">
        <v>210</v>
      </c>
      <c r="B8" s="4" t="s">
        <v>2</v>
      </c>
      <c r="C8" s="4" t="s">
        <v>25</v>
      </c>
      <c r="D8" s="3">
        <v>8</v>
      </c>
      <c r="E8" s="4" t="s">
        <v>3</v>
      </c>
      <c r="F8" s="6" t="str">
        <f t="shared" si="0"/>
        <v>Military</v>
      </c>
      <c r="G8" s="4" t="s">
        <v>7</v>
      </c>
      <c r="H8" s="4" t="s">
        <v>24</v>
      </c>
      <c r="I8" s="4" t="s">
        <v>4</v>
      </c>
      <c r="J8" s="4" t="s">
        <v>5</v>
      </c>
      <c r="K8" s="3">
        <v>78</v>
      </c>
    </row>
    <row r="9" spans="1:11" x14ac:dyDescent="0.3">
      <c r="A9" s="3">
        <v>226</v>
      </c>
      <c r="B9" s="4" t="s">
        <v>28</v>
      </c>
      <c r="C9" s="4" t="s">
        <v>31</v>
      </c>
      <c r="D9" s="3">
        <v>7</v>
      </c>
      <c r="E9" s="4" t="s">
        <v>14</v>
      </c>
      <c r="F9" s="6" t="str">
        <f t="shared" si="0"/>
        <v>Non_Military</v>
      </c>
      <c r="G9" s="4" t="s">
        <v>26</v>
      </c>
      <c r="H9" s="4" t="s">
        <v>27</v>
      </c>
      <c r="I9" s="4" t="s">
        <v>29</v>
      </c>
      <c r="J9" s="4" t="s">
        <v>30</v>
      </c>
      <c r="K9" s="3">
        <v>78</v>
      </c>
    </row>
    <row r="10" spans="1:11" x14ac:dyDescent="0.3">
      <c r="A10" s="3">
        <v>336</v>
      </c>
      <c r="B10" s="4" t="s">
        <v>32</v>
      </c>
      <c r="C10" s="4" t="s">
        <v>25</v>
      </c>
      <c r="D10" s="3">
        <v>8</v>
      </c>
      <c r="E10" s="4" t="s">
        <v>3</v>
      </c>
      <c r="F10" s="6" t="str">
        <f t="shared" si="0"/>
        <v>Military</v>
      </c>
      <c r="G10" s="4" t="s">
        <v>11</v>
      </c>
      <c r="H10" s="4" t="s">
        <v>12</v>
      </c>
      <c r="I10" s="4" t="s">
        <v>4</v>
      </c>
      <c r="J10" s="4" t="s">
        <v>33</v>
      </c>
      <c r="K10" s="3">
        <v>124</v>
      </c>
    </row>
    <row r="11" spans="1:11" x14ac:dyDescent="0.3">
      <c r="A11" s="3">
        <v>362</v>
      </c>
      <c r="B11" s="4" t="s">
        <v>35</v>
      </c>
      <c r="C11" s="4" t="s">
        <v>37</v>
      </c>
      <c r="D11" s="3">
        <v>7</v>
      </c>
      <c r="E11" s="4" t="s">
        <v>3</v>
      </c>
      <c r="F11" s="6" t="str">
        <f t="shared" si="0"/>
        <v>Military</v>
      </c>
      <c r="G11" s="4" t="s">
        <v>19</v>
      </c>
      <c r="H11" s="4" t="s">
        <v>34</v>
      </c>
      <c r="I11" s="4" t="s">
        <v>29</v>
      </c>
      <c r="J11" s="4" t="s">
        <v>36</v>
      </c>
      <c r="K11" s="3">
        <v>90</v>
      </c>
    </row>
    <row r="12" spans="1:11" x14ac:dyDescent="0.3">
      <c r="A12" s="3">
        <v>384</v>
      </c>
      <c r="B12" s="4" t="s">
        <v>35</v>
      </c>
      <c r="C12" s="4" t="s">
        <v>39</v>
      </c>
      <c r="D12" s="3">
        <v>7</v>
      </c>
      <c r="E12" s="4" t="s">
        <v>3</v>
      </c>
      <c r="F12" s="6" t="str">
        <f t="shared" si="0"/>
        <v>Military</v>
      </c>
      <c r="G12" s="4" t="s">
        <v>4</v>
      </c>
      <c r="H12" s="4" t="s">
        <v>38</v>
      </c>
      <c r="I12" s="4" t="s">
        <v>29</v>
      </c>
      <c r="J12" s="4" t="s">
        <v>36</v>
      </c>
      <c r="K12" s="3">
        <v>90</v>
      </c>
    </row>
    <row r="13" spans="1:11" x14ac:dyDescent="0.3">
      <c r="A13" s="3">
        <v>391</v>
      </c>
      <c r="B13" s="4" t="s">
        <v>35</v>
      </c>
      <c r="C13" s="4" t="s">
        <v>23</v>
      </c>
      <c r="D13" s="3">
        <v>7</v>
      </c>
      <c r="E13" s="4" t="s">
        <v>3</v>
      </c>
      <c r="F13" s="6" t="str">
        <f t="shared" si="0"/>
        <v>Military</v>
      </c>
      <c r="G13" s="4" t="s">
        <v>11</v>
      </c>
      <c r="H13" s="4" t="s">
        <v>40</v>
      </c>
      <c r="I13" s="4" t="s">
        <v>29</v>
      </c>
      <c r="J13" s="4" t="s">
        <v>36</v>
      </c>
      <c r="K13" s="3">
        <v>70</v>
      </c>
    </row>
    <row r="14" spans="1:11" x14ac:dyDescent="0.3">
      <c r="A14" s="3">
        <v>394</v>
      </c>
      <c r="B14" s="4" t="s">
        <v>2</v>
      </c>
      <c r="C14" s="4" t="s">
        <v>41</v>
      </c>
      <c r="D14" s="3">
        <v>8</v>
      </c>
      <c r="E14" s="4" t="s">
        <v>3</v>
      </c>
      <c r="F14" s="6" t="str">
        <f t="shared" si="0"/>
        <v>Military</v>
      </c>
      <c r="G14" s="4" t="s">
        <v>11</v>
      </c>
      <c r="H14" s="4" t="s">
        <v>12</v>
      </c>
      <c r="I14" s="4" t="s">
        <v>4</v>
      </c>
      <c r="J14" s="4" t="s">
        <v>5</v>
      </c>
      <c r="K14" s="3">
        <v>134</v>
      </c>
    </row>
    <row r="15" spans="1:11" x14ac:dyDescent="0.3">
      <c r="A15" s="3">
        <v>431</v>
      </c>
      <c r="B15" s="4" t="s">
        <v>43</v>
      </c>
      <c r="C15" s="4" t="s">
        <v>37</v>
      </c>
      <c r="D15" s="3">
        <v>7</v>
      </c>
      <c r="E15" s="4" t="s">
        <v>44</v>
      </c>
      <c r="F15" s="6" t="str">
        <f t="shared" si="0"/>
        <v>Non_Military</v>
      </c>
      <c r="G15" s="4" t="s">
        <v>7</v>
      </c>
      <c r="H15" s="4" t="s">
        <v>42</v>
      </c>
      <c r="I15" s="4" t="s">
        <v>45</v>
      </c>
      <c r="J15" s="4" t="s">
        <v>46</v>
      </c>
      <c r="K15" s="3">
        <v>84</v>
      </c>
    </row>
    <row r="16" spans="1:11" x14ac:dyDescent="0.3">
      <c r="A16" s="3">
        <v>467</v>
      </c>
      <c r="B16" s="4" t="s">
        <v>48</v>
      </c>
      <c r="C16" s="4" t="s">
        <v>50</v>
      </c>
      <c r="D16" s="3">
        <v>8</v>
      </c>
      <c r="E16" s="4" t="s">
        <v>3</v>
      </c>
      <c r="F16" s="6" t="str">
        <f t="shared" si="0"/>
        <v>Military</v>
      </c>
      <c r="G16" s="4" t="s">
        <v>11</v>
      </c>
      <c r="H16" s="4" t="s">
        <v>47</v>
      </c>
      <c r="I16" s="4" t="s">
        <v>4</v>
      </c>
      <c r="J16" s="4" t="s">
        <v>49</v>
      </c>
      <c r="K16" s="3">
        <v>154</v>
      </c>
    </row>
    <row r="17" spans="1:11" x14ac:dyDescent="0.3">
      <c r="A17" s="3">
        <v>478</v>
      </c>
      <c r="B17" s="4" t="s">
        <v>43</v>
      </c>
      <c r="C17" s="4" t="s">
        <v>53</v>
      </c>
      <c r="D17" s="3">
        <v>10</v>
      </c>
      <c r="E17" s="4" t="s">
        <v>44</v>
      </c>
      <c r="F17" s="6" t="str">
        <f t="shared" si="0"/>
        <v>Non_Military</v>
      </c>
      <c r="G17" s="4" t="s">
        <v>7</v>
      </c>
      <c r="H17" s="4" t="s">
        <v>51</v>
      </c>
      <c r="I17" s="4" t="s">
        <v>45</v>
      </c>
      <c r="J17" s="4" t="s">
        <v>52</v>
      </c>
      <c r="K17" s="3">
        <v>104</v>
      </c>
    </row>
    <row r="18" spans="1:11" x14ac:dyDescent="0.3">
      <c r="A18" s="3">
        <v>479</v>
      </c>
      <c r="B18" s="4" t="s">
        <v>55</v>
      </c>
      <c r="C18" s="4" t="s">
        <v>57</v>
      </c>
      <c r="D18" s="3">
        <v>7</v>
      </c>
      <c r="E18" s="4" t="s">
        <v>3</v>
      </c>
      <c r="F18" s="6" t="str">
        <f t="shared" si="0"/>
        <v>Military</v>
      </c>
      <c r="G18" s="4" t="s">
        <v>11</v>
      </c>
      <c r="H18" s="4" t="s">
        <v>54</v>
      </c>
      <c r="I18" s="4" t="s">
        <v>4</v>
      </c>
      <c r="J18" s="4" t="s">
        <v>56</v>
      </c>
      <c r="K18" s="3">
        <v>170</v>
      </c>
    </row>
    <row r="19" spans="1:11" x14ac:dyDescent="0.3">
      <c r="A19" s="3">
        <v>511</v>
      </c>
      <c r="B19" s="4" t="s">
        <v>43</v>
      </c>
      <c r="C19" s="4" t="s">
        <v>57</v>
      </c>
      <c r="D19" s="3">
        <v>7</v>
      </c>
      <c r="E19" s="4" t="s">
        <v>44</v>
      </c>
      <c r="F19" s="6" t="str">
        <f t="shared" si="0"/>
        <v>Non_Military</v>
      </c>
      <c r="G19" s="4" t="s">
        <v>26</v>
      </c>
      <c r="H19" s="4" t="s">
        <v>58</v>
      </c>
      <c r="I19" s="4" t="s">
        <v>45</v>
      </c>
      <c r="J19" s="4" t="s">
        <v>59</v>
      </c>
      <c r="K19" s="3">
        <v>100</v>
      </c>
    </row>
    <row r="20" spans="1:11" x14ac:dyDescent="0.3">
      <c r="A20" s="3">
        <v>523</v>
      </c>
      <c r="B20" s="4" t="s">
        <v>35</v>
      </c>
      <c r="C20" s="4" t="s">
        <v>17</v>
      </c>
      <c r="D20" s="3">
        <v>7</v>
      </c>
      <c r="E20" s="4" t="s">
        <v>3</v>
      </c>
      <c r="F20" s="6" t="str">
        <f t="shared" si="0"/>
        <v>Military</v>
      </c>
      <c r="G20" s="4" t="s">
        <v>11</v>
      </c>
      <c r="H20" s="4" t="s">
        <v>54</v>
      </c>
      <c r="I20" s="4" t="s">
        <v>29</v>
      </c>
      <c r="J20" s="4" t="s">
        <v>36</v>
      </c>
      <c r="K20" s="3">
        <v>78</v>
      </c>
    </row>
    <row r="21" spans="1:11" x14ac:dyDescent="0.3">
      <c r="A21" s="3">
        <v>525</v>
      </c>
      <c r="B21" s="4" t="s">
        <v>35</v>
      </c>
      <c r="C21" s="4" t="s">
        <v>60</v>
      </c>
      <c r="D21" s="3">
        <v>10</v>
      </c>
      <c r="E21" s="4" t="s">
        <v>3</v>
      </c>
      <c r="F21" s="6" t="str">
        <f t="shared" si="0"/>
        <v>Military</v>
      </c>
      <c r="G21" s="4" t="s">
        <v>11</v>
      </c>
      <c r="H21" s="4" t="s">
        <v>40</v>
      </c>
      <c r="I21" s="4" t="s">
        <v>29</v>
      </c>
      <c r="J21" s="4" t="s">
        <v>36</v>
      </c>
      <c r="K21" s="3">
        <v>46</v>
      </c>
    </row>
    <row r="22" spans="1:11" x14ac:dyDescent="0.3">
      <c r="A22" s="3">
        <v>560</v>
      </c>
      <c r="B22" s="4" t="s">
        <v>2</v>
      </c>
      <c r="C22" s="4" t="s">
        <v>50</v>
      </c>
      <c r="D22" s="3">
        <v>8</v>
      </c>
      <c r="E22" s="4" t="s">
        <v>3</v>
      </c>
      <c r="F22" s="6" t="str">
        <f t="shared" si="0"/>
        <v>Military</v>
      </c>
      <c r="G22" s="4" t="s">
        <v>11</v>
      </c>
      <c r="H22" s="4" t="s">
        <v>47</v>
      </c>
      <c r="I22" s="4" t="s">
        <v>4</v>
      </c>
      <c r="J22" s="4" t="s">
        <v>5</v>
      </c>
      <c r="K22" s="3">
        <v>136</v>
      </c>
    </row>
    <row r="23" spans="1:11" x14ac:dyDescent="0.3">
      <c r="A23" s="3">
        <v>567</v>
      </c>
      <c r="B23" s="4" t="s">
        <v>61</v>
      </c>
      <c r="C23" s="4" t="s">
        <v>60</v>
      </c>
      <c r="D23" s="3">
        <v>10</v>
      </c>
      <c r="E23" s="4" t="s">
        <v>14</v>
      </c>
      <c r="F23" s="6" t="str">
        <f t="shared" si="0"/>
        <v>Non_Military</v>
      </c>
      <c r="G23" s="4" t="s">
        <v>11</v>
      </c>
      <c r="H23" s="4" t="s">
        <v>12</v>
      </c>
      <c r="I23" s="4" t="s">
        <v>15</v>
      </c>
      <c r="J23" s="4" t="s">
        <v>22</v>
      </c>
      <c r="K23" s="3">
        <v>108</v>
      </c>
    </row>
    <row r="24" spans="1:11" x14ac:dyDescent="0.3">
      <c r="A24" s="3">
        <v>574</v>
      </c>
      <c r="B24" s="4" t="s">
        <v>9</v>
      </c>
      <c r="C24" s="4" t="s">
        <v>50</v>
      </c>
      <c r="D24" s="3">
        <v>8</v>
      </c>
      <c r="E24" s="4" t="s">
        <v>3</v>
      </c>
      <c r="F24" s="6" t="str">
        <f t="shared" si="0"/>
        <v>Military</v>
      </c>
      <c r="G24" s="4" t="s">
        <v>11</v>
      </c>
      <c r="H24" s="4" t="s">
        <v>12</v>
      </c>
      <c r="I24" s="4" t="s">
        <v>4</v>
      </c>
      <c r="J24" s="4" t="s">
        <v>62</v>
      </c>
      <c r="K24" s="3">
        <v>126</v>
      </c>
    </row>
    <row r="25" spans="1:11" x14ac:dyDescent="0.3">
      <c r="A25" s="3">
        <v>576</v>
      </c>
      <c r="B25" s="4" t="s">
        <v>43</v>
      </c>
      <c r="C25" s="4" t="s">
        <v>53</v>
      </c>
      <c r="D25" s="3">
        <v>10</v>
      </c>
      <c r="E25" s="4" t="s">
        <v>44</v>
      </c>
      <c r="F25" s="6" t="str">
        <f t="shared" si="0"/>
        <v>Non_Military</v>
      </c>
      <c r="G25" s="4" t="s">
        <v>26</v>
      </c>
      <c r="H25" s="4" t="s">
        <v>63</v>
      </c>
      <c r="I25" s="4" t="s">
        <v>45</v>
      </c>
      <c r="J25" s="4" t="s">
        <v>59</v>
      </c>
      <c r="K25" s="3">
        <v>104</v>
      </c>
    </row>
    <row r="26" spans="1:11" x14ac:dyDescent="0.3">
      <c r="A26" s="3">
        <v>584</v>
      </c>
      <c r="B26" s="4" t="s">
        <v>48</v>
      </c>
      <c r="C26" s="4" t="s">
        <v>65</v>
      </c>
      <c r="D26" s="3">
        <v>7</v>
      </c>
      <c r="E26" s="4" t="s">
        <v>3</v>
      </c>
      <c r="F26" s="6" t="str">
        <f t="shared" si="0"/>
        <v>Military</v>
      </c>
      <c r="G26" s="4" t="s">
        <v>29</v>
      </c>
      <c r="H26" s="4" t="s">
        <v>64</v>
      </c>
      <c r="I26" s="4" t="s">
        <v>4</v>
      </c>
      <c r="J26" s="4" t="s">
        <v>49</v>
      </c>
      <c r="K26" s="3">
        <v>86</v>
      </c>
    </row>
    <row r="27" spans="1:11" x14ac:dyDescent="0.3">
      <c r="A27" s="3">
        <v>609</v>
      </c>
      <c r="B27" s="4" t="s">
        <v>67</v>
      </c>
      <c r="C27" s="4" t="s">
        <v>69</v>
      </c>
      <c r="D27" s="3">
        <v>8</v>
      </c>
      <c r="E27" s="4" t="s">
        <v>3</v>
      </c>
      <c r="F27" s="6" t="str">
        <f t="shared" si="0"/>
        <v>Military</v>
      </c>
      <c r="G27" s="4" t="s">
        <v>11</v>
      </c>
      <c r="H27" s="4" t="s">
        <v>66</v>
      </c>
      <c r="I27" s="4" t="s">
        <v>0</v>
      </c>
      <c r="J27" s="4" t="s">
        <v>68</v>
      </c>
      <c r="K27" s="3">
        <v>85</v>
      </c>
    </row>
    <row r="28" spans="1:11" x14ac:dyDescent="0.3">
      <c r="A28" s="3">
        <v>611</v>
      </c>
      <c r="B28" s="4" t="s">
        <v>70</v>
      </c>
      <c r="C28" s="4" t="s">
        <v>23</v>
      </c>
      <c r="D28" s="3">
        <v>7</v>
      </c>
      <c r="E28" s="4" t="s">
        <v>3</v>
      </c>
      <c r="F28" s="6" t="str">
        <f t="shared" si="0"/>
        <v>Military</v>
      </c>
      <c r="G28" s="4" t="s">
        <v>0</v>
      </c>
      <c r="H28" s="4" t="s">
        <v>1</v>
      </c>
      <c r="I28" s="4" t="s">
        <v>4</v>
      </c>
      <c r="J28" s="4" t="s">
        <v>71</v>
      </c>
      <c r="K28" s="3">
        <v>124</v>
      </c>
    </row>
    <row r="29" spans="1:11" x14ac:dyDescent="0.3">
      <c r="A29" s="3">
        <v>663</v>
      </c>
      <c r="B29" s="4" t="s">
        <v>43</v>
      </c>
      <c r="C29" s="4" t="s">
        <v>73</v>
      </c>
      <c r="D29" s="3">
        <v>10</v>
      </c>
      <c r="E29" s="4" t="s">
        <v>44</v>
      </c>
      <c r="F29" s="6" t="str">
        <f t="shared" si="0"/>
        <v>Non_Military</v>
      </c>
      <c r="G29" s="4" t="s">
        <v>11</v>
      </c>
      <c r="H29" s="4" t="s">
        <v>66</v>
      </c>
      <c r="I29" s="4" t="s">
        <v>26</v>
      </c>
      <c r="J29" s="4" t="s">
        <v>72</v>
      </c>
      <c r="K29" s="3">
        <v>150</v>
      </c>
    </row>
    <row r="30" spans="1:11" x14ac:dyDescent="0.3">
      <c r="A30" s="3">
        <v>693</v>
      </c>
      <c r="B30" s="4" t="s">
        <v>74</v>
      </c>
      <c r="C30" s="4" t="s">
        <v>73</v>
      </c>
      <c r="D30" s="3">
        <v>10</v>
      </c>
      <c r="E30" s="4" t="s">
        <v>3</v>
      </c>
      <c r="F30" s="6" t="str">
        <f t="shared" si="0"/>
        <v>Military</v>
      </c>
      <c r="G30" s="4" t="s">
        <v>11</v>
      </c>
      <c r="H30" s="4" t="s">
        <v>12</v>
      </c>
      <c r="I30" s="4" t="s">
        <v>15</v>
      </c>
      <c r="J30" s="4" t="s">
        <v>75</v>
      </c>
      <c r="K30" s="3">
        <v>90</v>
      </c>
    </row>
    <row r="31" spans="1:11" x14ac:dyDescent="0.3">
      <c r="A31" s="3">
        <v>719</v>
      </c>
      <c r="B31" s="4" t="s">
        <v>77</v>
      </c>
      <c r="C31" s="4" t="s">
        <v>37</v>
      </c>
      <c r="D31" s="3">
        <v>7</v>
      </c>
      <c r="E31" s="4" t="s">
        <v>78</v>
      </c>
      <c r="F31" s="6" t="str">
        <f t="shared" si="0"/>
        <v>Non_Military</v>
      </c>
      <c r="G31" s="4" t="s">
        <v>0</v>
      </c>
      <c r="H31" s="4" t="s">
        <v>76</v>
      </c>
      <c r="I31" s="4" t="s">
        <v>4</v>
      </c>
      <c r="J31" s="4" t="s">
        <v>79</v>
      </c>
      <c r="K31" s="3">
        <v>70</v>
      </c>
    </row>
    <row r="32" spans="1:11" x14ac:dyDescent="0.3">
      <c r="A32" s="3">
        <v>766</v>
      </c>
      <c r="B32" s="4" t="s">
        <v>81</v>
      </c>
      <c r="C32" s="4" t="s">
        <v>84</v>
      </c>
      <c r="D32" s="3">
        <v>9</v>
      </c>
      <c r="E32" s="4" t="s">
        <v>82</v>
      </c>
      <c r="F32" s="6" t="str">
        <f t="shared" si="0"/>
        <v>Non_Military</v>
      </c>
      <c r="G32" s="4" t="s">
        <v>11</v>
      </c>
      <c r="H32" s="4" t="s">
        <v>80</v>
      </c>
      <c r="I32" s="4" t="s">
        <v>15</v>
      </c>
      <c r="J32" s="4" t="s">
        <v>83</v>
      </c>
      <c r="K32" s="3">
        <v>128</v>
      </c>
    </row>
    <row r="33" spans="1:11" x14ac:dyDescent="0.3">
      <c r="A33" s="3">
        <v>774</v>
      </c>
      <c r="B33" s="4" t="s">
        <v>81</v>
      </c>
      <c r="C33" s="4" t="s">
        <v>39</v>
      </c>
      <c r="D33" s="3">
        <v>7</v>
      </c>
      <c r="E33" s="4" t="s">
        <v>82</v>
      </c>
      <c r="F33" s="6" t="str">
        <f t="shared" si="0"/>
        <v>Non_Military</v>
      </c>
      <c r="G33" s="4" t="s">
        <v>11</v>
      </c>
      <c r="H33" s="4" t="s">
        <v>12</v>
      </c>
      <c r="I33" s="4" t="s">
        <v>15</v>
      </c>
      <c r="J33" s="4" t="s">
        <v>83</v>
      </c>
      <c r="K33" s="3">
        <v>130</v>
      </c>
    </row>
    <row r="34" spans="1:11" x14ac:dyDescent="0.3">
      <c r="A34" s="3">
        <v>820</v>
      </c>
      <c r="B34" s="4" t="s">
        <v>43</v>
      </c>
      <c r="C34" s="4" t="s">
        <v>85</v>
      </c>
      <c r="D34" s="3">
        <v>14</v>
      </c>
      <c r="E34" s="4" t="s">
        <v>44</v>
      </c>
      <c r="F34" s="6" t="str">
        <f t="shared" si="0"/>
        <v>Non_Military</v>
      </c>
      <c r="G34" s="4" t="s">
        <v>4</v>
      </c>
      <c r="H34" s="4" t="s">
        <v>49</v>
      </c>
      <c r="I34" s="4" t="s">
        <v>45</v>
      </c>
      <c r="J34" s="4" t="s">
        <v>46</v>
      </c>
      <c r="K34" s="3">
        <v>168</v>
      </c>
    </row>
    <row r="35" spans="1:11" x14ac:dyDescent="0.3">
      <c r="A35" s="3">
        <v>847</v>
      </c>
      <c r="B35" s="4" t="s">
        <v>86</v>
      </c>
      <c r="C35" s="4" t="s">
        <v>31</v>
      </c>
      <c r="D35" s="3">
        <v>7</v>
      </c>
      <c r="E35" s="4" t="s">
        <v>44</v>
      </c>
      <c r="F35" s="6" t="str">
        <f t="shared" si="0"/>
        <v>Non_Military</v>
      </c>
      <c r="G35" s="4" t="s">
        <v>11</v>
      </c>
      <c r="H35" s="4" t="s">
        <v>12</v>
      </c>
      <c r="I35" s="4" t="s">
        <v>15</v>
      </c>
      <c r="J35" s="4" t="s">
        <v>87</v>
      </c>
      <c r="K35" s="3">
        <v>114</v>
      </c>
    </row>
    <row r="36" spans="1:11" x14ac:dyDescent="0.3">
      <c r="A36" s="3">
        <v>875</v>
      </c>
      <c r="B36" s="4" t="s">
        <v>32</v>
      </c>
      <c r="C36" s="4" t="s">
        <v>88</v>
      </c>
      <c r="D36" s="3">
        <v>9</v>
      </c>
      <c r="E36" s="4" t="s">
        <v>3</v>
      </c>
      <c r="F36" s="6" t="str">
        <f t="shared" si="0"/>
        <v>Military</v>
      </c>
      <c r="G36" s="4" t="s">
        <v>11</v>
      </c>
      <c r="H36" s="4" t="s">
        <v>12</v>
      </c>
      <c r="I36" s="4" t="s">
        <v>4</v>
      </c>
      <c r="J36" s="4" t="s">
        <v>33</v>
      </c>
      <c r="K36" s="3">
        <v>148</v>
      </c>
    </row>
    <row r="37" spans="1:11" x14ac:dyDescent="0.3">
      <c r="A37" s="3">
        <v>896</v>
      </c>
      <c r="B37" s="4" t="s">
        <v>43</v>
      </c>
      <c r="C37" s="4" t="s">
        <v>10</v>
      </c>
      <c r="D37" s="3">
        <v>7</v>
      </c>
      <c r="E37" s="4" t="s">
        <v>44</v>
      </c>
      <c r="F37" s="6" t="str">
        <f t="shared" si="0"/>
        <v>Non_Military</v>
      </c>
      <c r="G37" s="4" t="s">
        <v>11</v>
      </c>
      <c r="H37" s="4" t="s">
        <v>12</v>
      </c>
      <c r="I37" s="4" t="s">
        <v>26</v>
      </c>
      <c r="J37" s="4" t="s">
        <v>89</v>
      </c>
      <c r="K37" s="3">
        <v>152</v>
      </c>
    </row>
    <row r="38" spans="1:11" x14ac:dyDescent="0.3">
      <c r="A38" s="3">
        <v>930</v>
      </c>
      <c r="B38" s="4" t="s">
        <v>43</v>
      </c>
      <c r="C38" s="4" t="s">
        <v>91</v>
      </c>
      <c r="D38" s="3">
        <v>7</v>
      </c>
      <c r="E38" s="4" t="s">
        <v>44</v>
      </c>
      <c r="F38" s="6" t="str">
        <f t="shared" si="0"/>
        <v>Non_Military</v>
      </c>
      <c r="G38" s="4" t="s">
        <v>7</v>
      </c>
      <c r="H38" s="4" t="s">
        <v>90</v>
      </c>
      <c r="I38" s="4" t="s">
        <v>45</v>
      </c>
      <c r="J38" s="4" t="s">
        <v>52</v>
      </c>
      <c r="K38" s="3">
        <v>66</v>
      </c>
    </row>
    <row r="39" spans="1:11" x14ac:dyDescent="0.3">
      <c r="A39" s="3">
        <v>992</v>
      </c>
      <c r="B39" s="4" t="s">
        <v>2</v>
      </c>
      <c r="C39" s="4" t="s">
        <v>57</v>
      </c>
      <c r="D39" s="3">
        <v>7</v>
      </c>
      <c r="E39" s="4" t="s">
        <v>3</v>
      </c>
      <c r="F39" s="6" t="str">
        <f t="shared" si="0"/>
        <v>Military</v>
      </c>
      <c r="G39" s="4" t="s">
        <v>11</v>
      </c>
      <c r="H39" s="4" t="s">
        <v>47</v>
      </c>
      <c r="I39" s="4" t="s">
        <v>4</v>
      </c>
      <c r="J39" s="4" t="s">
        <v>5</v>
      </c>
      <c r="K39" s="3">
        <v>150</v>
      </c>
    </row>
    <row r="40" spans="1:11" x14ac:dyDescent="0.3">
      <c r="A40" s="3">
        <v>1071</v>
      </c>
      <c r="B40" s="4" t="s">
        <v>74</v>
      </c>
      <c r="C40" s="4" t="s">
        <v>92</v>
      </c>
      <c r="D40" s="3">
        <v>7</v>
      </c>
      <c r="E40" s="4" t="s">
        <v>3</v>
      </c>
      <c r="F40" s="6" t="str">
        <f t="shared" si="0"/>
        <v>Military</v>
      </c>
      <c r="G40" s="4" t="s">
        <v>11</v>
      </c>
      <c r="H40" s="4" t="s">
        <v>66</v>
      </c>
      <c r="I40" s="4" t="s">
        <v>15</v>
      </c>
      <c r="J40" s="4" t="s">
        <v>75</v>
      </c>
      <c r="K40" s="3">
        <v>108</v>
      </c>
    </row>
    <row r="41" spans="1:11" x14ac:dyDescent="0.3">
      <c r="A41" s="3">
        <v>1075</v>
      </c>
      <c r="B41" s="4" t="s">
        <v>48</v>
      </c>
      <c r="C41" s="4" t="s">
        <v>18</v>
      </c>
      <c r="D41" s="3">
        <v>7</v>
      </c>
      <c r="E41" s="4" t="s">
        <v>3</v>
      </c>
      <c r="F41" s="6" t="str">
        <f t="shared" si="0"/>
        <v>Military</v>
      </c>
      <c r="G41" s="4" t="s">
        <v>11</v>
      </c>
      <c r="H41" s="4" t="s">
        <v>93</v>
      </c>
      <c r="I41" s="4" t="s">
        <v>4</v>
      </c>
      <c r="J41" s="4" t="s">
        <v>49</v>
      </c>
      <c r="K41" s="3">
        <v>128</v>
      </c>
    </row>
    <row r="42" spans="1:11" x14ac:dyDescent="0.3">
      <c r="A42" s="3">
        <v>1079</v>
      </c>
      <c r="B42" s="4" t="s">
        <v>48</v>
      </c>
      <c r="C42" s="4" t="s">
        <v>31</v>
      </c>
      <c r="D42" s="3">
        <v>7</v>
      </c>
      <c r="E42" s="4" t="s">
        <v>3</v>
      </c>
      <c r="F42" s="6" t="str">
        <f t="shared" si="0"/>
        <v>Military</v>
      </c>
      <c r="G42" s="4" t="s">
        <v>11</v>
      </c>
      <c r="H42" s="4" t="s">
        <v>40</v>
      </c>
      <c r="I42" s="4" t="s">
        <v>4</v>
      </c>
      <c r="J42" s="4" t="s">
        <v>49</v>
      </c>
      <c r="K42" s="3">
        <v>132</v>
      </c>
    </row>
    <row r="43" spans="1:11" x14ac:dyDescent="0.3">
      <c r="A43" s="3">
        <v>1112</v>
      </c>
      <c r="B43" s="4" t="s">
        <v>61</v>
      </c>
      <c r="C43" s="4" t="s">
        <v>10</v>
      </c>
      <c r="D43" s="3">
        <v>7</v>
      </c>
      <c r="E43" s="4" t="s">
        <v>14</v>
      </c>
      <c r="F43" s="6" t="str">
        <f t="shared" si="0"/>
        <v>Non_Military</v>
      </c>
      <c r="G43" s="4" t="s">
        <v>11</v>
      </c>
      <c r="H43" s="4" t="s">
        <v>94</v>
      </c>
      <c r="I43" s="4" t="s">
        <v>15</v>
      </c>
      <c r="J43" s="4" t="s">
        <v>22</v>
      </c>
      <c r="K43" s="3">
        <v>100</v>
      </c>
    </row>
    <row r="44" spans="1:11" x14ac:dyDescent="0.3">
      <c r="A44" s="3">
        <v>1120</v>
      </c>
      <c r="B44" s="4" t="s">
        <v>95</v>
      </c>
      <c r="C44" s="4" t="s">
        <v>97</v>
      </c>
      <c r="D44" s="3">
        <v>12</v>
      </c>
      <c r="E44" s="4" t="s">
        <v>14</v>
      </c>
      <c r="F44" s="6" t="str">
        <f t="shared" si="0"/>
        <v>Non_Military</v>
      </c>
      <c r="G44" s="4" t="s">
        <v>11</v>
      </c>
      <c r="H44" s="4" t="s">
        <v>40</v>
      </c>
      <c r="I44" s="4" t="s">
        <v>15</v>
      </c>
      <c r="J44" s="4" t="s">
        <v>96</v>
      </c>
      <c r="K44" s="3">
        <v>102</v>
      </c>
    </row>
    <row r="45" spans="1:11" x14ac:dyDescent="0.3">
      <c r="A45" s="3">
        <v>1125</v>
      </c>
      <c r="B45" s="4" t="s">
        <v>35</v>
      </c>
      <c r="C45" s="4" t="s">
        <v>10</v>
      </c>
      <c r="D45" s="3">
        <v>7</v>
      </c>
      <c r="E45" s="4" t="s">
        <v>3</v>
      </c>
      <c r="F45" s="6" t="str">
        <f t="shared" si="0"/>
        <v>Military</v>
      </c>
      <c r="G45" s="4" t="s">
        <v>11</v>
      </c>
      <c r="H45" s="4" t="s">
        <v>98</v>
      </c>
      <c r="I45" s="4" t="s">
        <v>29</v>
      </c>
      <c r="J45" s="4" t="s">
        <v>36</v>
      </c>
      <c r="K45" s="3">
        <v>132</v>
      </c>
    </row>
    <row r="46" spans="1:11" x14ac:dyDescent="0.3">
      <c r="A46" s="3">
        <v>1205</v>
      </c>
      <c r="B46" s="4" t="s">
        <v>100</v>
      </c>
      <c r="C46" s="4" t="s">
        <v>41</v>
      </c>
      <c r="D46" s="3">
        <v>8</v>
      </c>
      <c r="E46" s="4" t="s">
        <v>78</v>
      </c>
      <c r="F46" s="6" t="str">
        <f t="shared" si="0"/>
        <v>Non_Military</v>
      </c>
      <c r="G46" s="4" t="s">
        <v>11</v>
      </c>
      <c r="H46" s="4" t="s">
        <v>99</v>
      </c>
      <c r="I46" s="4" t="s">
        <v>4</v>
      </c>
      <c r="J46" s="4" t="s">
        <v>79</v>
      </c>
      <c r="K46" s="3">
        <v>134</v>
      </c>
    </row>
    <row r="47" spans="1:11" x14ac:dyDescent="0.3">
      <c r="A47" s="3">
        <v>1242</v>
      </c>
      <c r="B47" s="4" t="s">
        <v>70</v>
      </c>
      <c r="C47" s="4" t="s">
        <v>101</v>
      </c>
      <c r="D47" s="3">
        <v>7</v>
      </c>
      <c r="E47" s="4" t="s">
        <v>3</v>
      </c>
      <c r="F47" s="6" t="str">
        <f t="shared" si="0"/>
        <v>Military</v>
      </c>
      <c r="G47" s="4" t="s">
        <v>11</v>
      </c>
      <c r="H47" s="4" t="s">
        <v>12</v>
      </c>
      <c r="I47" s="4" t="s">
        <v>4</v>
      </c>
      <c r="J47" s="4" t="s">
        <v>71</v>
      </c>
      <c r="K47" s="3">
        <v>136</v>
      </c>
    </row>
    <row r="48" spans="1:11" x14ac:dyDescent="0.3">
      <c r="A48" s="3">
        <v>1270</v>
      </c>
      <c r="B48" s="4" t="s">
        <v>43</v>
      </c>
      <c r="C48" s="4" t="s">
        <v>102</v>
      </c>
      <c r="D48" s="3">
        <v>7</v>
      </c>
      <c r="E48" s="4" t="s">
        <v>44</v>
      </c>
      <c r="F48" s="6" t="str">
        <f t="shared" si="0"/>
        <v>Non_Military</v>
      </c>
      <c r="G48" s="4" t="s">
        <v>7</v>
      </c>
      <c r="H48" s="4" t="s">
        <v>8</v>
      </c>
      <c r="I48" s="4" t="s">
        <v>45</v>
      </c>
      <c r="J48" s="4" t="s">
        <v>46</v>
      </c>
      <c r="K48" s="3">
        <v>80</v>
      </c>
    </row>
    <row r="49" spans="1:11" x14ac:dyDescent="0.3">
      <c r="A49" s="3">
        <v>1293</v>
      </c>
      <c r="B49" s="4" t="s">
        <v>103</v>
      </c>
      <c r="C49" s="4" t="s">
        <v>106</v>
      </c>
      <c r="D49" s="3">
        <v>10</v>
      </c>
      <c r="E49" s="4" t="s">
        <v>104</v>
      </c>
      <c r="F49" s="6" t="str">
        <f t="shared" si="0"/>
        <v>Non_Military</v>
      </c>
      <c r="G49" s="4" t="s">
        <v>7</v>
      </c>
      <c r="H49" s="4" t="s">
        <v>90</v>
      </c>
      <c r="I49" s="4" t="s">
        <v>4</v>
      </c>
      <c r="J49" s="4" t="s">
        <v>105</v>
      </c>
      <c r="K49" s="3">
        <v>70</v>
      </c>
    </row>
    <row r="50" spans="1:11" x14ac:dyDescent="0.3">
      <c r="A50" s="3">
        <v>1340</v>
      </c>
      <c r="B50" s="4" t="s">
        <v>107</v>
      </c>
      <c r="C50" s="4" t="s">
        <v>31</v>
      </c>
      <c r="D50" s="3">
        <v>7</v>
      </c>
      <c r="E50" s="4" t="s">
        <v>44</v>
      </c>
      <c r="F50" s="6" t="str">
        <f t="shared" si="0"/>
        <v>Non_Military</v>
      </c>
      <c r="G50" s="4" t="s">
        <v>0</v>
      </c>
      <c r="H50" s="4" t="s">
        <v>1</v>
      </c>
      <c r="I50" s="4" t="s">
        <v>4</v>
      </c>
      <c r="J50" s="4" t="s">
        <v>105</v>
      </c>
      <c r="K50" s="3">
        <v>128</v>
      </c>
    </row>
    <row r="51" spans="1:11" x14ac:dyDescent="0.3">
      <c r="A51" s="3">
        <v>1360</v>
      </c>
      <c r="B51" s="4" t="s">
        <v>108</v>
      </c>
      <c r="C51" s="4" t="s">
        <v>91</v>
      </c>
      <c r="D51" s="3">
        <v>7</v>
      </c>
      <c r="E51" s="4" t="s">
        <v>44</v>
      </c>
      <c r="F51" s="6" t="str">
        <f t="shared" si="0"/>
        <v>Non_Military</v>
      </c>
      <c r="G51" s="4" t="s">
        <v>11</v>
      </c>
      <c r="H51" s="4" t="s">
        <v>40</v>
      </c>
      <c r="I51" s="4" t="s">
        <v>0</v>
      </c>
      <c r="J51" s="4" t="s">
        <v>109</v>
      </c>
      <c r="K51" s="3">
        <v>56</v>
      </c>
    </row>
    <row r="52" spans="1:11" x14ac:dyDescent="0.3">
      <c r="A52" s="3">
        <v>1383</v>
      </c>
      <c r="B52" s="4" t="s">
        <v>35</v>
      </c>
      <c r="C52" s="4" t="s">
        <v>37</v>
      </c>
      <c r="D52" s="3">
        <v>7</v>
      </c>
      <c r="E52" s="4" t="s">
        <v>3</v>
      </c>
      <c r="F52" s="6" t="str">
        <f t="shared" si="0"/>
        <v>Military</v>
      </c>
      <c r="G52" s="4" t="s">
        <v>29</v>
      </c>
      <c r="H52" s="4" t="s">
        <v>110</v>
      </c>
      <c r="I52" s="4" t="s">
        <v>29</v>
      </c>
      <c r="J52" s="4" t="s">
        <v>36</v>
      </c>
      <c r="K52" s="3">
        <v>30</v>
      </c>
    </row>
    <row r="53" spans="1:11" x14ac:dyDescent="0.3">
      <c r="A53" s="3">
        <v>1406</v>
      </c>
      <c r="B53" s="4" t="s">
        <v>2</v>
      </c>
      <c r="C53" s="4" t="s">
        <v>39</v>
      </c>
      <c r="D53" s="3">
        <v>7</v>
      </c>
      <c r="E53" s="4" t="s">
        <v>3</v>
      </c>
      <c r="F53" s="6" t="str">
        <f t="shared" si="0"/>
        <v>Military</v>
      </c>
      <c r="G53" s="4" t="s">
        <v>11</v>
      </c>
      <c r="H53" s="4" t="s">
        <v>47</v>
      </c>
      <c r="I53" s="4" t="s">
        <v>4</v>
      </c>
      <c r="J53" s="4" t="s">
        <v>5</v>
      </c>
      <c r="K53" s="3">
        <v>170</v>
      </c>
    </row>
    <row r="54" spans="1:11" x14ac:dyDescent="0.3">
      <c r="A54" s="3">
        <v>1407</v>
      </c>
      <c r="B54" s="4" t="s">
        <v>111</v>
      </c>
      <c r="C54" s="4" t="s">
        <v>37</v>
      </c>
      <c r="D54" s="3">
        <v>7</v>
      </c>
      <c r="E54" s="4" t="s">
        <v>112</v>
      </c>
      <c r="F54" s="6" t="str">
        <f t="shared" si="0"/>
        <v>Non_Military</v>
      </c>
      <c r="G54" s="4" t="s">
        <v>26</v>
      </c>
      <c r="H54" s="4" t="s">
        <v>27</v>
      </c>
      <c r="I54" s="4" t="s">
        <v>7</v>
      </c>
      <c r="J54" s="4" t="s">
        <v>113</v>
      </c>
      <c r="K54" s="3">
        <v>62</v>
      </c>
    </row>
    <row r="55" spans="1:11" x14ac:dyDescent="0.3">
      <c r="A55" s="3">
        <v>1416</v>
      </c>
      <c r="B55" s="4" t="s">
        <v>35</v>
      </c>
      <c r="C55" s="4" t="s">
        <v>115</v>
      </c>
      <c r="D55" s="3">
        <v>7</v>
      </c>
      <c r="E55" s="4" t="s">
        <v>3</v>
      </c>
      <c r="F55" s="6" t="str">
        <f t="shared" si="0"/>
        <v>Military</v>
      </c>
      <c r="G55" s="4" t="s">
        <v>11</v>
      </c>
      <c r="H55" s="4" t="s">
        <v>114</v>
      </c>
      <c r="I55" s="4" t="s">
        <v>29</v>
      </c>
      <c r="J55" s="4" t="s">
        <v>36</v>
      </c>
      <c r="K55" s="3">
        <v>92</v>
      </c>
    </row>
    <row r="56" spans="1:11" x14ac:dyDescent="0.3">
      <c r="A56" s="3">
        <v>1418</v>
      </c>
      <c r="B56" s="4" t="s">
        <v>2</v>
      </c>
      <c r="C56" s="4" t="s">
        <v>117</v>
      </c>
      <c r="D56" s="3">
        <v>7</v>
      </c>
      <c r="E56" s="4" t="s">
        <v>3</v>
      </c>
      <c r="F56" s="6" t="str">
        <f t="shared" si="0"/>
        <v>Military</v>
      </c>
      <c r="G56" s="4" t="s">
        <v>15</v>
      </c>
      <c r="H56" s="4" t="s">
        <v>116</v>
      </c>
      <c r="I56" s="4" t="s">
        <v>4</v>
      </c>
      <c r="J56" s="4" t="s">
        <v>5</v>
      </c>
      <c r="K56" s="3">
        <v>48</v>
      </c>
    </row>
    <row r="57" spans="1:11" x14ac:dyDescent="0.3">
      <c r="A57" s="3">
        <v>1421</v>
      </c>
      <c r="B57" s="4" t="s">
        <v>43</v>
      </c>
      <c r="C57" s="4" t="s">
        <v>37</v>
      </c>
      <c r="D57" s="3">
        <v>7</v>
      </c>
      <c r="E57" s="4" t="s">
        <v>44</v>
      </c>
      <c r="F57" s="6" t="str">
        <f t="shared" si="0"/>
        <v>Non_Military</v>
      </c>
      <c r="G57" s="4" t="s">
        <v>45</v>
      </c>
      <c r="H57" s="4" t="s">
        <v>118</v>
      </c>
      <c r="I57" s="4" t="s">
        <v>45</v>
      </c>
      <c r="J57" s="4" t="s">
        <v>59</v>
      </c>
      <c r="K57" s="3">
        <v>70</v>
      </c>
    </row>
    <row r="58" spans="1:11" x14ac:dyDescent="0.3">
      <c r="A58" s="3">
        <v>1460</v>
      </c>
      <c r="B58" s="4" t="s">
        <v>43</v>
      </c>
      <c r="C58" s="4" t="s">
        <v>102</v>
      </c>
      <c r="D58" s="3">
        <v>7</v>
      </c>
      <c r="E58" s="4" t="s">
        <v>44</v>
      </c>
      <c r="F58" s="6" t="str">
        <f t="shared" si="0"/>
        <v>Non_Military</v>
      </c>
      <c r="G58" s="4" t="s">
        <v>4</v>
      </c>
      <c r="H58" s="4" t="s">
        <v>119</v>
      </c>
      <c r="I58" s="4" t="s">
        <v>45</v>
      </c>
      <c r="J58" s="4" t="s">
        <v>46</v>
      </c>
      <c r="K58" s="3">
        <v>84</v>
      </c>
    </row>
    <row r="59" spans="1:11" x14ac:dyDescent="0.3">
      <c r="A59" s="3">
        <v>1489</v>
      </c>
      <c r="B59" s="4" t="s">
        <v>121</v>
      </c>
      <c r="C59" s="4" t="s">
        <v>57</v>
      </c>
      <c r="D59" s="3">
        <v>7</v>
      </c>
      <c r="E59" s="4" t="s">
        <v>78</v>
      </c>
      <c r="F59" s="6" t="str">
        <f t="shared" si="0"/>
        <v>Non_Military</v>
      </c>
      <c r="G59" s="4" t="s">
        <v>11</v>
      </c>
      <c r="H59" s="4" t="s">
        <v>120</v>
      </c>
      <c r="I59" s="4" t="s">
        <v>15</v>
      </c>
      <c r="J59" s="4" t="s">
        <v>96</v>
      </c>
      <c r="K59" s="3">
        <v>180</v>
      </c>
    </row>
    <row r="60" spans="1:11" x14ac:dyDescent="0.3">
      <c r="A60" s="3">
        <v>1541</v>
      </c>
      <c r="B60" s="4" t="s">
        <v>123</v>
      </c>
      <c r="C60" s="4" t="s">
        <v>102</v>
      </c>
      <c r="D60" s="3">
        <v>7</v>
      </c>
      <c r="E60" s="4" t="s">
        <v>3</v>
      </c>
      <c r="F60" s="6" t="str">
        <f t="shared" si="0"/>
        <v>Military</v>
      </c>
      <c r="G60" s="4" t="s">
        <v>11</v>
      </c>
      <c r="H60" s="4" t="s">
        <v>122</v>
      </c>
      <c r="I60" s="4" t="s">
        <v>15</v>
      </c>
      <c r="J60" s="4" t="s">
        <v>124</v>
      </c>
      <c r="K60" s="3">
        <v>126</v>
      </c>
    </row>
    <row r="61" spans="1:11" x14ac:dyDescent="0.3">
      <c r="A61" s="3">
        <v>1549</v>
      </c>
      <c r="B61" s="4" t="s">
        <v>35</v>
      </c>
      <c r="C61" s="4" t="s">
        <v>37</v>
      </c>
      <c r="D61" s="3">
        <v>7</v>
      </c>
      <c r="E61" s="4" t="s">
        <v>3</v>
      </c>
      <c r="F61" s="6" t="str">
        <f t="shared" si="0"/>
        <v>Military</v>
      </c>
      <c r="G61" s="4" t="s">
        <v>11</v>
      </c>
      <c r="H61" s="4" t="s">
        <v>80</v>
      </c>
      <c r="I61" s="4" t="s">
        <v>29</v>
      </c>
      <c r="J61" s="4" t="s">
        <v>36</v>
      </c>
      <c r="K61" s="3">
        <v>76</v>
      </c>
    </row>
    <row r="62" spans="1:11" x14ac:dyDescent="0.3">
      <c r="A62" s="3">
        <v>1554</v>
      </c>
      <c r="B62" s="4" t="s">
        <v>86</v>
      </c>
      <c r="C62" s="4" t="s">
        <v>126</v>
      </c>
      <c r="D62" s="3">
        <v>7</v>
      </c>
      <c r="E62" s="4" t="s">
        <v>44</v>
      </c>
      <c r="F62" s="6" t="str">
        <f t="shared" si="0"/>
        <v>Non_Military</v>
      </c>
      <c r="G62" s="4" t="s">
        <v>15</v>
      </c>
      <c r="H62" s="4" t="s">
        <v>125</v>
      </c>
      <c r="I62" s="4" t="s">
        <v>15</v>
      </c>
      <c r="J62" s="4" t="s">
        <v>87</v>
      </c>
      <c r="K62" s="3">
        <v>30</v>
      </c>
    </row>
    <row r="63" spans="1:11" x14ac:dyDescent="0.3">
      <c r="A63" s="3">
        <v>1575</v>
      </c>
      <c r="B63" s="4" t="s">
        <v>86</v>
      </c>
      <c r="C63" s="4" t="s">
        <v>37</v>
      </c>
      <c r="D63" s="3">
        <v>7</v>
      </c>
      <c r="E63" s="4" t="s">
        <v>44</v>
      </c>
      <c r="F63" s="6" t="str">
        <f t="shared" si="0"/>
        <v>Non_Military</v>
      </c>
      <c r="G63" s="4" t="s">
        <v>7</v>
      </c>
      <c r="H63" s="4" t="s">
        <v>127</v>
      </c>
      <c r="I63" s="4" t="s">
        <v>15</v>
      </c>
      <c r="J63" s="4" t="s">
        <v>87</v>
      </c>
      <c r="K63" s="3">
        <v>64</v>
      </c>
    </row>
    <row r="64" spans="1:11" x14ac:dyDescent="0.3">
      <c r="A64" s="3">
        <v>1581</v>
      </c>
      <c r="B64" s="4" t="s">
        <v>86</v>
      </c>
      <c r="C64" s="4" t="s">
        <v>37</v>
      </c>
      <c r="D64" s="3">
        <v>7</v>
      </c>
      <c r="E64" s="4" t="s">
        <v>44</v>
      </c>
      <c r="F64" s="6" t="str">
        <f t="shared" si="0"/>
        <v>Non_Military</v>
      </c>
      <c r="G64" s="4" t="s">
        <v>0</v>
      </c>
      <c r="H64" s="4" t="s">
        <v>128</v>
      </c>
      <c r="I64" s="4" t="s">
        <v>15</v>
      </c>
      <c r="J64" s="4" t="s">
        <v>87</v>
      </c>
      <c r="K64" s="3">
        <v>64</v>
      </c>
    </row>
    <row r="65" spans="1:11" x14ac:dyDescent="0.3">
      <c r="A65" s="3">
        <v>1592</v>
      </c>
      <c r="B65" s="4" t="s">
        <v>9</v>
      </c>
      <c r="C65" s="4" t="s">
        <v>129</v>
      </c>
      <c r="D65" s="3">
        <v>8</v>
      </c>
      <c r="E65" s="4" t="s">
        <v>3</v>
      </c>
      <c r="F65" s="6" t="str">
        <f t="shared" si="0"/>
        <v>Military</v>
      </c>
      <c r="G65" s="4" t="s">
        <v>11</v>
      </c>
      <c r="H65" s="4" t="s">
        <v>54</v>
      </c>
      <c r="I65" s="4" t="s">
        <v>4</v>
      </c>
      <c r="J65" s="4" t="s">
        <v>62</v>
      </c>
      <c r="K65" s="3">
        <v>132</v>
      </c>
    </row>
    <row r="66" spans="1:11" x14ac:dyDescent="0.3">
      <c r="A66" s="3">
        <v>1594</v>
      </c>
      <c r="B66" s="4" t="s">
        <v>2</v>
      </c>
      <c r="C66" s="4" t="s">
        <v>102</v>
      </c>
      <c r="D66" s="3">
        <v>7</v>
      </c>
      <c r="E66" s="4" t="s">
        <v>3</v>
      </c>
      <c r="F66" s="6" t="str">
        <f t="shared" si="0"/>
        <v>Military</v>
      </c>
      <c r="G66" s="4" t="s">
        <v>11</v>
      </c>
      <c r="H66" s="4" t="s">
        <v>122</v>
      </c>
      <c r="I66" s="4" t="s">
        <v>4</v>
      </c>
      <c r="J66" s="4" t="s">
        <v>5</v>
      </c>
      <c r="K66" s="3">
        <v>144</v>
      </c>
    </row>
    <row r="67" spans="1:11" x14ac:dyDescent="0.3">
      <c r="A67" s="3">
        <v>1598</v>
      </c>
      <c r="B67" s="4" t="s">
        <v>100</v>
      </c>
      <c r="C67" s="4" t="s">
        <v>10</v>
      </c>
      <c r="D67" s="3">
        <v>7</v>
      </c>
      <c r="E67" s="4" t="s">
        <v>78</v>
      </c>
      <c r="F67" s="6" t="str">
        <f t="shared" ref="F67:F130" si="1">IF(E67="Military", "Military", "Non_Military")</f>
        <v>Non_Military</v>
      </c>
      <c r="G67" s="4" t="s">
        <v>11</v>
      </c>
      <c r="H67" s="4" t="s">
        <v>66</v>
      </c>
      <c r="I67" s="4" t="s">
        <v>4</v>
      </c>
      <c r="J67" s="4" t="s">
        <v>79</v>
      </c>
      <c r="K67" s="3">
        <v>132</v>
      </c>
    </row>
    <row r="68" spans="1:11" x14ac:dyDescent="0.3">
      <c r="A68" s="3">
        <v>1614</v>
      </c>
      <c r="B68" s="4" t="s">
        <v>43</v>
      </c>
      <c r="C68" s="4" t="s">
        <v>102</v>
      </c>
      <c r="D68" s="3">
        <v>7</v>
      </c>
      <c r="E68" s="4" t="s">
        <v>44</v>
      </c>
      <c r="F68" s="6" t="str">
        <f t="shared" si="1"/>
        <v>Non_Military</v>
      </c>
      <c r="G68" s="4" t="s">
        <v>15</v>
      </c>
      <c r="H68" s="4" t="s">
        <v>130</v>
      </c>
      <c r="I68" s="4" t="s">
        <v>45</v>
      </c>
      <c r="J68" s="4" t="s">
        <v>46</v>
      </c>
      <c r="K68" s="3">
        <v>74</v>
      </c>
    </row>
    <row r="69" spans="1:11" x14ac:dyDescent="0.3">
      <c r="A69" s="3">
        <v>1621</v>
      </c>
      <c r="B69" s="4" t="s">
        <v>74</v>
      </c>
      <c r="C69" s="4" t="s">
        <v>10</v>
      </c>
      <c r="D69" s="3">
        <v>7</v>
      </c>
      <c r="E69" s="4" t="s">
        <v>3</v>
      </c>
      <c r="F69" s="6" t="str">
        <f t="shared" si="1"/>
        <v>Military</v>
      </c>
      <c r="G69" s="4" t="s">
        <v>11</v>
      </c>
      <c r="H69" s="4" t="s">
        <v>66</v>
      </c>
      <c r="I69" s="4" t="s">
        <v>15</v>
      </c>
      <c r="J69" s="4" t="s">
        <v>75</v>
      </c>
      <c r="K69" s="3">
        <v>112</v>
      </c>
    </row>
    <row r="70" spans="1:11" x14ac:dyDescent="0.3">
      <c r="A70" s="3">
        <v>1627</v>
      </c>
      <c r="B70" s="4" t="s">
        <v>43</v>
      </c>
      <c r="C70" s="4" t="s">
        <v>91</v>
      </c>
      <c r="D70" s="3">
        <v>7</v>
      </c>
      <c r="E70" s="4" t="s">
        <v>44</v>
      </c>
      <c r="F70" s="6" t="str">
        <f t="shared" si="1"/>
        <v>Non_Military</v>
      </c>
      <c r="G70" s="4" t="s">
        <v>7</v>
      </c>
      <c r="H70" s="4" t="s">
        <v>90</v>
      </c>
      <c r="I70" s="4" t="s">
        <v>45</v>
      </c>
      <c r="J70" s="4" t="s">
        <v>46</v>
      </c>
      <c r="K70" s="3">
        <v>58</v>
      </c>
    </row>
    <row r="71" spans="1:11" x14ac:dyDescent="0.3">
      <c r="A71" s="3">
        <v>1631</v>
      </c>
      <c r="B71" s="4" t="s">
        <v>43</v>
      </c>
      <c r="C71" s="4" t="s">
        <v>60</v>
      </c>
      <c r="D71" s="3">
        <v>10</v>
      </c>
      <c r="E71" s="4" t="s">
        <v>44</v>
      </c>
      <c r="F71" s="6" t="str">
        <f t="shared" si="1"/>
        <v>Non_Military</v>
      </c>
      <c r="G71" s="4" t="s">
        <v>11</v>
      </c>
      <c r="H71" s="4" t="s">
        <v>47</v>
      </c>
      <c r="I71" s="4" t="s">
        <v>26</v>
      </c>
      <c r="J71" s="4" t="s">
        <v>72</v>
      </c>
      <c r="K71" s="3">
        <v>146</v>
      </c>
    </row>
    <row r="72" spans="1:11" x14ac:dyDescent="0.3">
      <c r="A72" s="3">
        <v>1658</v>
      </c>
      <c r="B72" s="4" t="s">
        <v>86</v>
      </c>
      <c r="C72" s="4" t="s">
        <v>57</v>
      </c>
      <c r="D72" s="3">
        <v>7</v>
      </c>
      <c r="E72" s="4" t="s">
        <v>44</v>
      </c>
      <c r="F72" s="6" t="str">
        <f t="shared" si="1"/>
        <v>Non_Military</v>
      </c>
      <c r="G72" s="4" t="s">
        <v>0</v>
      </c>
      <c r="H72" s="4" t="s">
        <v>1</v>
      </c>
      <c r="I72" s="4" t="s">
        <v>15</v>
      </c>
      <c r="J72" s="4" t="s">
        <v>87</v>
      </c>
      <c r="K72" s="3">
        <v>70</v>
      </c>
    </row>
    <row r="73" spans="1:11" x14ac:dyDescent="0.3">
      <c r="A73" s="3">
        <v>1665</v>
      </c>
      <c r="B73" s="4" t="s">
        <v>131</v>
      </c>
      <c r="C73" s="4" t="s">
        <v>101</v>
      </c>
      <c r="D73" s="3">
        <v>7</v>
      </c>
      <c r="E73" s="4" t="s">
        <v>78</v>
      </c>
      <c r="F73" s="6" t="str">
        <f t="shared" si="1"/>
        <v>Non_Military</v>
      </c>
      <c r="G73" s="4" t="s">
        <v>11</v>
      </c>
      <c r="H73" s="4" t="s">
        <v>12</v>
      </c>
      <c r="I73" s="4" t="s">
        <v>29</v>
      </c>
      <c r="J73" s="4" t="s">
        <v>64</v>
      </c>
      <c r="K73" s="3">
        <v>84</v>
      </c>
    </row>
    <row r="74" spans="1:11" x14ac:dyDescent="0.3">
      <c r="A74" s="3">
        <v>1744</v>
      </c>
      <c r="B74" s="4" t="s">
        <v>35</v>
      </c>
      <c r="C74" s="4" t="s">
        <v>91</v>
      </c>
      <c r="D74" s="3">
        <v>7</v>
      </c>
      <c r="E74" s="4" t="s">
        <v>3</v>
      </c>
      <c r="F74" s="6" t="str">
        <f t="shared" si="1"/>
        <v>Military</v>
      </c>
      <c r="G74" s="4" t="s">
        <v>11</v>
      </c>
      <c r="H74" s="4" t="s">
        <v>40</v>
      </c>
      <c r="I74" s="4" t="s">
        <v>29</v>
      </c>
      <c r="J74" s="4" t="s">
        <v>36</v>
      </c>
      <c r="K74" s="3">
        <v>64</v>
      </c>
    </row>
    <row r="75" spans="1:11" x14ac:dyDescent="0.3">
      <c r="A75" s="3">
        <v>1750</v>
      </c>
      <c r="B75" s="4" t="s">
        <v>86</v>
      </c>
      <c r="C75" s="4" t="s">
        <v>91</v>
      </c>
      <c r="D75" s="3">
        <v>7</v>
      </c>
      <c r="E75" s="4" t="s">
        <v>44</v>
      </c>
      <c r="F75" s="6" t="str">
        <f t="shared" si="1"/>
        <v>Non_Military</v>
      </c>
      <c r="G75" s="4" t="s">
        <v>0</v>
      </c>
      <c r="H75" s="4" t="s">
        <v>128</v>
      </c>
      <c r="I75" s="4" t="s">
        <v>15</v>
      </c>
      <c r="J75" s="4" t="s">
        <v>87</v>
      </c>
      <c r="K75" s="3">
        <v>62</v>
      </c>
    </row>
    <row r="76" spans="1:11" x14ac:dyDescent="0.3">
      <c r="A76" s="3">
        <v>1753</v>
      </c>
      <c r="B76" s="4" t="s">
        <v>121</v>
      </c>
      <c r="C76" s="4" t="s">
        <v>18</v>
      </c>
      <c r="D76" s="3">
        <v>7</v>
      </c>
      <c r="E76" s="4" t="s">
        <v>78</v>
      </c>
      <c r="F76" s="6" t="str">
        <f t="shared" si="1"/>
        <v>Non_Military</v>
      </c>
      <c r="G76" s="4" t="s">
        <v>11</v>
      </c>
      <c r="H76" s="4" t="s">
        <v>132</v>
      </c>
      <c r="I76" s="4" t="s">
        <v>15</v>
      </c>
      <c r="J76" s="4" t="s">
        <v>96</v>
      </c>
      <c r="K76" s="3">
        <v>142</v>
      </c>
    </row>
    <row r="77" spans="1:11" x14ac:dyDescent="0.3">
      <c r="A77" s="3">
        <v>1754</v>
      </c>
      <c r="B77" s="4" t="s">
        <v>35</v>
      </c>
      <c r="C77" s="4" t="s">
        <v>101</v>
      </c>
      <c r="D77" s="3">
        <v>7</v>
      </c>
      <c r="E77" s="4" t="s">
        <v>3</v>
      </c>
      <c r="F77" s="6" t="str">
        <f t="shared" si="1"/>
        <v>Military</v>
      </c>
      <c r="G77" s="4" t="s">
        <v>11</v>
      </c>
      <c r="H77" s="4" t="s">
        <v>47</v>
      </c>
      <c r="I77" s="4" t="s">
        <v>29</v>
      </c>
      <c r="J77" s="4" t="s">
        <v>36</v>
      </c>
      <c r="K77" s="3">
        <v>68</v>
      </c>
    </row>
    <row r="78" spans="1:11" x14ac:dyDescent="0.3">
      <c r="A78" s="3">
        <v>1761</v>
      </c>
      <c r="B78" s="4" t="s">
        <v>86</v>
      </c>
      <c r="C78" s="4" t="s">
        <v>101</v>
      </c>
      <c r="D78" s="3">
        <v>7</v>
      </c>
      <c r="E78" s="4" t="s">
        <v>44</v>
      </c>
      <c r="F78" s="6" t="str">
        <f t="shared" si="1"/>
        <v>Non_Military</v>
      </c>
      <c r="G78" s="4" t="s">
        <v>11</v>
      </c>
      <c r="H78" s="4" t="s">
        <v>122</v>
      </c>
      <c r="I78" s="4" t="s">
        <v>15</v>
      </c>
      <c r="J78" s="4" t="s">
        <v>87</v>
      </c>
      <c r="K78" s="3">
        <v>134</v>
      </c>
    </row>
    <row r="79" spans="1:11" x14ac:dyDescent="0.3">
      <c r="A79" s="3">
        <v>1774</v>
      </c>
      <c r="B79" s="4" t="s">
        <v>135</v>
      </c>
      <c r="C79" s="4" t="s">
        <v>57</v>
      </c>
      <c r="D79" s="3">
        <v>7</v>
      </c>
      <c r="E79" s="4" t="s">
        <v>14</v>
      </c>
      <c r="F79" s="6" t="str">
        <f t="shared" si="1"/>
        <v>Non_Military</v>
      </c>
      <c r="G79" s="4" t="s">
        <v>133</v>
      </c>
      <c r="H79" s="4" t="s">
        <v>134</v>
      </c>
      <c r="I79" s="4" t="s">
        <v>15</v>
      </c>
      <c r="J79" s="4" t="s">
        <v>96</v>
      </c>
      <c r="K79" s="3">
        <v>172</v>
      </c>
    </row>
    <row r="80" spans="1:11" x14ac:dyDescent="0.3">
      <c r="A80" s="3">
        <v>1817</v>
      </c>
      <c r="B80" s="4" t="s">
        <v>136</v>
      </c>
      <c r="C80" s="4" t="s">
        <v>91</v>
      </c>
      <c r="D80" s="3">
        <v>7</v>
      </c>
      <c r="E80" s="4" t="s">
        <v>44</v>
      </c>
      <c r="F80" s="6" t="str">
        <f t="shared" si="1"/>
        <v>Non_Military</v>
      </c>
      <c r="G80" s="4" t="s">
        <v>11</v>
      </c>
      <c r="H80" s="4" t="s">
        <v>12</v>
      </c>
      <c r="I80" s="4" t="s">
        <v>4</v>
      </c>
      <c r="J80" s="4" t="s">
        <v>105</v>
      </c>
      <c r="K80" s="3">
        <v>118</v>
      </c>
    </row>
    <row r="81" spans="1:11" x14ac:dyDescent="0.3">
      <c r="A81" s="3">
        <v>1819</v>
      </c>
      <c r="B81" s="4" t="s">
        <v>86</v>
      </c>
      <c r="C81" s="4" t="s">
        <v>23</v>
      </c>
      <c r="D81" s="3">
        <v>7</v>
      </c>
      <c r="E81" s="4" t="s">
        <v>44</v>
      </c>
      <c r="F81" s="6" t="str">
        <f t="shared" si="1"/>
        <v>Non_Military</v>
      </c>
      <c r="G81" s="4" t="s">
        <v>11</v>
      </c>
      <c r="H81" s="4" t="s">
        <v>122</v>
      </c>
      <c r="I81" s="4" t="s">
        <v>15</v>
      </c>
      <c r="J81" s="4" t="s">
        <v>87</v>
      </c>
      <c r="K81" s="3">
        <v>124</v>
      </c>
    </row>
    <row r="82" spans="1:11" x14ac:dyDescent="0.3">
      <c r="A82" s="3">
        <v>1836</v>
      </c>
      <c r="B82" s="4" t="s">
        <v>9</v>
      </c>
      <c r="C82" s="4" t="s">
        <v>57</v>
      </c>
      <c r="D82" s="3">
        <v>7</v>
      </c>
      <c r="E82" s="4" t="s">
        <v>3</v>
      </c>
      <c r="F82" s="6" t="str">
        <f t="shared" si="1"/>
        <v>Military</v>
      </c>
      <c r="G82" s="4" t="s">
        <v>11</v>
      </c>
      <c r="H82" s="4" t="s">
        <v>47</v>
      </c>
      <c r="I82" s="4" t="s">
        <v>4</v>
      </c>
      <c r="J82" s="4" t="s">
        <v>5</v>
      </c>
      <c r="K82" s="3">
        <v>160</v>
      </c>
    </row>
    <row r="83" spans="1:11" x14ac:dyDescent="0.3">
      <c r="A83" s="3">
        <v>1842</v>
      </c>
      <c r="B83" s="4" t="s">
        <v>81</v>
      </c>
      <c r="C83" s="4" t="s">
        <v>84</v>
      </c>
      <c r="D83" s="3">
        <v>9</v>
      </c>
      <c r="E83" s="4" t="s">
        <v>82</v>
      </c>
      <c r="F83" s="6" t="str">
        <f t="shared" si="1"/>
        <v>Non_Military</v>
      </c>
      <c r="G83" s="4" t="s">
        <v>26</v>
      </c>
      <c r="H83" s="4" t="s">
        <v>27</v>
      </c>
      <c r="I83" s="4" t="s">
        <v>15</v>
      </c>
      <c r="J83" s="4" t="s">
        <v>83</v>
      </c>
      <c r="K83" s="3">
        <v>42</v>
      </c>
    </row>
    <row r="84" spans="1:11" x14ac:dyDescent="0.3">
      <c r="A84" s="3">
        <v>1859</v>
      </c>
      <c r="B84" s="4" t="s">
        <v>35</v>
      </c>
      <c r="C84" s="4" t="s">
        <v>41</v>
      </c>
      <c r="D84" s="3">
        <v>8</v>
      </c>
      <c r="E84" s="4" t="s">
        <v>3</v>
      </c>
      <c r="F84" s="6" t="str">
        <f t="shared" si="1"/>
        <v>Military</v>
      </c>
      <c r="G84" s="4" t="s">
        <v>11</v>
      </c>
      <c r="H84" s="4" t="s">
        <v>66</v>
      </c>
      <c r="I84" s="4" t="s">
        <v>29</v>
      </c>
      <c r="J84" s="4" t="s">
        <v>36</v>
      </c>
      <c r="K84" s="3">
        <v>144</v>
      </c>
    </row>
    <row r="85" spans="1:11" x14ac:dyDescent="0.3">
      <c r="A85" s="3">
        <v>1862</v>
      </c>
      <c r="B85" s="4" t="s">
        <v>86</v>
      </c>
      <c r="C85" s="4" t="s">
        <v>91</v>
      </c>
      <c r="D85" s="3">
        <v>7</v>
      </c>
      <c r="E85" s="4" t="s">
        <v>44</v>
      </c>
      <c r="F85" s="6" t="str">
        <f t="shared" si="1"/>
        <v>Non_Military</v>
      </c>
      <c r="G85" s="4" t="s">
        <v>7</v>
      </c>
      <c r="H85" s="4" t="s">
        <v>127</v>
      </c>
      <c r="I85" s="4" t="s">
        <v>15</v>
      </c>
      <c r="J85" s="4" t="s">
        <v>87</v>
      </c>
      <c r="K85" s="3">
        <v>52</v>
      </c>
    </row>
    <row r="86" spans="1:11" x14ac:dyDescent="0.3">
      <c r="A86" s="3">
        <v>1908</v>
      </c>
      <c r="B86" s="4" t="s">
        <v>74</v>
      </c>
      <c r="C86" s="4" t="s">
        <v>17</v>
      </c>
      <c r="D86" s="3">
        <v>7</v>
      </c>
      <c r="E86" s="4" t="s">
        <v>3</v>
      </c>
      <c r="F86" s="6" t="str">
        <f t="shared" si="1"/>
        <v>Military</v>
      </c>
      <c r="G86" s="4" t="s">
        <v>11</v>
      </c>
      <c r="H86" s="4" t="s">
        <v>66</v>
      </c>
      <c r="I86" s="4" t="s">
        <v>15</v>
      </c>
      <c r="J86" s="4" t="s">
        <v>75</v>
      </c>
      <c r="K86" s="3">
        <v>138</v>
      </c>
    </row>
    <row r="87" spans="1:11" x14ac:dyDescent="0.3">
      <c r="A87" s="3">
        <v>1937</v>
      </c>
      <c r="B87" s="4" t="s">
        <v>43</v>
      </c>
      <c r="C87" s="4" t="s">
        <v>31</v>
      </c>
      <c r="D87" s="3">
        <v>7</v>
      </c>
      <c r="E87" s="4" t="s">
        <v>44</v>
      </c>
      <c r="F87" s="6" t="str">
        <f t="shared" si="1"/>
        <v>Non_Military</v>
      </c>
      <c r="G87" s="4" t="s">
        <v>15</v>
      </c>
      <c r="H87" s="4" t="s">
        <v>130</v>
      </c>
      <c r="I87" s="4" t="s">
        <v>45</v>
      </c>
      <c r="J87" s="4" t="s">
        <v>46</v>
      </c>
      <c r="K87" s="3">
        <v>86</v>
      </c>
    </row>
    <row r="88" spans="1:11" x14ac:dyDescent="0.3">
      <c r="A88" s="3">
        <v>1952</v>
      </c>
      <c r="B88" s="4" t="s">
        <v>2</v>
      </c>
      <c r="C88" s="4" t="s">
        <v>50</v>
      </c>
      <c r="D88" s="3">
        <v>8</v>
      </c>
      <c r="E88" s="4" t="s">
        <v>3</v>
      </c>
      <c r="F88" s="6" t="str">
        <f t="shared" si="1"/>
        <v>Military</v>
      </c>
      <c r="G88" s="4" t="s">
        <v>11</v>
      </c>
      <c r="H88" s="4" t="s">
        <v>47</v>
      </c>
      <c r="I88" s="4" t="s">
        <v>4</v>
      </c>
      <c r="J88" s="4" t="s">
        <v>5</v>
      </c>
      <c r="K88" s="3">
        <v>154</v>
      </c>
    </row>
    <row r="89" spans="1:11" x14ac:dyDescent="0.3">
      <c r="A89" s="3">
        <v>1954</v>
      </c>
      <c r="B89" s="4" t="s">
        <v>137</v>
      </c>
      <c r="C89" s="4" t="s">
        <v>10</v>
      </c>
      <c r="D89" s="3">
        <v>7</v>
      </c>
      <c r="E89" s="4" t="s">
        <v>3</v>
      </c>
      <c r="F89" s="6" t="str">
        <f t="shared" si="1"/>
        <v>Military</v>
      </c>
      <c r="G89" s="4" t="s">
        <v>11</v>
      </c>
      <c r="H89" s="4" t="s">
        <v>122</v>
      </c>
      <c r="I89" s="4" t="s">
        <v>4</v>
      </c>
      <c r="J89" s="4" t="s">
        <v>138</v>
      </c>
      <c r="K89" s="3">
        <v>138</v>
      </c>
    </row>
    <row r="90" spans="1:11" x14ac:dyDescent="0.3">
      <c r="A90" s="3">
        <v>1956</v>
      </c>
      <c r="B90" s="4" t="s">
        <v>32</v>
      </c>
      <c r="C90" s="4" t="s">
        <v>31</v>
      </c>
      <c r="D90" s="3">
        <v>7</v>
      </c>
      <c r="E90" s="4" t="s">
        <v>3</v>
      </c>
      <c r="F90" s="6" t="str">
        <f t="shared" si="1"/>
        <v>Military</v>
      </c>
      <c r="G90" s="4" t="s">
        <v>11</v>
      </c>
      <c r="H90" s="4" t="s">
        <v>122</v>
      </c>
      <c r="I90" s="4" t="s">
        <v>4</v>
      </c>
      <c r="J90" s="4" t="s">
        <v>33</v>
      </c>
      <c r="K90" s="3">
        <v>130</v>
      </c>
    </row>
    <row r="91" spans="1:11" x14ac:dyDescent="0.3">
      <c r="A91" s="3">
        <v>1968</v>
      </c>
      <c r="B91" s="4" t="s">
        <v>81</v>
      </c>
      <c r="C91" s="4" t="s">
        <v>139</v>
      </c>
      <c r="D91" s="3">
        <v>9</v>
      </c>
      <c r="E91" s="4" t="s">
        <v>82</v>
      </c>
      <c r="F91" s="6" t="str">
        <f t="shared" si="1"/>
        <v>Non_Military</v>
      </c>
      <c r="G91" s="4" t="s">
        <v>26</v>
      </c>
      <c r="H91" s="4" t="s">
        <v>27</v>
      </c>
      <c r="I91" s="4" t="s">
        <v>15</v>
      </c>
      <c r="J91" s="4" t="s">
        <v>83</v>
      </c>
      <c r="K91" s="3">
        <v>54</v>
      </c>
    </row>
    <row r="92" spans="1:11" x14ac:dyDescent="0.3">
      <c r="A92" s="3">
        <v>1978</v>
      </c>
      <c r="B92" s="4" t="s">
        <v>32</v>
      </c>
      <c r="C92" s="4" t="s">
        <v>17</v>
      </c>
      <c r="D92" s="3">
        <v>7</v>
      </c>
      <c r="E92" s="4" t="s">
        <v>3</v>
      </c>
      <c r="F92" s="6" t="str">
        <f t="shared" si="1"/>
        <v>Military</v>
      </c>
      <c r="G92" s="4" t="s">
        <v>11</v>
      </c>
      <c r="H92" s="4" t="s">
        <v>122</v>
      </c>
      <c r="I92" s="4" t="s">
        <v>4</v>
      </c>
      <c r="J92" s="4" t="s">
        <v>33</v>
      </c>
      <c r="K92" s="3">
        <v>130</v>
      </c>
    </row>
    <row r="93" spans="1:11" x14ac:dyDescent="0.3">
      <c r="A93" s="3">
        <v>1980</v>
      </c>
      <c r="B93" s="4" t="s">
        <v>35</v>
      </c>
      <c r="C93" s="4" t="s">
        <v>17</v>
      </c>
      <c r="D93" s="3">
        <v>7</v>
      </c>
      <c r="E93" s="4" t="s">
        <v>3</v>
      </c>
      <c r="F93" s="6" t="str">
        <f t="shared" si="1"/>
        <v>Military</v>
      </c>
      <c r="G93" s="4" t="s">
        <v>11</v>
      </c>
      <c r="H93" s="4" t="s">
        <v>12</v>
      </c>
      <c r="I93" s="4" t="s">
        <v>29</v>
      </c>
      <c r="J93" s="4" t="s">
        <v>36</v>
      </c>
      <c r="K93" s="3">
        <v>64</v>
      </c>
    </row>
    <row r="94" spans="1:11" x14ac:dyDescent="0.3">
      <c r="A94" s="3">
        <v>1982</v>
      </c>
      <c r="B94" s="4" t="s">
        <v>35</v>
      </c>
      <c r="C94" s="4" t="s">
        <v>6</v>
      </c>
      <c r="D94" s="3">
        <v>7</v>
      </c>
      <c r="E94" s="4" t="s">
        <v>3</v>
      </c>
      <c r="F94" s="6" t="str">
        <f t="shared" si="1"/>
        <v>Military</v>
      </c>
      <c r="G94" s="4" t="s">
        <v>11</v>
      </c>
      <c r="H94" s="4" t="s">
        <v>12</v>
      </c>
      <c r="I94" s="4" t="s">
        <v>29</v>
      </c>
      <c r="J94" s="4" t="s">
        <v>36</v>
      </c>
      <c r="K94" s="3">
        <v>68</v>
      </c>
    </row>
    <row r="95" spans="1:11" x14ac:dyDescent="0.3">
      <c r="A95" s="3">
        <v>1986</v>
      </c>
      <c r="B95" s="4" t="s">
        <v>86</v>
      </c>
      <c r="C95" s="4" t="s">
        <v>140</v>
      </c>
      <c r="D95" s="3">
        <v>7</v>
      </c>
      <c r="E95" s="4" t="s">
        <v>44</v>
      </c>
      <c r="F95" s="6" t="str">
        <f t="shared" si="1"/>
        <v>Non_Military</v>
      </c>
      <c r="G95" s="4" t="s">
        <v>26</v>
      </c>
      <c r="H95" s="4" t="s">
        <v>27</v>
      </c>
      <c r="I95" s="4" t="s">
        <v>15</v>
      </c>
      <c r="J95" s="4" t="s">
        <v>87</v>
      </c>
      <c r="K95" s="3">
        <v>65</v>
      </c>
    </row>
    <row r="96" spans="1:11" x14ac:dyDescent="0.3">
      <c r="A96" s="3">
        <v>2022</v>
      </c>
      <c r="B96" s="4" t="s">
        <v>43</v>
      </c>
      <c r="C96" s="4" t="s">
        <v>50</v>
      </c>
      <c r="D96" s="3">
        <v>8</v>
      </c>
      <c r="E96" s="4" t="s">
        <v>44</v>
      </c>
      <c r="F96" s="6" t="str">
        <f t="shared" si="1"/>
        <v>Non_Military</v>
      </c>
      <c r="G96" s="4" t="s">
        <v>7</v>
      </c>
      <c r="H96" s="4" t="s">
        <v>42</v>
      </c>
      <c r="I96" s="4" t="s">
        <v>45</v>
      </c>
      <c r="J96" s="4" t="s">
        <v>59</v>
      </c>
      <c r="K96" s="3">
        <v>104</v>
      </c>
    </row>
    <row r="97" spans="1:11" x14ac:dyDescent="0.3">
      <c r="A97" s="3">
        <v>2040</v>
      </c>
      <c r="B97" s="4" t="s">
        <v>43</v>
      </c>
      <c r="C97" s="4" t="s">
        <v>141</v>
      </c>
      <c r="D97" s="3">
        <v>9</v>
      </c>
      <c r="E97" s="4" t="s">
        <v>44</v>
      </c>
      <c r="F97" s="6" t="str">
        <f t="shared" si="1"/>
        <v>Non_Military</v>
      </c>
      <c r="G97" s="4" t="s">
        <v>7</v>
      </c>
      <c r="H97" s="4" t="s">
        <v>42</v>
      </c>
      <c r="I97" s="4" t="s">
        <v>45</v>
      </c>
      <c r="J97" s="4" t="s">
        <v>46</v>
      </c>
      <c r="K97" s="3">
        <v>82</v>
      </c>
    </row>
    <row r="98" spans="1:11" x14ac:dyDescent="0.3">
      <c r="A98" s="3">
        <v>2042</v>
      </c>
      <c r="B98" s="4" t="s">
        <v>142</v>
      </c>
      <c r="C98" s="4" t="s">
        <v>101</v>
      </c>
      <c r="D98" s="3">
        <v>7</v>
      </c>
      <c r="E98" s="4" t="s">
        <v>44</v>
      </c>
      <c r="F98" s="6" t="str">
        <f t="shared" si="1"/>
        <v>Non_Military</v>
      </c>
      <c r="G98" s="4" t="s">
        <v>11</v>
      </c>
      <c r="H98" s="4" t="s">
        <v>122</v>
      </c>
      <c r="I98" s="4" t="s">
        <v>0</v>
      </c>
      <c r="J98" s="4" t="s">
        <v>143</v>
      </c>
      <c r="K98" s="3">
        <v>76</v>
      </c>
    </row>
    <row r="99" spans="1:11" x14ac:dyDescent="0.3">
      <c r="A99" s="3">
        <v>2052</v>
      </c>
      <c r="B99" s="4" t="s">
        <v>43</v>
      </c>
      <c r="C99" s="4" t="s">
        <v>144</v>
      </c>
      <c r="D99" s="3">
        <v>8</v>
      </c>
      <c r="E99" s="4" t="s">
        <v>44</v>
      </c>
      <c r="F99" s="6" t="str">
        <f t="shared" si="1"/>
        <v>Non_Military</v>
      </c>
      <c r="G99" s="4" t="s">
        <v>7</v>
      </c>
      <c r="H99" s="4" t="s">
        <v>8</v>
      </c>
      <c r="I99" s="4" t="s">
        <v>45</v>
      </c>
      <c r="J99" s="4" t="s">
        <v>46</v>
      </c>
      <c r="K99" s="3">
        <v>82</v>
      </c>
    </row>
    <row r="100" spans="1:11" x14ac:dyDescent="0.3">
      <c r="A100" s="3">
        <v>2063</v>
      </c>
      <c r="B100" s="4" t="s">
        <v>32</v>
      </c>
      <c r="C100" s="4" t="s">
        <v>115</v>
      </c>
      <c r="D100" s="3">
        <v>7</v>
      </c>
      <c r="E100" s="4" t="s">
        <v>3</v>
      </c>
      <c r="F100" s="6" t="str">
        <f t="shared" si="1"/>
        <v>Military</v>
      </c>
      <c r="G100" s="4" t="s">
        <v>11</v>
      </c>
      <c r="H100" s="4" t="s">
        <v>12</v>
      </c>
      <c r="I100" s="4" t="s">
        <v>4</v>
      </c>
      <c r="J100" s="4" t="s">
        <v>33</v>
      </c>
      <c r="K100" s="3">
        <v>164</v>
      </c>
    </row>
    <row r="101" spans="1:11" x14ac:dyDescent="0.3">
      <c r="A101" s="3">
        <v>2091</v>
      </c>
      <c r="B101" s="4" t="s">
        <v>136</v>
      </c>
      <c r="C101" s="4" t="s">
        <v>23</v>
      </c>
      <c r="D101" s="3">
        <v>7</v>
      </c>
      <c r="E101" s="4" t="s">
        <v>44</v>
      </c>
      <c r="F101" s="6" t="str">
        <f t="shared" si="1"/>
        <v>Non_Military</v>
      </c>
      <c r="G101" s="4" t="s">
        <v>11</v>
      </c>
      <c r="H101" s="4" t="s">
        <v>122</v>
      </c>
      <c r="I101" s="4" t="s">
        <v>4</v>
      </c>
      <c r="J101" s="4" t="s">
        <v>105</v>
      </c>
      <c r="K101" s="3">
        <v>128</v>
      </c>
    </row>
    <row r="102" spans="1:11" x14ac:dyDescent="0.3">
      <c r="A102" s="3">
        <v>2104</v>
      </c>
      <c r="B102" s="4" t="s">
        <v>9</v>
      </c>
      <c r="C102" s="4" t="s">
        <v>57</v>
      </c>
      <c r="D102" s="3">
        <v>7</v>
      </c>
      <c r="E102" s="4" t="s">
        <v>3</v>
      </c>
      <c r="F102" s="6" t="str">
        <f t="shared" si="1"/>
        <v>Military</v>
      </c>
      <c r="G102" s="4" t="s">
        <v>11</v>
      </c>
      <c r="H102" s="4" t="s">
        <v>40</v>
      </c>
      <c r="I102" s="4" t="s">
        <v>4</v>
      </c>
      <c r="J102" s="4" t="s">
        <v>62</v>
      </c>
      <c r="K102" s="3">
        <v>146</v>
      </c>
    </row>
    <row r="103" spans="1:11" x14ac:dyDescent="0.3">
      <c r="A103" s="3">
        <v>2132</v>
      </c>
      <c r="B103" s="4" t="s">
        <v>145</v>
      </c>
      <c r="C103" s="4" t="s">
        <v>31</v>
      </c>
      <c r="D103" s="3">
        <v>7</v>
      </c>
      <c r="E103" s="4" t="s">
        <v>78</v>
      </c>
      <c r="F103" s="6" t="str">
        <f t="shared" si="1"/>
        <v>Non_Military</v>
      </c>
      <c r="G103" s="4" t="s">
        <v>11</v>
      </c>
      <c r="H103" s="4" t="s">
        <v>98</v>
      </c>
      <c r="I103" s="4" t="s">
        <v>4</v>
      </c>
      <c r="J103" s="4" t="s">
        <v>79</v>
      </c>
      <c r="K103" s="3">
        <v>168</v>
      </c>
    </row>
    <row r="104" spans="1:11" x14ac:dyDescent="0.3">
      <c r="A104" s="3">
        <v>2207</v>
      </c>
      <c r="B104" s="4" t="s">
        <v>100</v>
      </c>
      <c r="C104" s="4" t="s">
        <v>146</v>
      </c>
      <c r="D104" s="3">
        <v>7</v>
      </c>
      <c r="E104" s="4" t="s">
        <v>78</v>
      </c>
      <c r="F104" s="6" t="str">
        <f t="shared" si="1"/>
        <v>Non_Military</v>
      </c>
      <c r="G104" s="4" t="s">
        <v>26</v>
      </c>
      <c r="H104" s="4" t="s">
        <v>89</v>
      </c>
      <c r="I104" s="4" t="s">
        <v>4</v>
      </c>
      <c r="J104" s="4" t="s">
        <v>79</v>
      </c>
      <c r="K104" s="3">
        <v>45</v>
      </c>
    </row>
    <row r="105" spans="1:11" x14ac:dyDescent="0.3">
      <c r="A105" s="3">
        <v>2216</v>
      </c>
      <c r="B105" s="4" t="s">
        <v>43</v>
      </c>
      <c r="C105" s="4" t="s">
        <v>31</v>
      </c>
      <c r="D105" s="3">
        <v>7</v>
      </c>
      <c r="E105" s="4" t="s">
        <v>44</v>
      </c>
      <c r="F105" s="6" t="str">
        <f t="shared" si="1"/>
        <v>Non_Military</v>
      </c>
      <c r="G105" s="4" t="s">
        <v>11</v>
      </c>
      <c r="H105" s="4" t="s">
        <v>12</v>
      </c>
      <c r="I105" s="4" t="s">
        <v>26</v>
      </c>
      <c r="J105" s="4" t="s">
        <v>72</v>
      </c>
      <c r="K105" s="3">
        <v>160</v>
      </c>
    </row>
    <row r="106" spans="1:11" x14ac:dyDescent="0.3">
      <c r="A106" s="3">
        <v>2222</v>
      </c>
      <c r="B106" s="4" t="s">
        <v>32</v>
      </c>
      <c r="C106" s="4" t="s">
        <v>31</v>
      </c>
      <c r="D106" s="3">
        <v>7</v>
      </c>
      <c r="E106" s="4" t="s">
        <v>3</v>
      </c>
      <c r="F106" s="6" t="str">
        <f t="shared" si="1"/>
        <v>Military</v>
      </c>
      <c r="G106" s="4" t="s">
        <v>11</v>
      </c>
      <c r="H106" s="4" t="s">
        <v>40</v>
      </c>
      <c r="I106" s="4" t="s">
        <v>4</v>
      </c>
      <c r="J106" s="4" t="s">
        <v>33</v>
      </c>
      <c r="K106" s="3">
        <v>126</v>
      </c>
    </row>
    <row r="107" spans="1:11" x14ac:dyDescent="0.3">
      <c r="A107" s="3">
        <v>2226</v>
      </c>
      <c r="B107" s="4" t="s">
        <v>32</v>
      </c>
      <c r="C107" s="4" t="s">
        <v>53</v>
      </c>
      <c r="D107" s="3">
        <v>10</v>
      </c>
      <c r="E107" s="4" t="s">
        <v>3</v>
      </c>
      <c r="F107" s="6" t="str">
        <f t="shared" si="1"/>
        <v>Military</v>
      </c>
      <c r="G107" s="4" t="s">
        <v>11</v>
      </c>
      <c r="H107" s="4" t="s">
        <v>147</v>
      </c>
      <c r="I107" s="4" t="s">
        <v>4</v>
      </c>
      <c r="J107" s="4" t="s">
        <v>33</v>
      </c>
      <c r="K107" s="3">
        <v>128</v>
      </c>
    </row>
    <row r="108" spans="1:11" x14ac:dyDescent="0.3">
      <c r="A108" s="3">
        <v>2233</v>
      </c>
      <c r="B108" s="4" t="s">
        <v>149</v>
      </c>
      <c r="C108" s="4" t="s">
        <v>57</v>
      </c>
      <c r="D108" s="3">
        <v>7</v>
      </c>
      <c r="E108" s="4" t="s">
        <v>150</v>
      </c>
      <c r="F108" s="6" t="str">
        <f t="shared" si="1"/>
        <v>Non_Military</v>
      </c>
      <c r="G108" s="4" t="s">
        <v>11</v>
      </c>
      <c r="H108" s="4" t="s">
        <v>148</v>
      </c>
      <c r="I108" s="4" t="s">
        <v>15</v>
      </c>
      <c r="J108" s="4" t="s">
        <v>16</v>
      </c>
      <c r="K108" s="3">
        <v>87</v>
      </c>
    </row>
    <row r="109" spans="1:11" x14ac:dyDescent="0.3">
      <c r="A109" s="3">
        <v>2237</v>
      </c>
      <c r="B109" s="4" t="s">
        <v>32</v>
      </c>
      <c r="C109" s="4" t="s">
        <v>151</v>
      </c>
      <c r="D109" s="3">
        <v>8</v>
      </c>
      <c r="E109" s="4" t="s">
        <v>3</v>
      </c>
      <c r="F109" s="6" t="str">
        <f t="shared" si="1"/>
        <v>Military</v>
      </c>
      <c r="G109" s="4" t="s">
        <v>11</v>
      </c>
      <c r="H109" s="4" t="s">
        <v>80</v>
      </c>
      <c r="I109" s="4" t="s">
        <v>4</v>
      </c>
      <c r="J109" s="4" t="s">
        <v>33</v>
      </c>
      <c r="K109" s="3">
        <v>144</v>
      </c>
    </row>
    <row r="110" spans="1:11" x14ac:dyDescent="0.3">
      <c r="A110" s="3">
        <v>2243</v>
      </c>
      <c r="B110" s="4" t="s">
        <v>153</v>
      </c>
      <c r="C110" s="4" t="s">
        <v>37</v>
      </c>
      <c r="D110" s="3">
        <v>7</v>
      </c>
      <c r="E110" s="4" t="s">
        <v>150</v>
      </c>
      <c r="F110" s="6" t="str">
        <f t="shared" si="1"/>
        <v>Non_Military</v>
      </c>
      <c r="G110" s="4" t="s">
        <v>11</v>
      </c>
      <c r="H110" s="4" t="s">
        <v>152</v>
      </c>
      <c r="I110" s="4" t="s">
        <v>0</v>
      </c>
      <c r="J110" s="4" t="s">
        <v>154</v>
      </c>
      <c r="K110" s="3">
        <v>70</v>
      </c>
    </row>
    <row r="111" spans="1:11" x14ac:dyDescent="0.3">
      <c r="A111" s="3">
        <v>2283</v>
      </c>
      <c r="B111" s="4" t="s">
        <v>2</v>
      </c>
      <c r="C111" s="4" t="s">
        <v>101</v>
      </c>
      <c r="D111" s="3">
        <v>7</v>
      </c>
      <c r="E111" s="4" t="s">
        <v>3</v>
      </c>
      <c r="F111" s="6" t="str">
        <f t="shared" si="1"/>
        <v>Military</v>
      </c>
      <c r="G111" s="4" t="s">
        <v>11</v>
      </c>
      <c r="H111" s="4" t="s">
        <v>122</v>
      </c>
      <c r="I111" s="4" t="s">
        <v>4</v>
      </c>
      <c r="J111" s="4" t="s">
        <v>5</v>
      </c>
      <c r="K111" s="3">
        <v>142</v>
      </c>
    </row>
    <row r="112" spans="1:11" x14ac:dyDescent="0.3">
      <c r="A112" s="3">
        <v>2301</v>
      </c>
      <c r="B112" s="4" t="s">
        <v>74</v>
      </c>
      <c r="C112" s="4" t="s">
        <v>91</v>
      </c>
      <c r="D112" s="3">
        <v>7</v>
      </c>
      <c r="E112" s="4" t="s">
        <v>3</v>
      </c>
      <c r="F112" s="6" t="str">
        <f t="shared" si="1"/>
        <v>Military</v>
      </c>
      <c r="G112" s="4" t="s">
        <v>11</v>
      </c>
      <c r="H112" s="4" t="s">
        <v>12</v>
      </c>
      <c r="I112" s="4" t="s">
        <v>15</v>
      </c>
      <c r="J112" s="4" t="s">
        <v>75</v>
      </c>
      <c r="K112" s="3">
        <v>102</v>
      </c>
    </row>
    <row r="113" spans="1:11" x14ac:dyDescent="0.3">
      <c r="A113" s="3">
        <v>2314</v>
      </c>
      <c r="B113" s="4" t="s">
        <v>32</v>
      </c>
      <c r="C113" s="4" t="s">
        <v>41</v>
      </c>
      <c r="D113" s="3">
        <v>8</v>
      </c>
      <c r="E113" s="4" t="s">
        <v>3</v>
      </c>
      <c r="F113" s="6" t="str">
        <f t="shared" si="1"/>
        <v>Military</v>
      </c>
      <c r="G113" s="4" t="s">
        <v>11</v>
      </c>
      <c r="H113" s="4" t="s">
        <v>122</v>
      </c>
      <c r="I113" s="4" t="s">
        <v>4</v>
      </c>
      <c r="J113" s="4" t="s">
        <v>33</v>
      </c>
      <c r="K113" s="3">
        <v>156</v>
      </c>
    </row>
    <row r="114" spans="1:11" x14ac:dyDescent="0.3">
      <c r="A114" s="3">
        <v>2317</v>
      </c>
      <c r="B114" s="4" t="s">
        <v>43</v>
      </c>
      <c r="C114" s="4" t="s">
        <v>155</v>
      </c>
      <c r="D114" s="3">
        <v>9</v>
      </c>
      <c r="E114" s="4" t="s">
        <v>44</v>
      </c>
      <c r="F114" s="6" t="str">
        <f t="shared" si="1"/>
        <v>Non_Military</v>
      </c>
      <c r="G114" s="4" t="s">
        <v>7</v>
      </c>
      <c r="H114" s="4" t="s">
        <v>51</v>
      </c>
      <c r="I114" s="4" t="s">
        <v>45</v>
      </c>
      <c r="J114" s="4" t="s">
        <v>46</v>
      </c>
      <c r="K114" s="3">
        <v>80</v>
      </c>
    </row>
    <row r="115" spans="1:11" x14ac:dyDescent="0.3">
      <c r="A115" s="3">
        <v>2321</v>
      </c>
      <c r="B115" s="4" t="s">
        <v>55</v>
      </c>
      <c r="C115" s="4" t="s">
        <v>23</v>
      </c>
      <c r="D115" s="3">
        <v>7</v>
      </c>
      <c r="E115" s="4" t="s">
        <v>3</v>
      </c>
      <c r="F115" s="6" t="str">
        <f t="shared" si="1"/>
        <v>Military</v>
      </c>
      <c r="G115" s="4" t="s">
        <v>11</v>
      </c>
      <c r="H115" s="4" t="s">
        <v>122</v>
      </c>
      <c r="I115" s="4" t="s">
        <v>4</v>
      </c>
      <c r="J115" s="4" t="s">
        <v>56</v>
      </c>
      <c r="K115" s="3">
        <v>126</v>
      </c>
    </row>
    <row r="116" spans="1:11" x14ac:dyDescent="0.3">
      <c r="A116" s="3">
        <v>2322</v>
      </c>
      <c r="B116" s="4" t="s">
        <v>35</v>
      </c>
      <c r="C116" s="4" t="s">
        <v>37</v>
      </c>
      <c r="D116" s="3">
        <v>7</v>
      </c>
      <c r="E116" s="4" t="s">
        <v>3</v>
      </c>
      <c r="F116" s="6" t="str">
        <f t="shared" si="1"/>
        <v>Military</v>
      </c>
      <c r="G116" s="4" t="s">
        <v>26</v>
      </c>
      <c r="H116" s="4" t="s">
        <v>156</v>
      </c>
      <c r="I116" s="4" t="s">
        <v>29</v>
      </c>
      <c r="J116" s="4" t="s">
        <v>36</v>
      </c>
      <c r="K116" s="3">
        <v>126</v>
      </c>
    </row>
    <row r="117" spans="1:11" x14ac:dyDescent="0.3">
      <c r="A117" s="3">
        <v>2332</v>
      </c>
      <c r="B117" s="4" t="s">
        <v>43</v>
      </c>
      <c r="C117" s="4" t="s">
        <v>91</v>
      </c>
      <c r="D117" s="3">
        <v>7</v>
      </c>
      <c r="E117" s="4" t="s">
        <v>44</v>
      </c>
      <c r="F117" s="6" t="str">
        <f t="shared" si="1"/>
        <v>Non_Military</v>
      </c>
      <c r="G117" s="4" t="s">
        <v>45</v>
      </c>
      <c r="H117" s="4" t="s">
        <v>118</v>
      </c>
      <c r="I117" s="4" t="s">
        <v>45</v>
      </c>
      <c r="J117" s="4" t="s">
        <v>46</v>
      </c>
      <c r="K117" s="3">
        <v>54</v>
      </c>
    </row>
    <row r="118" spans="1:11" x14ac:dyDescent="0.3">
      <c r="A118" s="3">
        <v>2340</v>
      </c>
      <c r="B118" s="4" t="s">
        <v>153</v>
      </c>
      <c r="C118" s="4" t="s">
        <v>37</v>
      </c>
      <c r="D118" s="3">
        <v>7</v>
      </c>
      <c r="E118" s="4" t="s">
        <v>150</v>
      </c>
      <c r="F118" s="6" t="str">
        <f t="shared" si="1"/>
        <v>Non_Military</v>
      </c>
      <c r="G118" s="4" t="s">
        <v>11</v>
      </c>
      <c r="H118" s="4" t="s">
        <v>122</v>
      </c>
      <c r="I118" s="4" t="s">
        <v>0</v>
      </c>
      <c r="J118" s="4" t="s">
        <v>154</v>
      </c>
      <c r="K118" s="3">
        <v>68</v>
      </c>
    </row>
    <row r="119" spans="1:11" x14ac:dyDescent="0.3">
      <c r="A119" s="3">
        <v>2348</v>
      </c>
      <c r="B119" s="4" t="s">
        <v>86</v>
      </c>
      <c r="C119" s="4" t="s">
        <v>140</v>
      </c>
      <c r="D119" s="3">
        <v>7</v>
      </c>
      <c r="E119" s="4" t="s">
        <v>44</v>
      </c>
      <c r="F119" s="6" t="str">
        <f t="shared" si="1"/>
        <v>Non_Military</v>
      </c>
      <c r="G119" s="4" t="s">
        <v>26</v>
      </c>
      <c r="H119" s="4" t="s">
        <v>157</v>
      </c>
      <c r="I119" s="4" t="s">
        <v>15</v>
      </c>
      <c r="J119" s="4" t="s">
        <v>87</v>
      </c>
      <c r="K119" s="3">
        <v>58</v>
      </c>
    </row>
    <row r="120" spans="1:11" x14ac:dyDescent="0.3">
      <c r="A120" s="3">
        <v>2354</v>
      </c>
      <c r="B120" s="4" t="s">
        <v>48</v>
      </c>
      <c r="C120" s="4" t="s">
        <v>37</v>
      </c>
      <c r="D120" s="3">
        <v>7</v>
      </c>
      <c r="E120" s="4" t="s">
        <v>3</v>
      </c>
      <c r="F120" s="6" t="str">
        <f t="shared" si="1"/>
        <v>Military</v>
      </c>
      <c r="G120" s="4" t="s">
        <v>11</v>
      </c>
      <c r="H120" s="4" t="s">
        <v>12</v>
      </c>
      <c r="I120" s="4" t="s">
        <v>4</v>
      </c>
      <c r="J120" s="4" t="s">
        <v>49</v>
      </c>
      <c r="K120" s="3">
        <v>156</v>
      </c>
    </row>
    <row r="121" spans="1:11" x14ac:dyDescent="0.3">
      <c r="A121" s="3">
        <v>2386</v>
      </c>
      <c r="B121" s="4" t="s">
        <v>86</v>
      </c>
      <c r="C121" s="4" t="s">
        <v>117</v>
      </c>
      <c r="D121" s="3">
        <v>7</v>
      </c>
      <c r="E121" s="4" t="s">
        <v>44</v>
      </c>
      <c r="F121" s="6" t="str">
        <f t="shared" si="1"/>
        <v>Non_Military</v>
      </c>
      <c r="G121" s="4" t="s">
        <v>7</v>
      </c>
      <c r="H121" s="4" t="s">
        <v>8</v>
      </c>
      <c r="I121" s="4" t="s">
        <v>15</v>
      </c>
      <c r="J121" s="4" t="s">
        <v>87</v>
      </c>
      <c r="K121" s="3">
        <v>65</v>
      </c>
    </row>
    <row r="122" spans="1:11" x14ac:dyDescent="0.3">
      <c r="A122" s="3">
        <v>2392</v>
      </c>
      <c r="B122" s="4" t="s">
        <v>32</v>
      </c>
      <c r="C122" s="4" t="s">
        <v>115</v>
      </c>
      <c r="D122" s="3">
        <v>7</v>
      </c>
      <c r="E122" s="4" t="s">
        <v>3</v>
      </c>
      <c r="F122" s="6" t="str">
        <f t="shared" si="1"/>
        <v>Military</v>
      </c>
      <c r="G122" s="4" t="s">
        <v>11</v>
      </c>
      <c r="H122" s="4" t="s">
        <v>12</v>
      </c>
      <c r="I122" s="4" t="s">
        <v>4</v>
      </c>
      <c r="J122" s="4" t="s">
        <v>33</v>
      </c>
      <c r="K122" s="3">
        <v>120</v>
      </c>
    </row>
    <row r="123" spans="1:11" x14ac:dyDescent="0.3">
      <c r="A123" s="3">
        <v>2396</v>
      </c>
      <c r="B123" s="4" t="s">
        <v>100</v>
      </c>
      <c r="C123" s="4" t="s">
        <v>102</v>
      </c>
      <c r="D123" s="3">
        <v>7</v>
      </c>
      <c r="E123" s="4" t="s">
        <v>78</v>
      </c>
      <c r="F123" s="6" t="str">
        <f t="shared" si="1"/>
        <v>Non_Military</v>
      </c>
      <c r="G123" s="4" t="s">
        <v>11</v>
      </c>
      <c r="H123" s="4" t="s">
        <v>66</v>
      </c>
      <c r="I123" s="4" t="s">
        <v>4</v>
      </c>
      <c r="J123" s="4" t="s">
        <v>79</v>
      </c>
      <c r="K123" s="3">
        <v>132</v>
      </c>
    </row>
    <row r="124" spans="1:11" x14ac:dyDescent="0.3">
      <c r="A124" s="3">
        <v>2397</v>
      </c>
      <c r="B124" s="4" t="s">
        <v>32</v>
      </c>
      <c r="C124" s="4" t="s">
        <v>102</v>
      </c>
      <c r="D124" s="3">
        <v>7</v>
      </c>
      <c r="E124" s="4" t="s">
        <v>3</v>
      </c>
      <c r="F124" s="6" t="str">
        <f t="shared" si="1"/>
        <v>Military</v>
      </c>
      <c r="G124" s="4" t="s">
        <v>11</v>
      </c>
      <c r="H124" s="4" t="s">
        <v>80</v>
      </c>
      <c r="I124" s="4" t="s">
        <v>4</v>
      </c>
      <c r="J124" s="4" t="s">
        <v>33</v>
      </c>
      <c r="K124" s="3">
        <v>138</v>
      </c>
    </row>
    <row r="125" spans="1:11" x14ac:dyDescent="0.3">
      <c r="A125" s="3">
        <v>2404</v>
      </c>
      <c r="B125" s="4" t="s">
        <v>159</v>
      </c>
      <c r="C125" s="4" t="s">
        <v>91</v>
      </c>
      <c r="D125" s="3">
        <v>7</v>
      </c>
      <c r="E125" s="4" t="s">
        <v>14</v>
      </c>
      <c r="F125" s="6" t="str">
        <f t="shared" si="1"/>
        <v>Non_Military</v>
      </c>
      <c r="G125" s="4" t="s">
        <v>19</v>
      </c>
      <c r="H125" s="4" t="s">
        <v>158</v>
      </c>
      <c r="I125" s="4" t="s">
        <v>29</v>
      </c>
      <c r="J125" s="4" t="s">
        <v>160</v>
      </c>
      <c r="K125" s="3">
        <v>108</v>
      </c>
    </row>
    <row r="126" spans="1:11" x14ac:dyDescent="0.3">
      <c r="A126" s="3">
        <v>2405</v>
      </c>
      <c r="B126" s="4" t="s">
        <v>43</v>
      </c>
      <c r="C126" s="4" t="s">
        <v>102</v>
      </c>
      <c r="D126" s="3">
        <v>7</v>
      </c>
      <c r="E126" s="4" t="s">
        <v>44</v>
      </c>
      <c r="F126" s="6" t="str">
        <f t="shared" si="1"/>
        <v>Non_Military</v>
      </c>
      <c r="G126" s="4" t="s">
        <v>161</v>
      </c>
      <c r="H126" s="4" t="s">
        <v>162</v>
      </c>
      <c r="I126" s="4" t="s">
        <v>45</v>
      </c>
      <c r="J126" s="4" t="s">
        <v>52</v>
      </c>
      <c r="K126" s="3">
        <v>116</v>
      </c>
    </row>
    <row r="127" spans="1:11" x14ac:dyDescent="0.3">
      <c r="A127" s="3">
        <v>2408</v>
      </c>
      <c r="B127" s="4" t="s">
        <v>137</v>
      </c>
      <c r="C127" s="4" t="s">
        <v>91</v>
      </c>
      <c r="D127" s="3">
        <v>7</v>
      </c>
      <c r="E127" s="4" t="s">
        <v>3</v>
      </c>
      <c r="F127" s="6" t="str">
        <f t="shared" si="1"/>
        <v>Military</v>
      </c>
      <c r="G127" s="4" t="s">
        <v>11</v>
      </c>
      <c r="H127" s="4" t="s">
        <v>40</v>
      </c>
      <c r="I127" s="4" t="s">
        <v>4</v>
      </c>
      <c r="J127" s="4" t="s">
        <v>138</v>
      </c>
      <c r="K127" s="3">
        <v>134</v>
      </c>
    </row>
    <row r="128" spans="1:11" x14ac:dyDescent="0.3">
      <c r="A128" s="3">
        <v>2419</v>
      </c>
      <c r="B128" s="4" t="s">
        <v>74</v>
      </c>
      <c r="C128" s="4" t="s">
        <v>163</v>
      </c>
      <c r="D128" s="3">
        <v>8</v>
      </c>
      <c r="E128" s="4" t="s">
        <v>3</v>
      </c>
      <c r="F128" s="6" t="str">
        <f t="shared" si="1"/>
        <v>Military</v>
      </c>
      <c r="G128" s="4" t="s">
        <v>11</v>
      </c>
      <c r="H128" s="4" t="s">
        <v>66</v>
      </c>
      <c r="I128" s="4" t="s">
        <v>15</v>
      </c>
      <c r="J128" s="4" t="s">
        <v>75</v>
      </c>
      <c r="K128" s="3">
        <v>102</v>
      </c>
    </row>
    <row r="129" spans="1:11" x14ac:dyDescent="0.3">
      <c r="A129" s="3">
        <v>2423</v>
      </c>
      <c r="B129" s="4" t="s">
        <v>136</v>
      </c>
      <c r="C129" s="4" t="s">
        <v>102</v>
      </c>
      <c r="D129" s="3">
        <v>7</v>
      </c>
      <c r="E129" s="4" t="s">
        <v>44</v>
      </c>
      <c r="F129" s="6" t="str">
        <f t="shared" si="1"/>
        <v>Non_Military</v>
      </c>
      <c r="G129" s="4" t="s">
        <v>11</v>
      </c>
      <c r="H129" s="4" t="s">
        <v>122</v>
      </c>
      <c r="I129" s="4" t="s">
        <v>4</v>
      </c>
      <c r="J129" s="4" t="s">
        <v>105</v>
      </c>
      <c r="K129" s="3">
        <v>140</v>
      </c>
    </row>
    <row r="130" spans="1:11" x14ac:dyDescent="0.3">
      <c r="A130" s="3">
        <v>2424</v>
      </c>
      <c r="B130" s="4" t="s">
        <v>32</v>
      </c>
      <c r="C130" s="4" t="s">
        <v>101</v>
      </c>
      <c r="D130" s="3">
        <v>7</v>
      </c>
      <c r="E130" s="4" t="s">
        <v>3</v>
      </c>
      <c r="F130" s="6" t="str">
        <f t="shared" si="1"/>
        <v>Military</v>
      </c>
      <c r="G130" s="4" t="s">
        <v>15</v>
      </c>
      <c r="H130" s="4" t="s">
        <v>16</v>
      </c>
      <c r="I130" s="4" t="s">
        <v>4</v>
      </c>
      <c r="J130" s="4" t="s">
        <v>33</v>
      </c>
      <c r="K130" s="3">
        <v>70</v>
      </c>
    </row>
    <row r="131" spans="1:11" x14ac:dyDescent="0.3">
      <c r="A131" s="3">
        <v>2431</v>
      </c>
      <c r="B131" s="4" t="s">
        <v>48</v>
      </c>
      <c r="C131" s="4" t="s">
        <v>102</v>
      </c>
      <c r="D131" s="3">
        <v>7</v>
      </c>
      <c r="E131" s="4" t="s">
        <v>3</v>
      </c>
      <c r="F131" s="6" t="str">
        <f t="shared" ref="F131:F194" si="2">IF(E131="Military", "Military", "Non_Military")</f>
        <v>Military</v>
      </c>
      <c r="G131" s="4" t="s">
        <v>11</v>
      </c>
      <c r="H131" s="4" t="s">
        <v>12</v>
      </c>
      <c r="I131" s="4" t="s">
        <v>4</v>
      </c>
      <c r="J131" s="4" t="s">
        <v>49</v>
      </c>
      <c r="K131" s="3">
        <v>124</v>
      </c>
    </row>
    <row r="132" spans="1:11" x14ac:dyDescent="0.3">
      <c r="A132" s="3">
        <v>2433</v>
      </c>
      <c r="B132" s="4" t="s">
        <v>2</v>
      </c>
      <c r="C132" s="4" t="s">
        <v>117</v>
      </c>
      <c r="D132" s="3">
        <v>7</v>
      </c>
      <c r="E132" s="4" t="s">
        <v>3</v>
      </c>
      <c r="F132" s="6" t="str">
        <f t="shared" si="2"/>
        <v>Military</v>
      </c>
      <c r="G132" s="4" t="s">
        <v>11</v>
      </c>
      <c r="H132" s="4" t="s">
        <v>12</v>
      </c>
      <c r="I132" s="4" t="s">
        <v>4</v>
      </c>
      <c r="J132" s="4" t="s">
        <v>5</v>
      </c>
      <c r="K132" s="3">
        <v>126</v>
      </c>
    </row>
    <row r="133" spans="1:11" x14ac:dyDescent="0.3">
      <c r="A133" s="3">
        <v>2440</v>
      </c>
      <c r="B133" s="4" t="s">
        <v>43</v>
      </c>
      <c r="C133" s="4" t="s">
        <v>53</v>
      </c>
      <c r="D133" s="3">
        <v>10</v>
      </c>
      <c r="E133" s="4" t="s">
        <v>44</v>
      </c>
      <c r="F133" s="6" t="str">
        <f t="shared" si="2"/>
        <v>Non_Military</v>
      </c>
      <c r="G133" s="4" t="s">
        <v>11</v>
      </c>
      <c r="H133" s="4" t="s">
        <v>99</v>
      </c>
      <c r="I133" s="4" t="s">
        <v>26</v>
      </c>
      <c r="J133" s="4" t="s">
        <v>89</v>
      </c>
      <c r="K133" s="3">
        <v>152</v>
      </c>
    </row>
    <row r="134" spans="1:11" x14ac:dyDescent="0.3">
      <c r="A134" s="3">
        <v>2443</v>
      </c>
      <c r="B134" s="4" t="s">
        <v>165</v>
      </c>
      <c r="C134" s="4" t="s">
        <v>41</v>
      </c>
      <c r="D134" s="3">
        <v>8</v>
      </c>
      <c r="E134" s="4" t="s">
        <v>14</v>
      </c>
      <c r="F134" s="6" t="str">
        <f t="shared" si="2"/>
        <v>Non_Military</v>
      </c>
      <c r="G134" s="4" t="s">
        <v>11</v>
      </c>
      <c r="H134" s="4" t="s">
        <v>164</v>
      </c>
      <c r="I134" s="4" t="s">
        <v>15</v>
      </c>
      <c r="J134" s="4" t="s">
        <v>125</v>
      </c>
      <c r="K134" s="3">
        <v>94</v>
      </c>
    </row>
    <row r="135" spans="1:11" x14ac:dyDescent="0.3">
      <c r="A135" s="3">
        <v>2445</v>
      </c>
      <c r="B135" s="4" t="s">
        <v>167</v>
      </c>
      <c r="C135" s="4" t="s">
        <v>91</v>
      </c>
      <c r="D135" s="3">
        <v>7</v>
      </c>
      <c r="E135" s="4" t="s">
        <v>150</v>
      </c>
      <c r="F135" s="6" t="str">
        <f t="shared" si="2"/>
        <v>Non_Military</v>
      </c>
      <c r="G135" s="4" t="s">
        <v>7</v>
      </c>
      <c r="H135" s="4" t="s">
        <v>166</v>
      </c>
      <c r="I135" s="4" t="s">
        <v>15</v>
      </c>
      <c r="J135" s="4" t="s">
        <v>96</v>
      </c>
      <c r="K135" s="3">
        <v>56</v>
      </c>
    </row>
    <row r="136" spans="1:11" x14ac:dyDescent="0.3">
      <c r="A136" s="3">
        <v>2464</v>
      </c>
      <c r="B136" s="4" t="s">
        <v>131</v>
      </c>
      <c r="C136" s="4" t="s">
        <v>91</v>
      </c>
      <c r="D136" s="3">
        <v>7</v>
      </c>
      <c r="E136" s="4" t="s">
        <v>78</v>
      </c>
      <c r="F136" s="6" t="str">
        <f t="shared" si="2"/>
        <v>Non_Military</v>
      </c>
      <c r="G136" s="4" t="s">
        <v>26</v>
      </c>
      <c r="H136" s="4" t="s">
        <v>58</v>
      </c>
      <c r="I136" s="4" t="s">
        <v>29</v>
      </c>
      <c r="J136" s="4" t="s">
        <v>64</v>
      </c>
      <c r="K136" s="3">
        <v>56</v>
      </c>
    </row>
    <row r="137" spans="1:11" x14ac:dyDescent="0.3">
      <c r="A137" s="3">
        <v>2472</v>
      </c>
      <c r="B137" s="4" t="s">
        <v>86</v>
      </c>
      <c r="C137" s="4" t="s">
        <v>91</v>
      </c>
      <c r="D137" s="3">
        <v>7</v>
      </c>
      <c r="E137" s="4" t="s">
        <v>44</v>
      </c>
      <c r="F137" s="6" t="str">
        <f t="shared" si="2"/>
        <v>Non_Military</v>
      </c>
      <c r="G137" s="4" t="s">
        <v>7</v>
      </c>
      <c r="H137" s="4" t="s">
        <v>168</v>
      </c>
      <c r="I137" s="4" t="s">
        <v>15</v>
      </c>
      <c r="J137" s="4" t="s">
        <v>87</v>
      </c>
      <c r="K137" s="3">
        <v>46</v>
      </c>
    </row>
    <row r="138" spans="1:11" x14ac:dyDescent="0.3">
      <c r="A138" s="3">
        <v>2481</v>
      </c>
      <c r="B138" s="4" t="s">
        <v>43</v>
      </c>
      <c r="C138" s="4" t="s">
        <v>101</v>
      </c>
      <c r="D138" s="3">
        <v>7</v>
      </c>
      <c r="E138" s="4" t="s">
        <v>44</v>
      </c>
      <c r="F138" s="6" t="str">
        <f t="shared" si="2"/>
        <v>Non_Military</v>
      </c>
      <c r="G138" s="4" t="s">
        <v>7</v>
      </c>
      <c r="H138" s="4" t="s">
        <v>90</v>
      </c>
      <c r="I138" s="4" t="s">
        <v>45</v>
      </c>
      <c r="J138" s="4" t="s">
        <v>46</v>
      </c>
      <c r="K138" s="3">
        <v>50</v>
      </c>
    </row>
    <row r="139" spans="1:11" x14ac:dyDescent="0.3">
      <c r="A139" s="3">
        <v>2483</v>
      </c>
      <c r="B139" s="4" t="s">
        <v>170</v>
      </c>
      <c r="C139" s="4" t="s">
        <v>172</v>
      </c>
      <c r="D139" s="3">
        <v>7</v>
      </c>
      <c r="E139" s="4" t="s">
        <v>150</v>
      </c>
      <c r="F139" s="6" t="str">
        <f t="shared" si="2"/>
        <v>Non_Military</v>
      </c>
      <c r="G139" s="4" t="s">
        <v>4</v>
      </c>
      <c r="H139" s="4" t="s">
        <v>169</v>
      </c>
      <c r="I139" s="4" t="s">
        <v>15</v>
      </c>
      <c r="J139" s="4" t="s">
        <v>171</v>
      </c>
      <c r="K139" s="3">
        <v>62</v>
      </c>
    </row>
    <row r="140" spans="1:11" x14ac:dyDescent="0.3">
      <c r="A140" s="3">
        <v>2485</v>
      </c>
      <c r="B140" s="4" t="s">
        <v>86</v>
      </c>
      <c r="C140" s="4" t="s">
        <v>140</v>
      </c>
      <c r="D140" s="3">
        <v>7</v>
      </c>
      <c r="E140" s="4" t="s">
        <v>44</v>
      </c>
      <c r="F140" s="6" t="str">
        <f t="shared" si="2"/>
        <v>Non_Military</v>
      </c>
      <c r="G140" s="4" t="s">
        <v>26</v>
      </c>
      <c r="H140" s="4" t="s">
        <v>72</v>
      </c>
      <c r="I140" s="4" t="s">
        <v>15</v>
      </c>
      <c r="J140" s="4" t="s">
        <v>87</v>
      </c>
      <c r="K140" s="3">
        <v>58</v>
      </c>
    </row>
    <row r="141" spans="1:11" x14ac:dyDescent="0.3">
      <c r="A141" s="3">
        <v>2491</v>
      </c>
      <c r="B141" s="4" t="s">
        <v>32</v>
      </c>
      <c r="C141" s="4" t="s">
        <v>91</v>
      </c>
      <c r="D141" s="3">
        <v>7</v>
      </c>
      <c r="E141" s="4" t="s">
        <v>3</v>
      </c>
      <c r="F141" s="6" t="str">
        <f t="shared" si="2"/>
        <v>Military</v>
      </c>
      <c r="G141" s="4" t="s">
        <v>11</v>
      </c>
      <c r="H141" s="4" t="s">
        <v>122</v>
      </c>
      <c r="I141" s="4" t="s">
        <v>4</v>
      </c>
      <c r="J141" s="4" t="s">
        <v>33</v>
      </c>
      <c r="K141" s="3">
        <v>122</v>
      </c>
    </row>
    <row r="142" spans="1:11" x14ac:dyDescent="0.3">
      <c r="A142" s="3">
        <v>2502</v>
      </c>
      <c r="B142" s="4" t="s">
        <v>173</v>
      </c>
      <c r="C142" s="4" t="s">
        <v>37</v>
      </c>
      <c r="D142" s="3">
        <v>7</v>
      </c>
      <c r="E142" s="4" t="s">
        <v>14</v>
      </c>
      <c r="F142" s="6" t="str">
        <f t="shared" si="2"/>
        <v>Non_Military</v>
      </c>
      <c r="G142" s="4" t="s">
        <v>26</v>
      </c>
      <c r="H142" s="4" t="s">
        <v>157</v>
      </c>
      <c r="I142" s="4" t="s">
        <v>15</v>
      </c>
      <c r="J142" s="4" t="s">
        <v>96</v>
      </c>
      <c r="K142" s="3">
        <v>30</v>
      </c>
    </row>
    <row r="143" spans="1:11" x14ac:dyDescent="0.3">
      <c r="A143" s="3">
        <v>2513</v>
      </c>
      <c r="B143" s="4" t="s">
        <v>43</v>
      </c>
      <c r="C143" s="4" t="s">
        <v>10</v>
      </c>
      <c r="D143" s="3">
        <v>7</v>
      </c>
      <c r="E143" s="4" t="s">
        <v>44</v>
      </c>
      <c r="F143" s="6" t="str">
        <f t="shared" si="2"/>
        <v>Non_Military</v>
      </c>
      <c r="G143" s="4" t="s">
        <v>161</v>
      </c>
      <c r="H143" s="4" t="s">
        <v>162</v>
      </c>
      <c r="I143" s="4" t="s">
        <v>45</v>
      </c>
      <c r="J143" s="4" t="s">
        <v>59</v>
      </c>
      <c r="K143" s="3">
        <v>102</v>
      </c>
    </row>
    <row r="144" spans="1:11" x14ac:dyDescent="0.3">
      <c r="A144" s="3">
        <v>2536</v>
      </c>
      <c r="B144" s="4" t="s">
        <v>175</v>
      </c>
      <c r="C144" s="4" t="s">
        <v>23</v>
      </c>
      <c r="D144" s="3">
        <v>7</v>
      </c>
      <c r="E144" s="4" t="s">
        <v>3</v>
      </c>
      <c r="F144" s="6" t="str">
        <f t="shared" si="2"/>
        <v>Military</v>
      </c>
      <c r="G144" s="4" t="s">
        <v>15</v>
      </c>
      <c r="H144" s="4" t="s">
        <v>174</v>
      </c>
      <c r="I144" s="4" t="s">
        <v>161</v>
      </c>
      <c r="J144" s="4" t="s">
        <v>176</v>
      </c>
      <c r="K144" s="3">
        <v>208</v>
      </c>
    </row>
    <row r="145" spans="1:11" x14ac:dyDescent="0.3">
      <c r="A145" s="3">
        <v>2544</v>
      </c>
      <c r="B145" s="4" t="s">
        <v>43</v>
      </c>
      <c r="C145" s="4" t="s">
        <v>101</v>
      </c>
      <c r="D145" s="3">
        <v>7</v>
      </c>
      <c r="E145" s="4" t="s">
        <v>44</v>
      </c>
      <c r="F145" s="6" t="str">
        <f t="shared" si="2"/>
        <v>Non_Military</v>
      </c>
      <c r="G145" s="4" t="s">
        <v>45</v>
      </c>
      <c r="H145" s="4" t="s">
        <v>118</v>
      </c>
      <c r="I145" s="4" t="s">
        <v>45</v>
      </c>
      <c r="J145" s="4" t="s">
        <v>46</v>
      </c>
      <c r="K145" s="3">
        <v>74</v>
      </c>
    </row>
    <row r="146" spans="1:11" x14ac:dyDescent="0.3">
      <c r="A146" s="3">
        <v>2558</v>
      </c>
      <c r="B146" s="4" t="s">
        <v>100</v>
      </c>
      <c r="C146" s="4" t="s">
        <v>117</v>
      </c>
      <c r="D146" s="3">
        <v>7</v>
      </c>
      <c r="E146" s="4" t="s">
        <v>78</v>
      </c>
      <c r="F146" s="6" t="str">
        <f t="shared" si="2"/>
        <v>Non_Military</v>
      </c>
      <c r="G146" s="4" t="s">
        <v>26</v>
      </c>
      <c r="H146" s="4" t="s">
        <v>156</v>
      </c>
      <c r="I146" s="4" t="s">
        <v>4</v>
      </c>
      <c r="J146" s="4" t="s">
        <v>79</v>
      </c>
      <c r="K146" s="3">
        <v>22</v>
      </c>
    </row>
    <row r="147" spans="1:11" x14ac:dyDescent="0.3">
      <c r="A147" s="3">
        <v>2565</v>
      </c>
      <c r="B147" s="4" t="s">
        <v>43</v>
      </c>
      <c r="C147" s="4" t="s">
        <v>37</v>
      </c>
      <c r="D147" s="3">
        <v>7</v>
      </c>
      <c r="E147" s="4" t="s">
        <v>44</v>
      </c>
      <c r="F147" s="6" t="str">
        <f t="shared" si="2"/>
        <v>Non_Military</v>
      </c>
      <c r="G147" s="4" t="s">
        <v>11</v>
      </c>
      <c r="H147" s="4" t="s">
        <v>40</v>
      </c>
      <c r="I147" s="4" t="s">
        <v>7</v>
      </c>
      <c r="J147" s="4" t="s">
        <v>8</v>
      </c>
      <c r="K147" s="3">
        <v>142</v>
      </c>
    </row>
    <row r="148" spans="1:11" x14ac:dyDescent="0.3">
      <c r="A148" s="3">
        <v>2568</v>
      </c>
      <c r="B148" s="4" t="s">
        <v>43</v>
      </c>
      <c r="C148" s="4" t="s">
        <v>91</v>
      </c>
      <c r="D148" s="3">
        <v>7</v>
      </c>
      <c r="E148" s="4" t="s">
        <v>44</v>
      </c>
      <c r="F148" s="6" t="str">
        <f t="shared" si="2"/>
        <v>Non_Military</v>
      </c>
      <c r="G148" s="4" t="s">
        <v>7</v>
      </c>
      <c r="H148" s="4" t="s">
        <v>8</v>
      </c>
      <c r="I148" s="4" t="s">
        <v>45</v>
      </c>
      <c r="J148" s="4" t="s">
        <v>59</v>
      </c>
      <c r="K148" s="3">
        <v>95</v>
      </c>
    </row>
    <row r="149" spans="1:11" x14ac:dyDescent="0.3">
      <c r="A149" s="3">
        <v>2584</v>
      </c>
      <c r="B149" s="4" t="s">
        <v>2</v>
      </c>
      <c r="C149" s="4" t="s">
        <v>115</v>
      </c>
      <c r="D149" s="3">
        <v>7</v>
      </c>
      <c r="E149" s="4" t="s">
        <v>3</v>
      </c>
      <c r="F149" s="6" t="str">
        <f t="shared" si="2"/>
        <v>Military</v>
      </c>
      <c r="G149" s="4" t="s">
        <v>11</v>
      </c>
      <c r="H149" s="4" t="s">
        <v>12</v>
      </c>
      <c r="I149" s="4" t="s">
        <v>4</v>
      </c>
      <c r="J149" s="4" t="s">
        <v>5</v>
      </c>
      <c r="K149" s="3">
        <v>126</v>
      </c>
    </row>
    <row r="150" spans="1:11" x14ac:dyDescent="0.3">
      <c r="A150" s="3">
        <v>2587</v>
      </c>
      <c r="B150" s="4" t="s">
        <v>35</v>
      </c>
      <c r="C150" s="4" t="s">
        <v>57</v>
      </c>
      <c r="D150" s="3">
        <v>7</v>
      </c>
      <c r="E150" s="4" t="s">
        <v>3</v>
      </c>
      <c r="F150" s="6" t="str">
        <f t="shared" si="2"/>
        <v>Military</v>
      </c>
      <c r="G150" s="4" t="s">
        <v>15</v>
      </c>
      <c r="H150" s="4" t="s">
        <v>177</v>
      </c>
      <c r="I150" s="4" t="s">
        <v>29</v>
      </c>
      <c r="J150" s="4" t="s">
        <v>36</v>
      </c>
      <c r="K150" s="3">
        <v>142</v>
      </c>
    </row>
    <row r="151" spans="1:11" x14ac:dyDescent="0.3">
      <c r="A151" s="3">
        <v>2590</v>
      </c>
      <c r="B151" s="4" t="s">
        <v>86</v>
      </c>
      <c r="C151" s="4" t="s">
        <v>84</v>
      </c>
      <c r="D151" s="3">
        <v>9</v>
      </c>
      <c r="E151" s="4" t="s">
        <v>44</v>
      </c>
      <c r="F151" s="6" t="str">
        <f t="shared" si="2"/>
        <v>Non_Military</v>
      </c>
      <c r="G151" s="4" t="s">
        <v>26</v>
      </c>
      <c r="H151" s="4" t="s">
        <v>63</v>
      </c>
      <c r="I151" s="4" t="s">
        <v>15</v>
      </c>
      <c r="J151" s="4" t="s">
        <v>87</v>
      </c>
      <c r="K151" s="3">
        <v>80</v>
      </c>
    </row>
    <row r="152" spans="1:11" x14ac:dyDescent="0.3">
      <c r="A152" s="3">
        <v>2592</v>
      </c>
      <c r="B152" s="4" t="s">
        <v>100</v>
      </c>
      <c r="C152" s="4" t="s">
        <v>178</v>
      </c>
      <c r="D152" s="3">
        <v>7</v>
      </c>
      <c r="E152" s="4" t="s">
        <v>78</v>
      </c>
      <c r="F152" s="6" t="str">
        <f t="shared" si="2"/>
        <v>Non_Military</v>
      </c>
      <c r="G152" s="4" t="s">
        <v>26</v>
      </c>
      <c r="H152" s="4" t="s">
        <v>89</v>
      </c>
      <c r="I152" s="4" t="s">
        <v>4</v>
      </c>
      <c r="J152" s="4" t="s">
        <v>79</v>
      </c>
      <c r="K152" s="3">
        <v>47</v>
      </c>
    </row>
    <row r="153" spans="1:11" x14ac:dyDescent="0.3">
      <c r="A153" s="3">
        <v>2602</v>
      </c>
      <c r="B153" s="4" t="s">
        <v>35</v>
      </c>
      <c r="C153" s="4" t="s">
        <v>10</v>
      </c>
      <c r="D153" s="3">
        <v>7</v>
      </c>
      <c r="E153" s="4" t="s">
        <v>3</v>
      </c>
      <c r="F153" s="6" t="str">
        <f t="shared" si="2"/>
        <v>Military</v>
      </c>
      <c r="G153" s="4" t="s">
        <v>11</v>
      </c>
      <c r="H153" s="4" t="s">
        <v>122</v>
      </c>
      <c r="I153" s="4" t="s">
        <v>29</v>
      </c>
      <c r="J153" s="4" t="s">
        <v>36</v>
      </c>
      <c r="K153" s="3">
        <v>78</v>
      </c>
    </row>
    <row r="154" spans="1:11" x14ac:dyDescent="0.3">
      <c r="A154" s="3">
        <v>2608</v>
      </c>
      <c r="B154" s="4" t="s">
        <v>179</v>
      </c>
      <c r="C154" s="4" t="s">
        <v>10</v>
      </c>
      <c r="D154" s="3">
        <v>7</v>
      </c>
      <c r="E154" s="4" t="s">
        <v>14</v>
      </c>
      <c r="F154" s="6" t="str">
        <f t="shared" si="2"/>
        <v>Non_Military</v>
      </c>
      <c r="G154" s="4" t="s">
        <v>11</v>
      </c>
      <c r="H154" s="4" t="s">
        <v>12</v>
      </c>
      <c r="I154" s="4" t="s">
        <v>29</v>
      </c>
      <c r="J154" s="4" t="s">
        <v>160</v>
      </c>
      <c r="K154" s="3">
        <v>66</v>
      </c>
    </row>
    <row r="155" spans="1:11" x14ac:dyDescent="0.3">
      <c r="A155" s="3">
        <v>2614</v>
      </c>
      <c r="B155" s="4" t="s">
        <v>86</v>
      </c>
      <c r="C155" s="4" t="s">
        <v>181</v>
      </c>
      <c r="D155" s="3">
        <v>8</v>
      </c>
      <c r="E155" s="4" t="s">
        <v>44</v>
      </c>
      <c r="F155" s="6" t="str">
        <f t="shared" si="2"/>
        <v>Non_Military</v>
      </c>
      <c r="G155" s="4" t="s">
        <v>4</v>
      </c>
      <c r="H155" s="4" t="s">
        <v>180</v>
      </c>
      <c r="I155" s="4" t="s">
        <v>15</v>
      </c>
      <c r="J155" s="4" t="s">
        <v>87</v>
      </c>
      <c r="K155" s="3">
        <v>42</v>
      </c>
    </row>
    <row r="156" spans="1:11" x14ac:dyDescent="0.3">
      <c r="A156" s="3">
        <v>2616</v>
      </c>
      <c r="B156" s="4" t="s">
        <v>86</v>
      </c>
      <c r="C156" s="4" t="s">
        <v>18</v>
      </c>
      <c r="D156" s="3">
        <v>7</v>
      </c>
      <c r="E156" s="4" t="s">
        <v>44</v>
      </c>
      <c r="F156" s="6" t="str">
        <f t="shared" si="2"/>
        <v>Non_Military</v>
      </c>
      <c r="G156" s="4" t="s">
        <v>26</v>
      </c>
      <c r="H156" s="4" t="s">
        <v>27</v>
      </c>
      <c r="I156" s="4" t="s">
        <v>15</v>
      </c>
      <c r="J156" s="4" t="s">
        <v>87</v>
      </c>
      <c r="K156" s="3">
        <v>52</v>
      </c>
    </row>
    <row r="157" spans="1:11" x14ac:dyDescent="0.3">
      <c r="A157" s="3">
        <v>2619</v>
      </c>
      <c r="B157" s="4" t="s">
        <v>100</v>
      </c>
      <c r="C157" s="4" t="s">
        <v>102</v>
      </c>
      <c r="D157" s="3">
        <v>7</v>
      </c>
      <c r="E157" s="4" t="s">
        <v>78</v>
      </c>
      <c r="F157" s="6" t="str">
        <f t="shared" si="2"/>
        <v>Non_Military</v>
      </c>
      <c r="G157" s="4" t="s">
        <v>11</v>
      </c>
      <c r="H157" s="4" t="s">
        <v>132</v>
      </c>
      <c r="I157" s="4" t="s">
        <v>15</v>
      </c>
      <c r="J157" s="4" t="s">
        <v>171</v>
      </c>
      <c r="K157" s="3">
        <v>134</v>
      </c>
    </row>
    <row r="158" spans="1:11" x14ac:dyDescent="0.3">
      <c r="A158" s="3">
        <v>2623</v>
      </c>
      <c r="B158" s="4" t="s">
        <v>136</v>
      </c>
      <c r="C158" s="4" t="s">
        <v>101</v>
      </c>
      <c r="D158" s="3">
        <v>7</v>
      </c>
      <c r="E158" s="4" t="s">
        <v>44</v>
      </c>
      <c r="F158" s="6" t="str">
        <f t="shared" si="2"/>
        <v>Non_Military</v>
      </c>
      <c r="G158" s="4" t="s">
        <v>11</v>
      </c>
      <c r="H158" s="4" t="s">
        <v>40</v>
      </c>
      <c r="I158" s="4" t="s">
        <v>4</v>
      </c>
      <c r="J158" s="4" t="s">
        <v>105</v>
      </c>
      <c r="K158" s="3">
        <v>144</v>
      </c>
    </row>
    <row r="159" spans="1:11" x14ac:dyDescent="0.3">
      <c r="A159" s="3">
        <v>2624</v>
      </c>
      <c r="B159" s="4" t="s">
        <v>86</v>
      </c>
      <c r="C159" s="4" t="s">
        <v>18</v>
      </c>
      <c r="D159" s="3">
        <v>7</v>
      </c>
      <c r="E159" s="4" t="s">
        <v>44</v>
      </c>
      <c r="F159" s="6" t="str">
        <f t="shared" si="2"/>
        <v>Non_Military</v>
      </c>
      <c r="G159" s="4" t="s">
        <v>11</v>
      </c>
      <c r="H159" s="4" t="s">
        <v>12</v>
      </c>
      <c r="I159" s="4" t="s">
        <v>15</v>
      </c>
      <c r="J159" s="4" t="s">
        <v>87</v>
      </c>
      <c r="K159" s="3">
        <v>110</v>
      </c>
    </row>
    <row r="160" spans="1:11" x14ac:dyDescent="0.3">
      <c r="A160" s="3">
        <v>2625</v>
      </c>
      <c r="B160" s="4" t="s">
        <v>182</v>
      </c>
      <c r="C160" s="4" t="s">
        <v>151</v>
      </c>
      <c r="D160" s="3">
        <v>8</v>
      </c>
      <c r="E160" s="4" t="s">
        <v>78</v>
      </c>
      <c r="F160" s="6" t="str">
        <f t="shared" si="2"/>
        <v>Non_Military</v>
      </c>
      <c r="G160" s="4" t="s">
        <v>4</v>
      </c>
      <c r="H160" s="4" t="s">
        <v>180</v>
      </c>
      <c r="I160" s="4" t="s">
        <v>29</v>
      </c>
      <c r="J160" s="4" t="s">
        <v>30</v>
      </c>
      <c r="K160" s="3">
        <v>92</v>
      </c>
    </row>
    <row r="161" spans="1:11" x14ac:dyDescent="0.3">
      <c r="A161" s="3">
        <v>2626</v>
      </c>
      <c r="B161" s="4" t="s">
        <v>103</v>
      </c>
      <c r="C161" s="4" t="s">
        <v>73</v>
      </c>
      <c r="D161" s="3">
        <v>10</v>
      </c>
      <c r="E161" s="4" t="s">
        <v>104</v>
      </c>
      <c r="F161" s="6" t="str">
        <f t="shared" si="2"/>
        <v>Non_Military</v>
      </c>
      <c r="G161" s="4" t="s">
        <v>7</v>
      </c>
      <c r="H161" s="4" t="s">
        <v>90</v>
      </c>
      <c r="I161" s="4" t="s">
        <v>4</v>
      </c>
      <c r="J161" s="4" t="s">
        <v>105</v>
      </c>
      <c r="K161" s="3">
        <v>40</v>
      </c>
    </row>
    <row r="162" spans="1:11" x14ac:dyDescent="0.3">
      <c r="A162" s="3">
        <v>2632</v>
      </c>
      <c r="B162" s="4" t="s">
        <v>182</v>
      </c>
      <c r="C162" s="4" t="s">
        <v>37</v>
      </c>
      <c r="D162" s="3">
        <v>7</v>
      </c>
      <c r="E162" s="4" t="s">
        <v>78</v>
      </c>
      <c r="F162" s="6" t="str">
        <f t="shared" si="2"/>
        <v>Non_Military</v>
      </c>
      <c r="G162" s="4" t="s">
        <v>15</v>
      </c>
      <c r="H162" s="4" t="s">
        <v>116</v>
      </c>
      <c r="I162" s="4" t="s">
        <v>29</v>
      </c>
      <c r="J162" s="4" t="s">
        <v>30</v>
      </c>
      <c r="K162" s="3">
        <v>62</v>
      </c>
    </row>
    <row r="163" spans="1:11" x14ac:dyDescent="0.3">
      <c r="A163" s="3">
        <v>2635</v>
      </c>
      <c r="B163" s="4" t="s">
        <v>179</v>
      </c>
      <c r="C163" s="4" t="s">
        <v>101</v>
      </c>
      <c r="D163" s="3">
        <v>7</v>
      </c>
      <c r="E163" s="4" t="s">
        <v>14</v>
      </c>
      <c r="F163" s="6" t="str">
        <f t="shared" si="2"/>
        <v>Non_Military</v>
      </c>
      <c r="G163" s="4" t="s">
        <v>4</v>
      </c>
      <c r="H163" s="4" t="s">
        <v>180</v>
      </c>
      <c r="I163" s="4" t="s">
        <v>29</v>
      </c>
      <c r="J163" s="4" t="s">
        <v>160</v>
      </c>
      <c r="K163" s="3">
        <v>76</v>
      </c>
    </row>
    <row r="164" spans="1:11" x14ac:dyDescent="0.3">
      <c r="A164" s="3">
        <v>2636</v>
      </c>
      <c r="B164" s="4" t="s">
        <v>81</v>
      </c>
      <c r="C164" s="4" t="s">
        <v>172</v>
      </c>
      <c r="D164" s="3">
        <v>7</v>
      </c>
      <c r="E164" s="4" t="s">
        <v>82</v>
      </c>
      <c r="F164" s="6" t="str">
        <f t="shared" si="2"/>
        <v>Non_Military</v>
      </c>
      <c r="G164" s="4" t="s">
        <v>26</v>
      </c>
      <c r="H164" s="4" t="s">
        <v>27</v>
      </c>
      <c r="I164" s="4" t="s">
        <v>15</v>
      </c>
      <c r="J164" s="4" t="s">
        <v>83</v>
      </c>
      <c r="K164" s="3">
        <v>58</v>
      </c>
    </row>
    <row r="165" spans="1:11" x14ac:dyDescent="0.3">
      <c r="A165" s="3">
        <v>2639</v>
      </c>
      <c r="B165" s="4" t="s">
        <v>74</v>
      </c>
      <c r="C165" s="4" t="s">
        <v>102</v>
      </c>
      <c r="D165" s="3">
        <v>7</v>
      </c>
      <c r="E165" s="4" t="s">
        <v>3</v>
      </c>
      <c r="F165" s="6" t="str">
        <f t="shared" si="2"/>
        <v>Military</v>
      </c>
      <c r="G165" s="4" t="s">
        <v>11</v>
      </c>
      <c r="H165" s="4" t="s">
        <v>183</v>
      </c>
      <c r="I165" s="4" t="s">
        <v>15</v>
      </c>
      <c r="J165" s="4" t="s">
        <v>75</v>
      </c>
      <c r="K165" s="3">
        <v>68</v>
      </c>
    </row>
    <row r="166" spans="1:11" x14ac:dyDescent="0.3">
      <c r="A166" s="3">
        <v>2643</v>
      </c>
      <c r="B166" s="4" t="s">
        <v>184</v>
      </c>
      <c r="C166" s="4" t="s">
        <v>117</v>
      </c>
      <c r="D166" s="3">
        <v>7</v>
      </c>
      <c r="E166" s="4" t="s">
        <v>14</v>
      </c>
      <c r="F166" s="6" t="str">
        <f t="shared" si="2"/>
        <v>Non_Military</v>
      </c>
      <c r="G166" s="4" t="s">
        <v>15</v>
      </c>
      <c r="H166" s="4" t="s">
        <v>116</v>
      </c>
      <c r="I166" s="4" t="s">
        <v>29</v>
      </c>
      <c r="J166" s="4" t="s">
        <v>160</v>
      </c>
      <c r="K166" s="3">
        <v>52</v>
      </c>
    </row>
    <row r="167" spans="1:11" x14ac:dyDescent="0.3">
      <c r="A167" s="3">
        <v>3192</v>
      </c>
      <c r="B167" s="4" t="s">
        <v>43</v>
      </c>
      <c r="C167" s="4" t="s">
        <v>41</v>
      </c>
      <c r="D167" s="3">
        <v>8</v>
      </c>
      <c r="E167" s="4" t="s">
        <v>44</v>
      </c>
      <c r="F167" s="6" t="str">
        <f t="shared" si="2"/>
        <v>Non_Military</v>
      </c>
      <c r="G167" s="4" t="s">
        <v>19</v>
      </c>
      <c r="H167" s="4" t="s">
        <v>185</v>
      </c>
      <c r="I167" s="4" t="s">
        <v>29</v>
      </c>
      <c r="J167" s="4" t="s">
        <v>110</v>
      </c>
      <c r="K167" s="3">
        <v>162</v>
      </c>
    </row>
    <row r="168" spans="1:11" x14ac:dyDescent="0.3">
      <c r="A168" s="3">
        <v>3195</v>
      </c>
      <c r="B168" s="4" t="s">
        <v>86</v>
      </c>
      <c r="C168" s="4" t="s">
        <v>37</v>
      </c>
      <c r="D168" s="3">
        <v>7</v>
      </c>
      <c r="E168" s="4" t="s">
        <v>44</v>
      </c>
      <c r="F168" s="6" t="str">
        <f t="shared" si="2"/>
        <v>Non_Military</v>
      </c>
      <c r="G168" s="4" t="s">
        <v>7</v>
      </c>
      <c r="H168" s="4" t="s">
        <v>166</v>
      </c>
      <c r="I168" s="4" t="s">
        <v>15</v>
      </c>
      <c r="J168" s="4" t="s">
        <v>87</v>
      </c>
      <c r="K168" s="3">
        <v>44</v>
      </c>
    </row>
    <row r="169" spans="1:11" x14ac:dyDescent="0.3">
      <c r="A169" s="3">
        <v>3200</v>
      </c>
      <c r="B169" s="4" t="s">
        <v>35</v>
      </c>
      <c r="C169" s="4" t="s">
        <v>37</v>
      </c>
      <c r="D169" s="3">
        <v>7</v>
      </c>
      <c r="E169" s="4" t="s">
        <v>3</v>
      </c>
      <c r="F169" s="6" t="str">
        <f t="shared" si="2"/>
        <v>Military</v>
      </c>
      <c r="G169" s="4" t="s">
        <v>11</v>
      </c>
      <c r="H169" s="4" t="s">
        <v>40</v>
      </c>
      <c r="I169" s="4" t="s">
        <v>29</v>
      </c>
      <c r="J169" s="4" t="s">
        <v>36</v>
      </c>
      <c r="K169" s="3">
        <v>78</v>
      </c>
    </row>
    <row r="170" spans="1:11" x14ac:dyDescent="0.3">
      <c r="A170" s="3">
        <v>3202</v>
      </c>
      <c r="B170" s="4" t="s">
        <v>179</v>
      </c>
      <c r="C170" s="4" t="s">
        <v>37</v>
      </c>
      <c r="D170" s="3">
        <v>7</v>
      </c>
      <c r="E170" s="4" t="s">
        <v>14</v>
      </c>
      <c r="F170" s="6" t="str">
        <f t="shared" si="2"/>
        <v>Non_Military</v>
      </c>
      <c r="G170" s="4" t="s">
        <v>15</v>
      </c>
      <c r="H170" s="4" t="s">
        <v>116</v>
      </c>
      <c r="I170" s="4" t="s">
        <v>29</v>
      </c>
      <c r="J170" s="4" t="s">
        <v>160</v>
      </c>
      <c r="K170" s="3">
        <v>54</v>
      </c>
    </row>
    <row r="171" spans="1:11" x14ac:dyDescent="0.3">
      <c r="A171" s="3">
        <v>3339</v>
      </c>
      <c r="B171" s="4" t="s">
        <v>182</v>
      </c>
      <c r="C171" s="4" t="s">
        <v>37</v>
      </c>
      <c r="D171" s="3">
        <v>7</v>
      </c>
      <c r="E171" s="4" t="s">
        <v>78</v>
      </c>
      <c r="F171" s="6" t="str">
        <f t="shared" si="2"/>
        <v>Non_Military</v>
      </c>
      <c r="G171" s="4" t="s">
        <v>7</v>
      </c>
      <c r="H171" s="4" t="s">
        <v>42</v>
      </c>
      <c r="I171" s="4" t="s">
        <v>29</v>
      </c>
      <c r="J171" s="4" t="s">
        <v>30</v>
      </c>
      <c r="K171" s="3">
        <v>80</v>
      </c>
    </row>
    <row r="172" spans="1:11" x14ac:dyDescent="0.3">
      <c r="A172" s="3">
        <v>3358</v>
      </c>
      <c r="B172" s="4" t="s">
        <v>43</v>
      </c>
      <c r="C172" s="4" t="s">
        <v>186</v>
      </c>
      <c r="D172" s="3">
        <v>11</v>
      </c>
      <c r="E172" s="4" t="s">
        <v>44</v>
      </c>
      <c r="F172" s="6" t="str">
        <f t="shared" si="2"/>
        <v>Non_Military</v>
      </c>
      <c r="G172" s="4" t="s">
        <v>0</v>
      </c>
      <c r="H172" s="4" t="s">
        <v>128</v>
      </c>
      <c r="I172" s="4" t="s">
        <v>45</v>
      </c>
      <c r="J172" s="4" t="s">
        <v>46</v>
      </c>
      <c r="K172" s="3">
        <v>202</v>
      </c>
    </row>
    <row r="173" spans="1:11" x14ac:dyDescent="0.3">
      <c r="A173" s="3">
        <v>3370</v>
      </c>
      <c r="B173" s="4" t="s">
        <v>182</v>
      </c>
      <c r="C173" s="4" t="s">
        <v>91</v>
      </c>
      <c r="D173" s="3">
        <v>7</v>
      </c>
      <c r="E173" s="4" t="s">
        <v>78</v>
      </c>
      <c r="F173" s="6" t="str">
        <f t="shared" si="2"/>
        <v>Non_Military</v>
      </c>
      <c r="G173" s="4" t="s">
        <v>15</v>
      </c>
      <c r="H173" s="4" t="s">
        <v>116</v>
      </c>
      <c r="I173" s="4" t="s">
        <v>29</v>
      </c>
      <c r="J173" s="4" t="s">
        <v>30</v>
      </c>
      <c r="K173" s="3">
        <v>62</v>
      </c>
    </row>
    <row r="174" spans="1:11" x14ac:dyDescent="0.3">
      <c r="A174" s="3">
        <v>3375</v>
      </c>
      <c r="B174" s="4" t="s">
        <v>182</v>
      </c>
      <c r="C174" s="4" t="s">
        <v>17</v>
      </c>
      <c r="D174" s="3">
        <v>7</v>
      </c>
      <c r="E174" s="4" t="s">
        <v>78</v>
      </c>
      <c r="F174" s="6" t="str">
        <f t="shared" si="2"/>
        <v>Non_Military</v>
      </c>
      <c r="G174" s="4" t="s">
        <v>7</v>
      </c>
      <c r="H174" s="4" t="s">
        <v>187</v>
      </c>
      <c r="I174" s="4" t="s">
        <v>29</v>
      </c>
      <c r="J174" s="4" t="s">
        <v>30</v>
      </c>
      <c r="K174" s="3">
        <v>90</v>
      </c>
    </row>
    <row r="175" spans="1:11" x14ac:dyDescent="0.3">
      <c r="A175" s="3">
        <v>3492</v>
      </c>
      <c r="B175" s="4" t="s">
        <v>2</v>
      </c>
      <c r="C175" s="4" t="s">
        <v>41</v>
      </c>
      <c r="D175" s="3">
        <v>8</v>
      </c>
      <c r="E175" s="4" t="s">
        <v>3</v>
      </c>
      <c r="F175" s="6" t="str">
        <f t="shared" si="2"/>
        <v>Military</v>
      </c>
      <c r="G175" s="4" t="s">
        <v>11</v>
      </c>
      <c r="H175" s="4" t="s">
        <v>94</v>
      </c>
      <c r="I175" s="4" t="s">
        <v>4</v>
      </c>
      <c r="J175" s="4" t="s">
        <v>5</v>
      </c>
      <c r="K175" s="3">
        <v>150</v>
      </c>
    </row>
    <row r="176" spans="1:11" x14ac:dyDescent="0.3">
      <c r="A176" s="3">
        <v>3496</v>
      </c>
      <c r="B176" s="4" t="s">
        <v>86</v>
      </c>
      <c r="C176" s="4" t="s">
        <v>18</v>
      </c>
      <c r="D176" s="3">
        <v>7</v>
      </c>
      <c r="E176" s="4" t="s">
        <v>44</v>
      </c>
      <c r="F176" s="6" t="str">
        <f t="shared" si="2"/>
        <v>Non_Military</v>
      </c>
      <c r="G176" s="4" t="s">
        <v>11</v>
      </c>
      <c r="H176" s="4" t="s">
        <v>12</v>
      </c>
      <c r="I176" s="4" t="s">
        <v>15</v>
      </c>
      <c r="J176" s="4" t="s">
        <v>87</v>
      </c>
      <c r="K176" s="3">
        <v>122</v>
      </c>
    </row>
    <row r="177" spans="1:11" x14ac:dyDescent="0.3">
      <c r="A177" s="3">
        <v>3619</v>
      </c>
      <c r="B177" s="4" t="s">
        <v>86</v>
      </c>
      <c r="C177" s="4" t="s">
        <v>91</v>
      </c>
      <c r="D177" s="3">
        <v>7</v>
      </c>
      <c r="E177" s="4" t="s">
        <v>44</v>
      </c>
      <c r="F177" s="6" t="str">
        <f t="shared" si="2"/>
        <v>Non_Military</v>
      </c>
      <c r="G177" s="4" t="s">
        <v>4</v>
      </c>
      <c r="H177" s="4" t="s">
        <v>169</v>
      </c>
      <c r="I177" s="4" t="s">
        <v>15</v>
      </c>
      <c r="J177" s="4" t="s">
        <v>87</v>
      </c>
      <c r="K177" s="3">
        <v>56</v>
      </c>
    </row>
    <row r="178" spans="1:11" x14ac:dyDescent="0.3">
      <c r="A178" s="3">
        <v>3734</v>
      </c>
      <c r="B178" s="4" t="s">
        <v>32</v>
      </c>
      <c r="C178" s="4" t="s">
        <v>17</v>
      </c>
      <c r="D178" s="3">
        <v>7</v>
      </c>
      <c r="E178" s="4" t="s">
        <v>3</v>
      </c>
      <c r="F178" s="6" t="str">
        <f t="shared" si="2"/>
        <v>Military</v>
      </c>
      <c r="G178" s="4" t="s">
        <v>11</v>
      </c>
      <c r="H178" s="4" t="s">
        <v>40</v>
      </c>
      <c r="I178" s="4" t="s">
        <v>4</v>
      </c>
      <c r="J178" s="4" t="s">
        <v>33</v>
      </c>
      <c r="K178" s="3">
        <v>124</v>
      </c>
    </row>
    <row r="179" spans="1:11" x14ac:dyDescent="0.3">
      <c r="A179" s="3">
        <v>3736</v>
      </c>
      <c r="B179" s="4" t="s">
        <v>35</v>
      </c>
      <c r="C179" s="4" t="s">
        <v>31</v>
      </c>
      <c r="D179" s="3">
        <v>7</v>
      </c>
      <c r="E179" s="4" t="s">
        <v>3</v>
      </c>
      <c r="F179" s="6" t="str">
        <f t="shared" si="2"/>
        <v>Military</v>
      </c>
      <c r="G179" s="4" t="s">
        <v>11</v>
      </c>
      <c r="H179" s="4" t="s">
        <v>122</v>
      </c>
      <c r="I179" s="4" t="s">
        <v>29</v>
      </c>
      <c r="J179" s="4" t="s">
        <v>36</v>
      </c>
      <c r="K179" s="3">
        <v>120</v>
      </c>
    </row>
    <row r="180" spans="1:11" x14ac:dyDescent="0.3">
      <c r="A180" s="3">
        <v>3737</v>
      </c>
      <c r="B180" s="4" t="s">
        <v>74</v>
      </c>
      <c r="C180" s="4" t="s">
        <v>37</v>
      </c>
      <c r="D180" s="3">
        <v>7</v>
      </c>
      <c r="E180" s="4" t="s">
        <v>3</v>
      </c>
      <c r="F180" s="6" t="str">
        <f t="shared" si="2"/>
        <v>Military</v>
      </c>
      <c r="G180" s="4" t="s">
        <v>11</v>
      </c>
      <c r="H180" s="4" t="s">
        <v>40</v>
      </c>
      <c r="I180" s="4" t="s">
        <v>15</v>
      </c>
      <c r="J180" s="4" t="s">
        <v>75</v>
      </c>
      <c r="K180" s="3">
        <v>96</v>
      </c>
    </row>
    <row r="181" spans="1:11" x14ac:dyDescent="0.3">
      <c r="A181" s="3">
        <v>4062</v>
      </c>
      <c r="B181" s="4" t="s">
        <v>179</v>
      </c>
      <c r="C181" s="4" t="s">
        <v>37</v>
      </c>
      <c r="D181" s="3">
        <v>7</v>
      </c>
      <c r="E181" s="4" t="s">
        <v>14</v>
      </c>
      <c r="F181" s="6" t="str">
        <f t="shared" si="2"/>
        <v>Non_Military</v>
      </c>
      <c r="G181" s="4" t="s">
        <v>7</v>
      </c>
      <c r="H181" s="4" t="s">
        <v>90</v>
      </c>
      <c r="I181" s="4" t="s">
        <v>29</v>
      </c>
      <c r="J181" s="4" t="s">
        <v>160</v>
      </c>
      <c r="K181" s="3">
        <v>78</v>
      </c>
    </row>
    <row r="182" spans="1:11" x14ac:dyDescent="0.3">
      <c r="A182" s="3">
        <v>4063</v>
      </c>
      <c r="B182" s="4" t="s">
        <v>43</v>
      </c>
      <c r="C182" s="4" t="s">
        <v>60</v>
      </c>
      <c r="D182" s="3">
        <v>10</v>
      </c>
      <c r="E182" s="4" t="s">
        <v>44</v>
      </c>
      <c r="F182" s="6" t="str">
        <f t="shared" si="2"/>
        <v>Non_Military</v>
      </c>
      <c r="G182" s="4" t="s">
        <v>7</v>
      </c>
      <c r="H182" s="4" t="s">
        <v>168</v>
      </c>
      <c r="I182" s="4" t="s">
        <v>45</v>
      </c>
      <c r="J182" s="4" t="s">
        <v>46</v>
      </c>
      <c r="K182" s="3">
        <v>106</v>
      </c>
    </row>
    <row r="183" spans="1:11" x14ac:dyDescent="0.3">
      <c r="A183" s="3">
        <v>4065</v>
      </c>
      <c r="B183" s="4" t="s">
        <v>43</v>
      </c>
      <c r="C183" s="4" t="s">
        <v>31</v>
      </c>
      <c r="D183" s="3">
        <v>7</v>
      </c>
      <c r="E183" s="4" t="s">
        <v>44</v>
      </c>
      <c r="F183" s="6" t="str">
        <f t="shared" si="2"/>
        <v>Non_Military</v>
      </c>
      <c r="G183" s="4" t="s">
        <v>161</v>
      </c>
      <c r="H183" s="4" t="s">
        <v>176</v>
      </c>
      <c r="I183" s="4" t="s">
        <v>45</v>
      </c>
      <c r="J183" s="4" t="s">
        <v>59</v>
      </c>
      <c r="K183" s="3">
        <v>111</v>
      </c>
    </row>
    <row r="184" spans="1:11" x14ac:dyDescent="0.3">
      <c r="A184" s="3">
        <v>4067</v>
      </c>
      <c r="B184" s="4" t="s">
        <v>48</v>
      </c>
      <c r="C184" s="4" t="s">
        <v>31</v>
      </c>
      <c r="D184" s="3">
        <v>7</v>
      </c>
      <c r="E184" s="4" t="s">
        <v>3</v>
      </c>
      <c r="F184" s="6" t="str">
        <f t="shared" si="2"/>
        <v>Military</v>
      </c>
      <c r="G184" s="4" t="s">
        <v>11</v>
      </c>
      <c r="H184" s="4" t="s">
        <v>40</v>
      </c>
      <c r="I184" s="4" t="s">
        <v>4</v>
      </c>
      <c r="J184" s="4" t="s">
        <v>49</v>
      </c>
      <c r="K184" s="3">
        <v>124</v>
      </c>
    </row>
    <row r="185" spans="1:11" x14ac:dyDescent="0.3">
      <c r="A185" s="3">
        <v>4073</v>
      </c>
      <c r="B185" s="4" t="s">
        <v>100</v>
      </c>
      <c r="C185" s="4" t="s">
        <v>146</v>
      </c>
      <c r="D185" s="3">
        <v>7</v>
      </c>
      <c r="E185" s="4" t="s">
        <v>78</v>
      </c>
      <c r="F185" s="6" t="str">
        <f t="shared" si="2"/>
        <v>Non_Military</v>
      </c>
      <c r="G185" s="4" t="s">
        <v>26</v>
      </c>
      <c r="H185" s="4" t="s">
        <v>72</v>
      </c>
      <c r="I185" s="4" t="s">
        <v>4</v>
      </c>
      <c r="J185" s="4" t="s">
        <v>79</v>
      </c>
      <c r="K185" s="3">
        <v>44</v>
      </c>
    </row>
    <row r="186" spans="1:11" x14ac:dyDescent="0.3">
      <c r="A186" s="3">
        <v>4077</v>
      </c>
      <c r="B186" s="4" t="s">
        <v>145</v>
      </c>
      <c r="C186" s="4" t="s">
        <v>53</v>
      </c>
      <c r="D186" s="3">
        <v>10</v>
      </c>
      <c r="E186" s="4" t="s">
        <v>78</v>
      </c>
      <c r="F186" s="6" t="str">
        <f t="shared" si="2"/>
        <v>Non_Military</v>
      </c>
      <c r="G186" s="4" t="s">
        <v>161</v>
      </c>
      <c r="H186" s="4" t="s">
        <v>176</v>
      </c>
      <c r="I186" s="4" t="s">
        <v>4</v>
      </c>
      <c r="J186" s="4" t="s">
        <v>79</v>
      </c>
      <c r="K186" s="3">
        <v>225</v>
      </c>
    </row>
    <row r="187" spans="1:11" x14ac:dyDescent="0.3">
      <c r="A187" s="3">
        <v>4098</v>
      </c>
      <c r="B187" s="4" t="s">
        <v>182</v>
      </c>
      <c r="C187" s="4" t="s">
        <v>37</v>
      </c>
      <c r="D187" s="3">
        <v>7</v>
      </c>
      <c r="E187" s="4" t="s">
        <v>78</v>
      </c>
      <c r="F187" s="6" t="str">
        <f t="shared" si="2"/>
        <v>Non_Military</v>
      </c>
      <c r="G187" s="4" t="s">
        <v>15</v>
      </c>
      <c r="H187" s="4" t="s">
        <v>116</v>
      </c>
      <c r="I187" s="4" t="s">
        <v>29</v>
      </c>
      <c r="J187" s="4" t="s">
        <v>30</v>
      </c>
      <c r="K187" s="3">
        <v>60</v>
      </c>
    </row>
    <row r="188" spans="1:11" x14ac:dyDescent="0.3">
      <c r="A188" s="3">
        <v>4100</v>
      </c>
      <c r="B188" s="4" t="s">
        <v>43</v>
      </c>
      <c r="C188" s="4" t="s">
        <v>18</v>
      </c>
      <c r="D188" s="3">
        <v>7</v>
      </c>
      <c r="E188" s="4" t="s">
        <v>44</v>
      </c>
      <c r="F188" s="6" t="str">
        <f t="shared" si="2"/>
        <v>Non_Military</v>
      </c>
      <c r="G188" s="4" t="s">
        <v>11</v>
      </c>
      <c r="H188" s="4" t="s">
        <v>40</v>
      </c>
      <c r="I188" s="4" t="s">
        <v>26</v>
      </c>
      <c r="J188" s="4" t="s">
        <v>89</v>
      </c>
      <c r="K188" s="3">
        <v>154</v>
      </c>
    </row>
    <row r="189" spans="1:11" x14ac:dyDescent="0.3">
      <c r="A189" s="3">
        <v>4103</v>
      </c>
      <c r="B189" s="4" t="s">
        <v>2</v>
      </c>
      <c r="C189" s="4" t="s">
        <v>18</v>
      </c>
      <c r="D189" s="3">
        <v>7</v>
      </c>
      <c r="E189" s="4" t="s">
        <v>3</v>
      </c>
      <c r="F189" s="6" t="str">
        <f t="shared" si="2"/>
        <v>Military</v>
      </c>
      <c r="G189" s="4" t="s">
        <v>11</v>
      </c>
      <c r="H189" s="4" t="s">
        <v>188</v>
      </c>
      <c r="I189" s="4" t="s">
        <v>4</v>
      </c>
      <c r="J189" s="4" t="s">
        <v>5</v>
      </c>
      <c r="K189" s="3">
        <v>134</v>
      </c>
    </row>
    <row r="190" spans="1:11" x14ac:dyDescent="0.3">
      <c r="A190" s="3">
        <v>4104</v>
      </c>
      <c r="B190" s="4" t="s">
        <v>2</v>
      </c>
      <c r="C190" s="4" t="s">
        <v>65</v>
      </c>
      <c r="D190" s="3">
        <v>7</v>
      </c>
      <c r="E190" s="4" t="s">
        <v>3</v>
      </c>
      <c r="F190" s="6" t="str">
        <f t="shared" si="2"/>
        <v>Military</v>
      </c>
      <c r="G190" s="4" t="s">
        <v>11</v>
      </c>
      <c r="H190" s="4" t="s">
        <v>47</v>
      </c>
      <c r="I190" s="4" t="s">
        <v>4</v>
      </c>
      <c r="J190" s="4" t="s">
        <v>5</v>
      </c>
      <c r="K190" s="3">
        <v>162</v>
      </c>
    </row>
    <row r="191" spans="1:11" x14ac:dyDescent="0.3">
      <c r="A191" s="3">
        <v>4107</v>
      </c>
      <c r="B191" s="4" t="s">
        <v>131</v>
      </c>
      <c r="C191" s="4" t="s">
        <v>37</v>
      </c>
      <c r="D191" s="3">
        <v>7</v>
      </c>
      <c r="E191" s="4" t="s">
        <v>78</v>
      </c>
      <c r="F191" s="6" t="str">
        <f t="shared" si="2"/>
        <v>Non_Military</v>
      </c>
      <c r="G191" s="4" t="s">
        <v>19</v>
      </c>
      <c r="H191" s="4" t="s">
        <v>189</v>
      </c>
      <c r="I191" s="4" t="s">
        <v>29</v>
      </c>
      <c r="J191" s="4" t="s">
        <v>64</v>
      </c>
      <c r="K191" s="3">
        <v>70</v>
      </c>
    </row>
    <row r="192" spans="1:11" x14ac:dyDescent="0.3">
      <c r="A192" s="3">
        <v>4111</v>
      </c>
      <c r="B192" s="4" t="s">
        <v>190</v>
      </c>
      <c r="C192" s="4" t="s">
        <v>10</v>
      </c>
      <c r="D192" s="3">
        <v>7</v>
      </c>
      <c r="E192" s="4" t="s">
        <v>3</v>
      </c>
      <c r="F192" s="6" t="str">
        <f t="shared" si="2"/>
        <v>Military</v>
      </c>
      <c r="G192" s="4" t="s">
        <v>11</v>
      </c>
      <c r="H192" s="4" t="s">
        <v>40</v>
      </c>
      <c r="I192" s="4" t="s">
        <v>15</v>
      </c>
      <c r="J192" s="4" t="s">
        <v>22</v>
      </c>
      <c r="K192" s="3">
        <v>122</v>
      </c>
    </row>
    <row r="193" spans="1:11" x14ac:dyDescent="0.3">
      <c r="A193" s="3">
        <v>4117</v>
      </c>
      <c r="B193" s="4" t="s">
        <v>137</v>
      </c>
      <c r="C193" s="4" t="s">
        <v>37</v>
      </c>
      <c r="D193" s="3">
        <v>7</v>
      </c>
      <c r="E193" s="4" t="s">
        <v>3</v>
      </c>
      <c r="F193" s="6" t="str">
        <f t="shared" si="2"/>
        <v>Military</v>
      </c>
      <c r="G193" s="4" t="s">
        <v>11</v>
      </c>
      <c r="H193" s="4" t="s">
        <v>12</v>
      </c>
      <c r="I193" s="4" t="s">
        <v>4</v>
      </c>
      <c r="J193" s="4" t="s">
        <v>138</v>
      </c>
      <c r="K193" s="3">
        <v>156</v>
      </c>
    </row>
    <row r="194" spans="1:11" x14ac:dyDescent="0.3">
      <c r="A194" s="3">
        <v>4129</v>
      </c>
      <c r="B194" s="4" t="s">
        <v>86</v>
      </c>
      <c r="C194" s="4" t="s">
        <v>84</v>
      </c>
      <c r="D194" s="3">
        <v>9</v>
      </c>
      <c r="E194" s="4" t="s">
        <v>44</v>
      </c>
      <c r="F194" s="6" t="str">
        <f t="shared" si="2"/>
        <v>Non_Military</v>
      </c>
      <c r="G194" s="4" t="s">
        <v>4</v>
      </c>
      <c r="H194" s="4" t="s">
        <v>180</v>
      </c>
      <c r="I194" s="4" t="s">
        <v>15</v>
      </c>
      <c r="J194" s="4" t="s">
        <v>87</v>
      </c>
      <c r="K194" s="3">
        <v>52</v>
      </c>
    </row>
    <row r="195" spans="1:11" x14ac:dyDescent="0.3">
      <c r="A195" s="3">
        <v>4131</v>
      </c>
      <c r="B195" s="4" t="s">
        <v>35</v>
      </c>
      <c r="C195" s="4" t="s">
        <v>10</v>
      </c>
      <c r="D195" s="3">
        <v>7</v>
      </c>
      <c r="E195" s="4" t="s">
        <v>3</v>
      </c>
      <c r="F195" s="6" t="str">
        <f t="shared" ref="F195:F258" si="3">IF(E195="Military", "Military", "Non_Military")</f>
        <v>Military</v>
      </c>
      <c r="G195" s="4" t="s">
        <v>11</v>
      </c>
      <c r="H195" s="4" t="s">
        <v>66</v>
      </c>
      <c r="I195" s="4" t="s">
        <v>29</v>
      </c>
      <c r="J195" s="4" t="s">
        <v>36</v>
      </c>
      <c r="K195" s="3">
        <v>80</v>
      </c>
    </row>
    <row r="196" spans="1:11" x14ac:dyDescent="0.3">
      <c r="A196" s="3">
        <v>4133</v>
      </c>
      <c r="B196" s="4" t="s">
        <v>43</v>
      </c>
      <c r="C196" s="4" t="s">
        <v>17</v>
      </c>
      <c r="D196" s="3">
        <v>7</v>
      </c>
      <c r="E196" s="4" t="s">
        <v>44</v>
      </c>
      <c r="F196" s="6" t="str">
        <f t="shared" si="3"/>
        <v>Non_Military</v>
      </c>
      <c r="G196" s="4" t="s">
        <v>7</v>
      </c>
      <c r="H196" s="4" t="s">
        <v>42</v>
      </c>
      <c r="I196" s="4" t="s">
        <v>45</v>
      </c>
      <c r="J196" s="4" t="s">
        <v>59</v>
      </c>
      <c r="K196" s="3">
        <v>66</v>
      </c>
    </row>
    <row r="197" spans="1:11" x14ac:dyDescent="0.3">
      <c r="A197" s="3">
        <v>4137</v>
      </c>
      <c r="B197" s="4" t="s">
        <v>100</v>
      </c>
      <c r="C197" s="4" t="s">
        <v>53</v>
      </c>
      <c r="D197" s="3">
        <v>10</v>
      </c>
      <c r="E197" s="4" t="s">
        <v>78</v>
      </c>
      <c r="F197" s="6" t="str">
        <f t="shared" si="3"/>
        <v>Non_Military</v>
      </c>
      <c r="G197" s="4" t="s">
        <v>161</v>
      </c>
      <c r="H197" s="4" t="s">
        <v>191</v>
      </c>
      <c r="I197" s="4" t="s">
        <v>4</v>
      </c>
      <c r="J197" s="4" t="s">
        <v>79</v>
      </c>
      <c r="K197" s="3">
        <v>234</v>
      </c>
    </row>
    <row r="198" spans="1:11" x14ac:dyDescent="0.3">
      <c r="A198" s="3">
        <v>4158</v>
      </c>
      <c r="B198" s="4" t="s">
        <v>35</v>
      </c>
      <c r="C198" s="4" t="s">
        <v>141</v>
      </c>
      <c r="D198" s="3">
        <v>9</v>
      </c>
      <c r="E198" s="4" t="s">
        <v>3</v>
      </c>
      <c r="F198" s="6" t="str">
        <f t="shared" si="3"/>
        <v>Military</v>
      </c>
      <c r="G198" s="4" t="s">
        <v>11</v>
      </c>
      <c r="H198" s="4" t="s">
        <v>98</v>
      </c>
      <c r="I198" s="4" t="s">
        <v>29</v>
      </c>
      <c r="J198" s="4" t="s">
        <v>36</v>
      </c>
      <c r="K198" s="3">
        <v>108</v>
      </c>
    </row>
    <row r="199" spans="1:11" x14ac:dyDescent="0.3">
      <c r="A199" s="3">
        <v>4160</v>
      </c>
      <c r="B199" s="4" t="s">
        <v>2</v>
      </c>
      <c r="C199" s="4" t="s">
        <v>101</v>
      </c>
      <c r="D199" s="3">
        <v>7</v>
      </c>
      <c r="E199" s="4" t="s">
        <v>3</v>
      </c>
      <c r="F199" s="6" t="str">
        <f t="shared" si="3"/>
        <v>Military</v>
      </c>
      <c r="G199" s="4" t="s">
        <v>29</v>
      </c>
      <c r="H199" s="4" t="s">
        <v>64</v>
      </c>
      <c r="I199" s="4" t="s">
        <v>4</v>
      </c>
      <c r="J199" s="4" t="s">
        <v>5</v>
      </c>
      <c r="K199" s="3">
        <v>94</v>
      </c>
    </row>
    <row r="200" spans="1:11" x14ac:dyDescent="0.3">
      <c r="A200" s="3">
        <v>4162</v>
      </c>
      <c r="B200" s="4" t="s">
        <v>2</v>
      </c>
      <c r="C200" s="4" t="s">
        <v>31</v>
      </c>
      <c r="D200" s="3">
        <v>7</v>
      </c>
      <c r="E200" s="4" t="s">
        <v>3</v>
      </c>
      <c r="F200" s="6" t="str">
        <f t="shared" si="3"/>
        <v>Military</v>
      </c>
      <c r="G200" s="4" t="s">
        <v>11</v>
      </c>
      <c r="H200" s="4" t="s">
        <v>80</v>
      </c>
      <c r="I200" s="4" t="s">
        <v>4</v>
      </c>
      <c r="J200" s="4" t="s">
        <v>5</v>
      </c>
      <c r="K200" s="3">
        <v>144</v>
      </c>
    </row>
    <row r="201" spans="1:11" x14ac:dyDescent="0.3">
      <c r="A201" s="3">
        <v>4163</v>
      </c>
      <c r="B201" s="4" t="s">
        <v>86</v>
      </c>
      <c r="C201" s="4" t="s">
        <v>172</v>
      </c>
      <c r="D201" s="3">
        <v>7</v>
      </c>
      <c r="E201" s="4" t="s">
        <v>44</v>
      </c>
      <c r="F201" s="6" t="str">
        <f t="shared" si="3"/>
        <v>Non_Military</v>
      </c>
      <c r="G201" s="4" t="s">
        <v>4</v>
      </c>
      <c r="H201" s="4" t="s">
        <v>180</v>
      </c>
      <c r="I201" s="4" t="s">
        <v>15</v>
      </c>
      <c r="J201" s="4" t="s">
        <v>87</v>
      </c>
      <c r="K201" s="3">
        <v>42</v>
      </c>
    </row>
    <row r="202" spans="1:11" x14ac:dyDescent="0.3">
      <c r="A202" s="3">
        <v>4169</v>
      </c>
      <c r="B202" s="4" t="s">
        <v>100</v>
      </c>
      <c r="C202" s="4" t="s">
        <v>172</v>
      </c>
      <c r="D202" s="3">
        <v>7</v>
      </c>
      <c r="E202" s="4" t="s">
        <v>78</v>
      </c>
      <c r="F202" s="6" t="str">
        <f t="shared" si="3"/>
        <v>Non_Military</v>
      </c>
      <c r="G202" s="4" t="s">
        <v>26</v>
      </c>
      <c r="H202" s="4" t="s">
        <v>89</v>
      </c>
      <c r="I202" s="4" t="s">
        <v>4</v>
      </c>
      <c r="J202" s="4" t="s">
        <v>79</v>
      </c>
      <c r="K202" s="3">
        <v>34</v>
      </c>
    </row>
    <row r="203" spans="1:11" x14ac:dyDescent="0.3">
      <c r="A203" s="3">
        <v>4174</v>
      </c>
      <c r="B203" s="4" t="s">
        <v>86</v>
      </c>
      <c r="C203" s="4" t="s">
        <v>126</v>
      </c>
      <c r="D203" s="3">
        <v>7</v>
      </c>
      <c r="E203" s="4" t="s">
        <v>44</v>
      </c>
      <c r="F203" s="6" t="str">
        <f t="shared" si="3"/>
        <v>Non_Military</v>
      </c>
      <c r="G203" s="4" t="s">
        <v>26</v>
      </c>
      <c r="H203" s="4" t="s">
        <v>63</v>
      </c>
      <c r="I203" s="4" t="s">
        <v>15</v>
      </c>
      <c r="J203" s="4" t="s">
        <v>87</v>
      </c>
      <c r="K203" s="3">
        <v>62</v>
      </c>
    </row>
    <row r="204" spans="1:11" x14ac:dyDescent="0.3">
      <c r="A204" s="3">
        <v>4175</v>
      </c>
      <c r="B204" s="4" t="s">
        <v>43</v>
      </c>
      <c r="C204" s="4" t="s">
        <v>73</v>
      </c>
      <c r="D204" s="3">
        <v>10</v>
      </c>
      <c r="E204" s="4" t="s">
        <v>44</v>
      </c>
      <c r="F204" s="6" t="str">
        <f t="shared" si="3"/>
        <v>Non_Military</v>
      </c>
      <c r="G204" s="4" t="s">
        <v>7</v>
      </c>
      <c r="H204" s="4" t="s">
        <v>42</v>
      </c>
      <c r="I204" s="4" t="s">
        <v>45</v>
      </c>
      <c r="J204" s="4" t="s">
        <v>59</v>
      </c>
      <c r="K204" s="3">
        <v>104</v>
      </c>
    </row>
    <row r="205" spans="1:11" x14ac:dyDescent="0.3">
      <c r="A205" s="3">
        <v>4184</v>
      </c>
      <c r="B205" s="4" t="s">
        <v>43</v>
      </c>
      <c r="C205" s="4" t="s">
        <v>91</v>
      </c>
      <c r="D205" s="3">
        <v>7</v>
      </c>
      <c r="E205" s="4" t="s">
        <v>44</v>
      </c>
      <c r="F205" s="6" t="str">
        <f t="shared" si="3"/>
        <v>Non_Military</v>
      </c>
      <c r="G205" s="4" t="s">
        <v>45</v>
      </c>
      <c r="H205" s="4" t="s">
        <v>118</v>
      </c>
      <c r="I205" s="4" t="s">
        <v>45</v>
      </c>
      <c r="J205" s="4" t="s">
        <v>59</v>
      </c>
      <c r="K205" s="3">
        <v>104</v>
      </c>
    </row>
    <row r="206" spans="1:11" x14ac:dyDescent="0.3">
      <c r="A206" s="3">
        <v>4190</v>
      </c>
      <c r="B206" s="4" t="s">
        <v>32</v>
      </c>
      <c r="C206" s="4" t="s">
        <v>144</v>
      </c>
      <c r="D206" s="3">
        <v>8</v>
      </c>
      <c r="E206" s="4" t="s">
        <v>3</v>
      </c>
      <c r="F206" s="6" t="str">
        <f t="shared" si="3"/>
        <v>Military</v>
      </c>
      <c r="G206" s="4" t="s">
        <v>11</v>
      </c>
      <c r="H206" s="4" t="s">
        <v>66</v>
      </c>
      <c r="I206" s="4" t="s">
        <v>4</v>
      </c>
      <c r="J206" s="4" t="s">
        <v>33</v>
      </c>
      <c r="K206" s="3">
        <v>130</v>
      </c>
    </row>
    <row r="207" spans="1:11" x14ac:dyDescent="0.3">
      <c r="A207" s="3">
        <v>4194</v>
      </c>
      <c r="B207" s="4" t="s">
        <v>86</v>
      </c>
      <c r="C207" s="4" t="s">
        <v>101</v>
      </c>
      <c r="D207" s="3">
        <v>7</v>
      </c>
      <c r="E207" s="4" t="s">
        <v>44</v>
      </c>
      <c r="F207" s="6" t="str">
        <f t="shared" si="3"/>
        <v>Non_Military</v>
      </c>
      <c r="G207" s="4" t="s">
        <v>11</v>
      </c>
      <c r="H207" s="4" t="s">
        <v>66</v>
      </c>
      <c r="I207" s="4" t="s">
        <v>15</v>
      </c>
      <c r="J207" s="4" t="s">
        <v>87</v>
      </c>
      <c r="K207" s="3">
        <v>124</v>
      </c>
    </row>
    <row r="208" spans="1:11" x14ac:dyDescent="0.3">
      <c r="A208" s="3">
        <v>4198</v>
      </c>
      <c r="B208" s="4" t="s">
        <v>2</v>
      </c>
      <c r="C208" s="4" t="s">
        <v>91</v>
      </c>
      <c r="D208" s="3">
        <v>7</v>
      </c>
      <c r="E208" s="4" t="s">
        <v>3</v>
      </c>
      <c r="F208" s="6" t="str">
        <f t="shared" si="3"/>
        <v>Military</v>
      </c>
      <c r="G208" s="4" t="s">
        <v>0</v>
      </c>
      <c r="H208" s="4" t="s">
        <v>68</v>
      </c>
      <c r="I208" s="4" t="s">
        <v>4</v>
      </c>
      <c r="J208" s="4" t="s">
        <v>5</v>
      </c>
      <c r="K208" s="3">
        <v>100</v>
      </c>
    </row>
    <row r="209" spans="1:11" x14ac:dyDescent="0.3">
      <c r="A209" s="3">
        <v>4208</v>
      </c>
      <c r="B209" s="4" t="s">
        <v>136</v>
      </c>
      <c r="C209" s="4" t="s">
        <v>102</v>
      </c>
      <c r="D209" s="3">
        <v>7</v>
      </c>
      <c r="E209" s="4" t="s">
        <v>44</v>
      </c>
      <c r="F209" s="6" t="str">
        <f t="shared" si="3"/>
        <v>Non_Military</v>
      </c>
      <c r="G209" s="4" t="s">
        <v>11</v>
      </c>
      <c r="H209" s="4" t="s">
        <v>40</v>
      </c>
      <c r="I209" s="4" t="s">
        <v>4</v>
      </c>
      <c r="J209" s="4" t="s">
        <v>105</v>
      </c>
      <c r="K209" s="3">
        <v>132</v>
      </c>
    </row>
    <row r="210" spans="1:11" x14ac:dyDescent="0.3">
      <c r="A210" s="3">
        <v>4217</v>
      </c>
      <c r="B210" s="4" t="s">
        <v>182</v>
      </c>
      <c r="C210" s="4" t="s">
        <v>37</v>
      </c>
      <c r="D210" s="3">
        <v>7</v>
      </c>
      <c r="E210" s="4" t="s">
        <v>78</v>
      </c>
      <c r="F210" s="6" t="str">
        <f t="shared" si="3"/>
        <v>Non_Military</v>
      </c>
      <c r="G210" s="4" t="s">
        <v>15</v>
      </c>
      <c r="H210" s="4" t="s">
        <v>192</v>
      </c>
      <c r="I210" s="4" t="s">
        <v>29</v>
      </c>
      <c r="J210" s="4" t="s">
        <v>30</v>
      </c>
      <c r="K210" s="3">
        <v>52</v>
      </c>
    </row>
    <row r="211" spans="1:11" x14ac:dyDescent="0.3">
      <c r="A211" s="3">
        <v>4218</v>
      </c>
      <c r="B211" s="4" t="s">
        <v>136</v>
      </c>
      <c r="C211" s="4" t="s">
        <v>91</v>
      </c>
      <c r="D211" s="3">
        <v>7</v>
      </c>
      <c r="E211" s="4" t="s">
        <v>44</v>
      </c>
      <c r="F211" s="6" t="str">
        <f t="shared" si="3"/>
        <v>Non_Military</v>
      </c>
      <c r="G211" s="4" t="s">
        <v>29</v>
      </c>
      <c r="H211" s="4" t="s">
        <v>193</v>
      </c>
      <c r="I211" s="4" t="s">
        <v>4</v>
      </c>
      <c r="J211" s="4" t="s">
        <v>105</v>
      </c>
      <c r="K211" s="3">
        <v>88</v>
      </c>
    </row>
    <row r="212" spans="1:11" x14ac:dyDescent="0.3">
      <c r="A212" s="3">
        <v>4220</v>
      </c>
      <c r="B212" s="4" t="s">
        <v>43</v>
      </c>
      <c r="C212" s="4" t="s">
        <v>194</v>
      </c>
      <c r="D212" s="3">
        <v>7</v>
      </c>
      <c r="E212" s="4" t="s">
        <v>44</v>
      </c>
      <c r="F212" s="6" t="str">
        <f t="shared" si="3"/>
        <v>Non_Military</v>
      </c>
      <c r="G212" s="4" t="s">
        <v>11</v>
      </c>
      <c r="H212" s="4" t="s">
        <v>12</v>
      </c>
      <c r="I212" s="4" t="s">
        <v>26</v>
      </c>
      <c r="J212" s="4" t="s">
        <v>89</v>
      </c>
      <c r="K212" s="3">
        <v>150</v>
      </c>
    </row>
    <row r="213" spans="1:11" x14ac:dyDescent="0.3">
      <c r="A213" s="3">
        <v>4228</v>
      </c>
      <c r="B213" s="4" t="s">
        <v>43</v>
      </c>
      <c r="C213" s="4" t="s">
        <v>31</v>
      </c>
      <c r="D213" s="3">
        <v>7</v>
      </c>
      <c r="E213" s="4" t="s">
        <v>44</v>
      </c>
      <c r="F213" s="6" t="str">
        <f t="shared" si="3"/>
        <v>Non_Military</v>
      </c>
      <c r="G213" s="4" t="s">
        <v>0</v>
      </c>
      <c r="H213" s="4" t="s">
        <v>154</v>
      </c>
      <c r="I213" s="4" t="s">
        <v>45</v>
      </c>
      <c r="J213" s="4" t="s">
        <v>46</v>
      </c>
      <c r="K213" s="3">
        <v>136</v>
      </c>
    </row>
    <row r="214" spans="1:11" x14ac:dyDescent="0.3">
      <c r="A214" s="3">
        <v>4230</v>
      </c>
      <c r="B214" s="4" t="s">
        <v>195</v>
      </c>
      <c r="C214" s="4" t="s">
        <v>57</v>
      </c>
      <c r="D214" s="3">
        <v>7</v>
      </c>
      <c r="E214" s="4" t="s">
        <v>3</v>
      </c>
      <c r="F214" s="6" t="str">
        <f t="shared" si="3"/>
        <v>Military</v>
      </c>
      <c r="G214" s="4" t="s">
        <v>11</v>
      </c>
      <c r="H214" s="4" t="s">
        <v>132</v>
      </c>
      <c r="I214" s="4" t="s">
        <v>15</v>
      </c>
      <c r="J214" s="4" t="s">
        <v>196</v>
      </c>
      <c r="K214" s="3">
        <v>144</v>
      </c>
    </row>
    <row r="215" spans="1:11" x14ac:dyDescent="0.3">
      <c r="A215" s="3">
        <v>4232</v>
      </c>
      <c r="B215" s="4" t="s">
        <v>100</v>
      </c>
      <c r="C215" s="4" t="s">
        <v>140</v>
      </c>
      <c r="D215" s="3">
        <v>7</v>
      </c>
      <c r="E215" s="4" t="s">
        <v>78</v>
      </c>
      <c r="F215" s="6" t="str">
        <f t="shared" si="3"/>
        <v>Non_Military</v>
      </c>
      <c r="G215" s="4" t="s">
        <v>26</v>
      </c>
      <c r="H215" s="4" t="s">
        <v>27</v>
      </c>
      <c r="I215" s="4" t="s">
        <v>4</v>
      </c>
      <c r="J215" s="4" t="s">
        <v>79</v>
      </c>
      <c r="K215" s="3">
        <v>22</v>
      </c>
    </row>
    <row r="216" spans="1:11" x14ac:dyDescent="0.3">
      <c r="A216" s="3">
        <v>4341</v>
      </c>
      <c r="B216" s="4" t="s">
        <v>2</v>
      </c>
      <c r="C216" s="4" t="s">
        <v>39</v>
      </c>
      <c r="D216" s="3">
        <v>7</v>
      </c>
      <c r="E216" s="4" t="s">
        <v>3</v>
      </c>
      <c r="F216" s="6" t="str">
        <f t="shared" si="3"/>
        <v>Military</v>
      </c>
      <c r="G216" s="4" t="s">
        <v>11</v>
      </c>
      <c r="H216" s="4" t="s">
        <v>122</v>
      </c>
      <c r="I216" s="4" t="s">
        <v>4</v>
      </c>
      <c r="J216" s="4" t="s">
        <v>197</v>
      </c>
      <c r="K216" s="3">
        <v>140</v>
      </c>
    </row>
    <row r="217" spans="1:11" x14ac:dyDescent="0.3">
      <c r="A217" s="3">
        <v>4349</v>
      </c>
      <c r="B217" s="4" t="s">
        <v>43</v>
      </c>
      <c r="C217" s="4" t="s">
        <v>18</v>
      </c>
      <c r="D217" s="3">
        <v>7</v>
      </c>
      <c r="E217" s="4" t="s">
        <v>44</v>
      </c>
      <c r="F217" s="6" t="str">
        <f t="shared" si="3"/>
        <v>Non_Military</v>
      </c>
      <c r="G217" s="4" t="s">
        <v>7</v>
      </c>
      <c r="H217" s="4" t="s">
        <v>8</v>
      </c>
      <c r="I217" s="4" t="s">
        <v>45</v>
      </c>
      <c r="J217" s="4" t="s">
        <v>46</v>
      </c>
      <c r="K217" s="3">
        <v>66</v>
      </c>
    </row>
    <row r="218" spans="1:11" x14ac:dyDescent="0.3">
      <c r="A218" s="3">
        <v>4354</v>
      </c>
      <c r="B218" s="4" t="s">
        <v>198</v>
      </c>
      <c r="C218" s="4" t="s">
        <v>10</v>
      </c>
      <c r="D218" s="3">
        <v>7</v>
      </c>
      <c r="E218" s="4" t="s">
        <v>44</v>
      </c>
      <c r="F218" s="6" t="str">
        <f t="shared" si="3"/>
        <v>Non_Military</v>
      </c>
      <c r="G218" s="4" t="s">
        <v>7</v>
      </c>
      <c r="H218" s="4" t="s">
        <v>168</v>
      </c>
      <c r="I218" s="4" t="s">
        <v>45</v>
      </c>
      <c r="J218" s="4" t="s">
        <v>46</v>
      </c>
      <c r="K218" s="3">
        <v>88</v>
      </c>
    </row>
    <row r="219" spans="1:11" x14ac:dyDescent="0.3">
      <c r="A219" s="3">
        <v>4362</v>
      </c>
      <c r="B219" s="4" t="s">
        <v>199</v>
      </c>
      <c r="C219" s="4" t="s">
        <v>151</v>
      </c>
      <c r="D219" s="3">
        <v>8</v>
      </c>
      <c r="E219" s="4" t="s">
        <v>78</v>
      </c>
      <c r="F219" s="6" t="str">
        <f t="shared" si="3"/>
        <v>Non_Military</v>
      </c>
      <c r="G219" s="4" t="s">
        <v>161</v>
      </c>
      <c r="H219" s="4" t="s">
        <v>162</v>
      </c>
      <c r="I219" s="4" t="s">
        <v>4</v>
      </c>
      <c r="J219" s="4" t="s">
        <v>105</v>
      </c>
      <c r="K219" s="3">
        <v>236</v>
      </c>
    </row>
    <row r="220" spans="1:11" x14ac:dyDescent="0.3">
      <c r="A220" s="3">
        <v>4363</v>
      </c>
      <c r="B220" s="4" t="s">
        <v>32</v>
      </c>
      <c r="C220" s="4" t="s">
        <v>10</v>
      </c>
      <c r="D220" s="3">
        <v>7</v>
      </c>
      <c r="E220" s="4" t="s">
        <v>3</v>
      </c>
      <c r="F220" s="6" t="str">
        <f t="shared" si="3"/>
        <v>Military</v>
      </c>
      <c r="G220" s="4" t="s">
        <v>11</v>
      </c>
      <c r="H220" s="4" t="s">
        <v>40</v>
      </c>
      <c r="I220" s="4" t="s">
        <v>4</v>
      </c>
      <c r="J220" s="4" t="s">
        <v>33</v>
      </c>
      <c r="K220" s="3">
        <v>122</v>
      </c>
    </row>
    <row r="221" spans="1:11" x14ac:dyDescent="0.3">
      <c r="A221" s="3">
        <v>4365</v>
      </c>
      <c r="B221" s="4" t="s">
        <v>70</v>
      </c>
      <c r="C221" s="4" t="s">
        <v>41</v>
      </c>
      <c r="D221" s="3">
        <v>8</v>
      </c>
      <c r="E221" s="4" t="s">
        <v>3</v>
      </c>
      <c r="F221" s="6" t="str">
        <f t="shared" si="3"/>
        <v>Military</v>
      </c>
      <c r="G221" s="4" t="s">
        <v>7</v>
      </c>
      <c r="H221" s="4" t="s">
        <v>200</v>
      </c>
      <c r="I221" s="4" t="s">
        <v>4</v>
      </c>
      <c r="J221" s="4" t="s">
        <v>138</v>
      </c>
      <c r="K221" s="3">
        <v>142</v>
      </c>
    </row>
    <row r="222" spans="1:11" x14ac:dyDescent="0.3">
      <c r="A222" s="3">
        <v>4367</v>
      </c>
      <c r="B222" s="4" t="s">
        <v>86</v>
      </c>
      <c r="C222" s="4" t="s">
        <v>37</v>
      </c>
      <c r="D222" s="3">
        <v>7</v>
      </c>
      <c r="E222" s="4" t="s">
        <v>44</v>
      </c>
      <c r="F222" s="6" t="str">
        <f t="shared" si="3"/>
        <v>Non_Military</v>
      </c>
      <c r="G222" s="4" t="s">
        <v>7</v>
      </c>
      <c r="H222" s="4" t="s">
        <v>8</v>
      </c>
      <c r="I222" s="4" t="s">
        <v>15</v>
      </c>
      <c r="J222" s="4" t="s">
        <v>87</v>
      </c>
      <c r="K222" s="3">
        <v>40</v>
      </c>
    </row>
    <row r="223" spans="1:11" x14ac:dyDescent="0.3">
      <c r="A223" s="3">
        <v>4368</v>
      </c>
      <c r="B223" s="4" t="s">
        <v>43</v>
      </c>
      <c r="C223" s="4" t="s">
        <v>37</v>
      </c>
      <c r="D223" s="3">
        <v>7</v>
      </c>
      <c r="E223" s="4" t="s">
        <v>44</v>
      </c>
      <c r="F223" s="6" t="str">
        <f t="shared" si="3"/>
        <v>Non_Military</v>
      </c>
      <c r="G223" s="4" t="s">
        <v>7</v>
      </c>
      <c r="H223" s="4" t="s">
        <v>42</v>
      </c>
      <c r="I223" s="4" t="s">
        <v>45</v>
      </c>
      <c r="J223" s="4" t="s">
        <v>46</v>
      </c>
      <c r="K223" s="3">
        <v>84</v>
      </c>
    </row>
    <row r="224" spans="1:11" x14ac:dyDescent="0.3">
      <c r="A224" s="3">
        <v>4369</v>
      </c>
      <c r="B224" s="4" t="s">
        <v>32</v>
      </c>
      <c r="C224" s="4" t="s">
        <v>31</v>
      </c>
      <c r="D224" s="3">
        <v>7</v>
      </c>
      <c r="E224" s="4" t="s">
        <v>3</v>
      </c>
      <c r="F224" s="6" t="str">
        <f t="shared" si="3"/>
        <v>Military</v>
      </c>
      <c r="G224" s="4" t="s">
        <v>11</v>
      </c>
      <c r="H224" s="4" t="s">
        <v>47</v>
      </c>
      <c r="I224" s="4" t="s">
        <v>4</v>
      </c>
      <c r="J224" s="4" t="s">
        <v>33</v>
      </c>
      <c r="K224" s="3">
        <v>144</v>
      </c>
    </row>
    <row r="225" spans="1:11" x14ac:dyDescent="0.3">
      <c r="A225" s="3">
        <v>4370</v>
      </c>
      <c r="B225" s="4" t="s">
        <v>100</v>
      </c>
      <c r="C225" s="4" t="s">
        <v>101</v>
      </c>
      <c r="D225" s="3">
        <v>7</v>
      </c>
      <c r="E225" s="4" t="s">
        <v>78</v>
      </c>
      <c r="F225" s="6" t="str">
        <f t="shared" si="3"/>
        <v>Non_Military</v>
      </c>
      <c r="G225" s="4" t="s">
        <v>26</v>
      </c>
      <c r="H225" s="4" t="s">
        <v>27</v>
      </c>
      <c r="I225" s="4" t="s">
        <v>4</v>
      </c>
      <c r="J225" s="4" t="s">
        <v>79</v>
      </c>
      <c r="K225" s="3">
        <v>20</v>
      </c>
    </row>
    <row r="226" spans="1:11" x14ac:dyDescent="0.3">
      <c r="A226" s="3">
        <v>4373</v>
      </c>
      <c r="B226" s="4" t="s">
        <v>86</v>
      </c>
      <c r="C226" s="4" t="s">
        <v>172</v>
      </c>
      <c r="D226" s="3">
        <v>7</v>
      </c>
      <c r="E226" s="4" t="s">
        <v>44</v>
      </c>
      <c r="F226" s="6" t="str">
        <f t="shared" si="3"/>
        <v>Non_Military</v>
      </c>
      <c r="G226" s="4" t="s">
        <v>4</v>
      </c>
      <c r="H226" s="4" t="s">
        <v>180</v>
      </c>
      <c r="I226" s="4" t="s">
        <v>15</v>
      </c>
      <c r="J226" s="4" t="s">
        <v>87</v>
      </c>
      <c r="K226" s="3">
        <v>42</v>
      </c>
    </row>
    <row r="227" spans="1:11" x14ac:dyDescent="0.3">
      <c r="A227" s="3">
        <v>4381</v>
      </c>
      <c r="B227" s="4" t="s">
        <v>32</v>
      </c>
      <c r="C227" s="4" t="s">
        <v>31</v>
      </c>
      <c r="D227" s="3">
        <v>7</v>
      </c>
      <c r="E227" s="4" t="s">
        <v>3</v>
      </c>
      <c r="F227" s="6" t="str">
        <f t="shared" si="3"/>
        <v>Military</v>
      </c>
      <c r="G227" s="4" t="s">
        <v>11</v>
      </c>
      <c r="H227" s="4" t="s">
        <v>12</v>
      </c>
      <c r="I227" s="4" t="s">
        <v>4</v>
      </c>
      <c r="J227" s="4" t="s">
        <v>33</v>
      </c>
      <c r="K227" s="3">
        <v>122</v>
      </c>
    </row>
    <row r="228" spans="1:11" x14ac:dyDescent="0.3">
      <c r="A228" s="3">
        <v>4383</v>
      </c>
      <c r="B228" s="4" t="s">
        <v>32</v>
      </c>
      <c r="C228" s="4" t="s">
        <v>201</v>
      </c>
      <c r="D228" s="3">
        <v>11</v>
      </c>
      <c r="E228" s="4" t="s">
        <v>3</v>
      </c>
      <c r="F228" s="6" t="str">
        <f t="shared" si="3"/>
        <v>Military</v>
      </c>
      <c r="G228" s="4" t="s">
        <v>11</v>
      </c>
      <c r="H228" s="4" t="s">
        <v>94</v>
      </c>
      <c r="I228" s="4" t="s">
        <v>4</v>
      </c>
      <c r="J228" s="4" t="s">
        <v>33</v>
      </c>
      <c r="K228" s="3">
        <v>140</v>
      </c>
    </row>
    <row r="229" spans="1:11" x14ac:dyDescent="0.3">
      <c r="A229" s="3">
        <v>4384</v>
      </c>
      <c r="B229" s="4" t="s">
        <v>202</v>
      </c>
      <c r="C229" s="4" t="s">
        <v>97</v>
      </c>
      <c r="D229" s="3">
        <v>12</v>
      </c>
      <c r="E229" s="4" t="s">
        <v>3</v>
      </c>
      <c r="F229" s="6" t="str">
        <f t="shared" si="3"/>
        <v>Military</v>
      </c>
      <c r="G229" s="4" t="s">
        <v>11</v>
      </c>
      <c r="H229" s="4" t="s">
        <v>47</v>
      </c>
      <c r="I229" s="4" t="s">
        <v>4</v>
      </c>
      <c r="J229" s="4" t="s">
        <v>33</v>
      </c>
      <c r="K229" s="3">
        <v>150</v>
      </c>
    </row>
    <row r="230" spans="1:11" x14ac:dyDescent="0.3">
      <c r="A230" s="3">
        <v>4385</v>
      </c>
      <c r="B230" s="4" t="s">
        <v>32</v>
      </c>
      <c r="C230" s="4" t="s">
        <v>88</v>
      </c>
      <c r="D230" s="3">
        <v>9</v>
      </c>
      <c r="E230" s="4" t="s">
        <v>3</v>
      </c>
      <c r="F230" s="6" t="str">
        <f t="shared" si="3"/>
        <v>Military</v>
      </c>
      <c r="G230" s="4" t="s">
        <v>11</v>
      </c>
      <c r="H230" s="4" t="s">
        <v>47</v>
      </c>
      <c r="I230" s="4" t="s">
        <v>4</v>
      </c>
      <c r="J230" s="4" t="s">
        <v>33</v>
      </c>
      <c r="K230" s="3">
        <v>156</v>
      </c>
    </row>
    <row r="231" spans="1:11" x14ac:dyDescent="0.3">
      <c r="A231" s="3">
        <v>4388</v>
      </c>
      <c r="B231" s="4" t="s">
        <v>32</v>
      </c>
      <c r="C231" s="4" t="s">
        <v>101</v>
      </c>
      <c r="D231" s="3">
        <v>7</v>
      </c>
      <c r="E231" s="4" t="s">
        <v>3</v>
      </c>
      <c r="F231" s="6" t="str">
        <f t="shared" si="3"/>
        <v>Military</v>
      </c>
      <c r="G231" s="4" t="s">
        <v>11</v>
      </c>
      <c r="H231" s="4" t="s">
        <v>12</v>
      </c>
      <c r="I231" s="4" t="s">
        <v>4</v>
      </c>
      <c r="J231" s="4" t="s">
        <v>33</v>
      </c>
      <c r="K231" s="3">
        <v>118</v>
      </c>
    </row>
    <row r="232" spans="1:11" x14ac:dyDescent="0.3">
      <c r="A232" s="3">
        <v>4389</v>
      </c>
      <c r="B232" s="4" t="s">
        <v>2</v>
      </c>
      <c r="C232" s="4" t="s">
        <v>17</v>
      </c>
      <c r="D232" s="3">
        <v>7</v>
      </c>
      <c r="E232" s="4" t="s">
        <v>3</v>
      </c>
      <c r="F232" s="6" t="str">
        <f t="shared" si="3"/>
        <v>Military</v>
      </c>
      <c r="G232" s="4" t="s">
        <v>11</v>
      </c>
      <c r="H232" s="4" t="s">
        <v>122</v>
      </c>
      <c r="I232" s="4" t="s">
        <v>4</v>
      </c>
      <c r="J232" s="4" t="s">
        <v>5</v>
      </c>
      <c r="K232" s="3">
        <v>142</v>
      </c>
    </row>
    <row r="233" spans="1:11" x14ac:dyDescent="0.3">
      <c r="A233" s="3">
        <v>4498</v>
      </c>
      <c r="B233" s="4" t="s">
        <v>43</v>
      </c>
      <c r="C233" s="4" t="s">
        <v>53</v>
      </c>
      <c r="D233" s="3">
        <v>10</v>
      </c>
      <c r="E233" s="4" t="s">
        <v>44</v>
      </c>
      <c r="F233" s="6" t="str">
        <f t="shared" si="3"/>
        <v>Non_Military</v>
      </c>
      <c r="G233" s="4" t="s">
        <v>7</v>
      </c>
      <c r="H233" s="4" t="s">
        <v>42</v>
      </c>
      <c r="I233" s="4" t="s">
        <v>45</v>
      </c>
      <c r="J233" s="4" t="s">
        <v>59</v>
      </c>
      <c r="K233" s="3">
        <v>107</v>
      </c>
    </row>
    <row r="234" spans="1:11" x14ac:dyDescent="0.3">
      <c r="A234" s="3">
        <v>4499</v>
      </c>
      <c r="B234" s="4" t="s">
        <v>43</v>
      </c>
      <c r="C234" s="4" t="s">
        <v>31</v>
      </c>
      <c r="D234" s="3">
        <v>7</v>
      </c>
      <c r="E234" s="4" t="s">
        <v>44</v>
      </c>
      <c r="F234" s="6" t="str">
        <f t="shared" si="3"/>
        <v>Non_Military</v>
      </c>
      <c r="G234" s="4" t="s">
        <v>7</v>
      </c>
      <c r="H234" s="4" t="s">
        <v>8</v>
      </c>
      <c r="I234" s="4" t="s">
        <v>45</v>
      </c>
      <c r="J234" s="4" t="s">
        <v>46</v>
      </c>
      <c r="K234" s="3">
        <v>82</v>
      </c>
    </row>
    <row r="235" spans="1:11" x14ac:dyDescent="0.3">
      <c r="A235" s="3">
        <v>4500</v>
      </c>
      <c r="B235" s="4" t="s">
        <v>203</v>
      </c>
      <c r="C235" s="4" t="s">
        <v>205</v>
      </c>
      <c r="D235" s="3">
        <v>15</v>
      </c>
      <c r="E235" s="4" t="s">
        <v>204</v>
      </c>
      <c r="F235" s="6" t="str">
        <f t="shared" si="3"/>
        <v>Non_Military</v>
      </c>
      <c r="G235" s="4" t="s">
        <v>26</v>
      </c>
      <c r="H235" s="4" t="s">
        <v>89</v>
      </c>
      <c r="I235" s="4" t="s">
        <v>29</v>
      </c>
      <c r="J235" s="4" t="s">
        <v>160</v>
      </c>
      <c r="K235" s="3">
        <v>100</v>
      </c>
    </row>
    <row r="236" spans="1:11" x14ac:dyDescent="0.3">
      <c r="A236" s="3">
        <v>4505</v>
      </c>
      <c r="B236" s="4" t="s">
        <v>195</v>
      </c>
      <c r="C236" s="4" t="s">
        <v>37</v>
      </c>
      <c r="D236" s="3">
        <v>7</v>
      </c>
      <c r="E236" s="4" t="s">
        <v>3</v>
      </c>
      <c r="F236" s="6" t="str">
        <f t="shared" si="3"/>
        <v>Military</v>
      </c>
      <c r="G236" s="4" t="s">
        <v>161</v>
      </c>
      <c r="H236" s="4" t="s">
        <v>176</v>
      </c>
      <c r="I236" s="4" t="s">
        <v>15</v>
      </c>
      <c r="J236" s="4" t="s">
        <v>196</v>
      </c>
      <c r="K236" s="3">
        <v>222</v>
      </c>
    </row>
    <row r="237" spans="1:11" x14ac:dyDescent="0.3">
      <c r="A237" s="3">
        <v>4511</v>
      </c>
      <c r="B237" s="4" t="s">
        <v>206</v>
      </c>
      <c r="C237" s="4" t="s">
        <v>53</v>
      </c>
      <c r="D237" s="3">
        <v>10</v>
      </c>
      <c r="E237" s="4" t="s">
        <v>78</v>
      </c>
      <c r="F237" s="6" t="str">
        <f t="shared" si="3"/>
        <v>Non_Military</v>
      </c>
      <c r="G237" s="4" t="s">
        <v>11</v>
      </c>
      <c r="H237" s="4" t="s">
        <v>47</v>
      </c>
      <c r="I237" s="4" t="s">
        <v>0</v>
      </c>
      <c r="J237" s="4" t="s">
        <v>109</v>
      </c>
      <c r="K237" s="3">
        <v>108</v>
      </c>
    </row>
    <row r="238" spans="1:11" x14ac:dyDescent="0.3">
      <c r="A238" s="3">
        <v>4514</v>
      </c>
      <c r="B238" s="4" t="s">
        <v>2</v>
      </c>
      <c r="C238" s="4" t="s">
        <v>101</v>
      </c>
      <c r="D238" s="3">
        <v>7</v>
      </c>
      <c r="E238" s="4" t="s">
        <v>3</v>
      </c>
      <c r="F238" s="6" t="str">
        <f t="shared" si="3"/>
        <v>Military</v>
      </c>
      <c r="G238" s="4" t="s">
        <v>11</v>
      </c>
      <c r="H238" s="4" t="s">
        <v>122</v>
      </c>
      <c r="I238" s="4" t="s">
        <v>4</v>
      </c>
      <c r="J238" s="4" t="s">
        <v>5</v>
      </c>
      <c r="K238" s="3">
        <v>136</v>
      </c>
    </row>
    <row r="239" spans="1:11" x14ac:dyDescent="0.3">
      <c r="A239" s="3">
        <v>4515</v>
      </c>
      <c r="B239" s="4" t="s">
        <v>100</v>
      </c>
      <c r="C239" s="4" t="s">
        <v>91</v>
      </c>
      <c r="D239" s="3">
        <v>7</v>
      </c>
      <c r="E239" s="4" t="s">
        <v>78</v>
      </c>
      <c r="F239" s="6" t="str">
        <f t="shared" si="3"/>
        <v>Non_Military</v>
      </c>
      <c r="G239" s="4" t="s">
        <v>26</v>
      </c>
      <c r="H239" s="4" t="s">
        <v>72</v>
      </c>
      <c r="I239" s="4" t="s">
        <v>4</v>
      </c>
      <c r="J239" s="4" t="s">
        <v>79</v>
      </c>
      <c r="K239" s="3">
        <v>22</v>
      </c>
    </row>
    <row r="240" spans="1:11" x14ac:dyDescent="0.3">
      <c r="A240" s="3">
        <v>4523</v>
      </c>
      <c r="B240" s="4" t="s">
        <v>2</v>
      </c>
      <c r="C240" s="4" t="s">
        <v>194</v>
      </c>
      <c r="D240" s="3">
        <v>7</v>
      </c>
      <c r="E240" s="4" t="s">
        <v>3</v>
      </c>
      <c r="F240" s="6" t="str">
        <f t="shared" si="3"/>
        <v>Military</v>
      </c>
      <c r="G240" s="4" t="s">
        <v>11</v>
      </c>
      <c r="H240" s="4" t="s">
        <v>12</v>
      </c>
      <c r="I240" s="4" t="s">
        <v>4</v>
      </c>
      <c r="J240" s="4" t="s">
        <v>5</v>
      </c>
      <c r="K240" s="3">
        <v>100</v>
      </c>
    </row>
    <row r="241" spans="1:11" x14ac:dyDescent="0.3">
      <c r="A241" s="3">
        <v>4524</v>
      </c>
      <c r="B241" s="4" t="s">
        <v>86</v>
      </c>
      <c r="C241" s="4" t="s">
        <v>31</v>
      </c>
      <c r="D241" s="3">
        <v>7</v>
      </c>
      <c r="E241" s="4" t="s">
        <v>44</v>
      </c>
      <c r="F241" s="6" t="str">
        <f t="shared" si="3"/>
        <v>Non_Military</v>
      </c>
      <c r="G241" s="4" t="s">
        <v>0</v>
      </c>
      <c r="H241" s="4" t="s">
        <v>68</v>
      </c>
      <c r="I241" s="4" t="s">
        <v>15</v>
      </c>
      <c r="J241" s="4" t="s">
        <v>87</v>
      </c>
      <c r="K241" s="3">
        <v>118</v>
      </c>
    </row>
    <row r="242" spans="1:11" x14ac:dyDescent="0.3">
      <c r="A242" s="3">
        <v>4525</v>
      </c>
      <c r="B242" s="4" t="s">
        <v>43</v>
      </c>
      <c r="C242" s="4" t="s">
        <v>37</v>
      </c>
      <c r="D242" s="3">
        <v>7</v>
      </c>
      <c r="E242" s="4" t="s">
        <v>44</v>
      </c>
      <c r="F242" s="6" t="str">
        <f t="shared" si="3"/>
        <v>Non_Military</v>
      </c>
      <c r="G242" s="4" t="s">
        <v>7</v>
      </c>
      <c r="H242" s="4" t="s">
        <v>90</v>
      </c>
      <c r="I242" s="4" t="s">
        <v>45</v>
      </c>
      <c r="J242" s="4" t="s">
        <v>46</v>
      </c>
      <c r="K242" s="3">
        <v>70</v>
      </c>
    </row>
    <row r="243" spans="1:11" x14ac:dyDescent="0.3">
      <c r="A243" s="3">
        <v>4526</v>
      </c>
      <c r="B243" s="4" t="s">
        <v>145</v>
      </c>
      <c r="C243" s="4" t="s">
        <v>37</v>
      </c>
      <c r="D243" s="3">
        <v>7</v>
      </c>
      <c r="E243" s="4" t="s">
        <v>78</v>
      </c>
      <c r="F243" s="6" t="str">
        <f t="shared" si="3"/>
        <v>Non_Military</v>
      </c>
      <c r="G243" s="4" t="s">
        <v>11</v>
      </c>
      <c r="H243" s="4" t="s">
        <v>207</v>
      </c>
      <c r="I243" s="4" t="s">
        <v>4</v>
      </c>
      <c r="J243" s="4" t="s">
        <v>79</v>
      </c>
      <c r="K243" s="3">
        <v>180</v>
      </c>
    </row>
    <row r="244" spans="1:11" x14ac:dyDescent="0.3">
      <c r="A244" s="3">
        <v>4527</v>
      </c>
      <c r="B244" s="4" t="s">
        <v>32</v>
      </c>
      <c r="C244" s="4" t="s">
        <v>31</v>
      </c>
      <c r="D244" s="3">
        <v>7</v>
      </c>
      <c r="E244" s="4" t="s">
        <v>3</v>
      </c>
      <c r="F244" s="6" t="str">
        <f t="shared" si="3"/>
        <v>Military</v>
      </c>
      <c r="G244" s="4" t="s">
        <v>11</v>
      </c>
      <c r="H244" s="4" t="s">
        <v>66</v>
      </c>
      <c r="I244" s="4" t="s">
        <v>4</v>
      </c>
      <c r="J244" s="4" t="s">
        <v>33</v>
      </c>
      <c r="K244" s="3">
        <v>144</v>
      </c>
    </row>
    <row r="245" spans="1:11" x14ac:dyDescent="0.3">
      <c r="A245" s="3">
        <v>4528</v>
      </c>
      <c r="B245" s="4" t="s">
        <v>86</v>
      </c>
      <c r="C245" s="4" t="s">
        <v>91</v>
      </c>
      <c r="D245" s="3">
        <v>7</v>
      </c>
      <c r="E245" s="4" t="s">
        <v>44</v>
      </c>
      <c r="F245" s="6" t="str">
        <f t="shared" si="3"/>
        <v>Non_Military</v>
      </c>
      <c r="G245" s="4" t="s">
        <v>15</v>
      </c>
      <c r="H245" s="4" t="s">
        <v>208</v>
      </c>
      <c r="I245" s="4" t="s">
        <v>15</v>
      </c>
      <c r="J245" s="4" t="s">
        <v>87</v>
      </c>
      <c r="K245" s="3">
        <v>12</v>
      </c>
    </row>
    <row r="246" spans="1:11" x14ac:dyDescent="0.3">
      <c r="A246" s="3">
        <v>4530</v>
      </c>
      <c r="B246" s="4" t="s">
        <v>2</v>
      </c>
      <c r="C246" s="4" t="s">
        <v>115</v>
      </c>
      <c r="D246" s="3">
        <v>7</v>
      </c>
      <c r="E246" s="4" t="s">
        <v>3</v>
      </c>
      <c r="F246" s="6" t="str">
        <f t="shared" si="3"/>
        <v>Military</v>
      </c>
      <c r="G246" s="4" t="s">
        <v>11</v>
      </c>
      <c r="H246" s="4" t="s">
        <v>122</v>
      </c>
      <c r="I246" s="4" t="s">
        <v>4</v>
      </c>
      <c r="J246" s="4" t="s">
        <v>5</v>
      </c>
      <c r="K246" s="3">
        <v>140</v>
      </c>
    </row>
    <row r="247" spans="1:11" x14ac:dyDescent="0.3">
      <c r="A247" s="3">
        <v>4533</v>
      </c>
      <c r="B247" s="4" t="s">
        <v>81</v>
      </c>
      <c r="C247" s="4" t="s">
        <v>117</v>
      </c>
      <c r="D247" s="3">
        <v>7</v>
      </c>
      <c r="E247" s="4" t="s">
        <v>82</v>
      </c>
      <c r="F247" s="6" t="str">
        <f t="shared" si="3"/>
        <v>Non_Military</v>
      </c>
      <c r="G247" s="4" t="s">
        <v>26</v>
      </c>
      <c r="H247" s="4" t="s">
        <v>27</v>
      </c>
      <c r="I247" s="4" t="s">
        <v>15</v>
      </c>
      <c r="J247" s="4" t="s">
        <v>83</v>
      </c>
      <c r="K247" s="3">
        <v>57</v>
      </c>
    </row>
    <row r="248" spans="1:11" x14ac:dyDescent="0.3">
      <c r="A248" s="3">
        <v>4534</v>
      </c>
      <c r="B248" s="4" t="s">
        <v>32</v>
      </c>
      <c r="C248" s="4" t="s">
        <v>31</v>
      </c>
      <c r="D248" s="3">
        <v>7</v>
      </c>
      <c r="E248" s="4" t="s">
        <v>3</v>
      </c>
      <c r="F248" s="6" t="str">
        <f t="shared" si="3"/>
        <v>Military</v>
      </c>
      <c r="G248" s="4" t="s">
        <v>11</v>
      </c>
      <c r="H248" s="4" t="s">
        <v>40</v>
      </c>
      <c r="I248" s="4" t="s">
        <v>4</v>
      </c>
      <c r="J248" s="4" t="s">
        <v>33</v>
      </c>
      <c r="K248" s="3">
        <v>128</v>
      </c>
    </row>
    <row r="249" spans="1:11" x14ac:dyDescent="0.3">
      <c r="A249" s="3">
        <v>4535</v>
      </c>
      <c r="B249" s="4" t="s">
        <v>32</v>
      </c>
      <c r="C249" s="4" t="s">
        <v>37</v>
      </c>
      <c r="D249" s="3">
        <v>7</v>
      </c>
      <c r="E249" s="4" t="s">
        <v>3</v>
      </c>
      <c r="F249" s="6" t="str">
        <f t="shared" si="3"/>
        <v>Military</v>
      </c>
      <c r="G249" s="4" t="s">
        <v>11</v>
      </c>
      <c r="H249" s="4" t="s">
        <v>54</v>
      </c>
      <c r="I249" s="4" t="s">
        <v>4</v>
      </c>
      <c r="J249" s="4" t="s">
        <v>33</v>
      </c>
      <c r="K249" s="3">
        <v>176</v>
      </c>
    </row>
    <row r="250" spans="1:11" x14ac:dyDescent="0.3">
      <c r="A250" s="3">
        <v>4536</v>
      </c>
      <c r="B250" s="4" t="s">
        <v>55</v>
      </c>
      <c r="C250" s="4" t="s">
        <v>115</v>
      </c>
      <c r="D250" s="3">
        <v>7</v>
      </c>
      <c r="E250" s="4" t="s">
        <v>3</v>
      </c>
      <c r="F250" s="6" t="str">
        <f t="shared" si="3"/>
        <v>Military</v>
      </c>
      <c r="G250" s="4" t="s">
        <v>11</v>
      </c>
      <c r="H250" s="4" t="s">
        <v>12</v>
      </c>
      <c r="I250" s="4" t="s">
        <v>4</v>
      </c>
      <c r="J250" s="4" t="s">
        <v>56</v>
      </c>
      <c r="K250" s="3">
        <v>118</v>
      </c>
    </row>
    <row r="251" spans="1:11" x14ac:dyDescent="0.3">
      <c r="A251" s="3">
        <v>4537</v>
      </c>
      <c r="B251" s="4" t="s">
        <v>86</v>
      </c>
      <c r="C251" s="4" t="s">
        <v>23</v>
      </c>
      <c r="D251" s="3">
        <v>7</v>
      </c>
      <c r="E251" s="4" t="s">
        <v>44</v>
      </c>
      <c r="F251" s="6" t="str">
        <f t="shared" si="3"/>
        <v>Non_Military</v>
      </c>
      <c r="G251" s="4" t="s">
        <v>11</v>
      </c>
      <c r="H251" s="4" t="s">
        <v>66</v>
      </c>
      <c r="I251" s="4" t="s">
        <v>15</v>
      </c>
      <c r="J251" s="4" t="s">
        <v>87</v>
      </c>
      <c r="K251" s="3">
        <v>124</v>
      </c>
    </row>
    <row r="252" spans="1:11" x14ac:dyDescent="0.3">
      <c r="A252" s="3">
        <v>4538</v>
      </c>
      <c r="B252" s="4" t="s">
        <v>86</v>
      </c>
      <c r="C252" s="4" t="s">
        <v>101</v>
      </c>
      <c r="D252" s="3">
        <v>7</v>
      </c>
      <c r="E252" s="4" t="s">
        <v>44</v>
      </c>
      <c r="F252" s="6" t="str">
        <f t="shared" si="3"/>
        <v>Non_Military</v>
      </c>
      <c r="G252" s="4" t="s">
        <v>7</v>
      </c>
      <c r="H252" s="4" t="s">
        <v>168</v>
      </c>
      <c r="I252" s="4" t="s">
        <v>15</v>
      </c>
      <c r="J252" s="4" t="s">
        <v>87</v>
      </c>
      <c r="K252" s="3">
        <v>50</v>
      </c>
    </row>
    <row r="253" spans="1:11" x14ac:dyDescent="0.3">
      <c r="A253" s="3">
        <v>4541</v>
      </c>
      <c r="B253" s="4" t="s">
        <v>86</v>
      </c>
      <c r="C253" s="4" t="s">
        <v>57</v>
      </c>
      <c r="D253" s="3">
        <v>7</v>
      </c>
      <c r="E253" s="4" t="s">
        <v>44</v>
      </c>
      <c r="F253" s="6" t="str">
        <f t="shared" si="3"/>
        <v>Non_Military</v>
      </c>
      <c r="G253" s="4" t="s">
        <v>4</v>
      </c>
      <c r="H253" s="4" t="s">
        <v>180</v>
      </c>
      <c r="I253" s="4" t="s">
        <v>15</v>
      </c>
      <c r="J253" s="4" t="s">
        <v>87</v>
      </c>
      <c r="K253" s="3">
        <v>46</v>
      </c>
    </row>
    <row r="254" spans="1:11" x14ac:dyDescent="0.3">
      <c r="A254" s="3">
        <v>4542</v>
      </c>
      <c r="B254" s="4" t="s">
        <v>153</v>
      </c>
      <c r="C254" s="4" t="s">
        <v>92</v>
      </c>
      <c r="D254" s="3">
        <v>7</v>
      </c>
      <c r="E254" s="4" t="s">
        <v>150</v>
      </c>
      <c r="F254" s="6" t="str">
        <f t="shared" si="3"/>
        <v>Non_Military</v>
      </c>
      <c r="G254" s="4" t="s">
        <v>11</v>
      </c>
      <c r="H254" s="4" t="s">
        <v>12</v>
      </c>
      <c r="I254" s="4" t="s">
        <v>0</v>
      </c>
      <c r="J254" s="4" t="s">
        <v>154</v>
      </c>
      <c r="K254" s="3">
        <v>64</v>
      </c>
    </row>
    <row r="255" spans="1:11" x14ac:dyDescent="0.3">
      <c r="A255" s="3">
        <v>4543</v>
      </c>
      <c r="B255" s="4" t="s">
        <v>136</v>
      </c>
      <c r="C255" s="4" t="s">
        <v>57</v>
      </c>
      <c r="D255" s="3">
        <v>7</v>
      </c>
      <c r="E255" s="4" t="s">
        <v>44</v>
      </c>
      <c r="F255" s="6" t="str">
        <f t="shared" si="3"/>
        <v>Non_Military</v>
      </c>
      <c r="G255" s="4" t="s">
        <v>11</v>
      </c>
      <c r="H255" s="4" t="s">
        <v>122</v>
      </c>
      <c r="I255" s="4" t="s">
        <v>4</v>
      </c>
      <c r="J255" s="4" t="s">
        <v>105</v>
      </c>
      <c r="K255" s="3">
        <v>128</v>
      </c>
    </row>
    <row r="256" spans="1:11" x14ac:dyDescent="0.3">
      <c r="A256" s="3">
        <v>4544</v>
      </c>
      <c r="B256" s="4" t="s">
        <v>203</v>
      </c>
      <c r="C256" s="4" t="s">
        <v>205</v>
      </c>
      <c r="D256" s="3">
        <v>15</v>
      </c>
      <c r="E256" s="4" t="s">
        <v>204</v>
      </c>
      <c r="F256" s="6" t="str">
        <f t="shared" si="3"/>
        <v>Non_Military</v>
      </c>
      <c r="G256" s="4" t="s">
        <v>26</v>
      </c>
      <c r="H256" s="4" t="s">
        <v>89</v>
      </c>
      <c r="I256" s="4" t="s">
        <v>29</v>
      </c>
      <c r="J256" s="4" t="s">
        <v>160</v>
      </c>
      <c r="K256" s="3">
        <v>94</v>
      </c>
    </row>
    <row r="257" spans="1:11" x14ac:dyDescent="0.3">
      <c r="A257" s="3">
        <v>4545</v>
      </c>
      <c r="B257" s="4" t="s">
        <v>209</v>
      </c>
      <c r="C257" s="4" t="s">
        <v>84</v>
      </c>
      <c r="D257" s="3">
        <v>9</v>
      </c>
      <c r="E257" s="4" t="s">
        <v>44</v>
      </c>
      <c r="F257" s="6" t="str">
        <f t="shared" si="3"/>
        <v>Non_Military</v>
      </c>
      <c r="G257" s="4" t="s">
        <v>4</v>
      </c>
      <c r="H257" s="4" t="s">
        <v>38</v>
      </c>
      <c r="I257" s="4" t="s">
        <v>26</v>
      </c>
      <c r="J257" s="4" t="s">
        <v>210</v>
      </c>
      <c r="K257" s="3">
        <v>34</v>
      </c>
    </row>
    <row r="258" spans="1:11" x14ac:dyDescent="0.3">
      <c r="A258" s="3">
        <v>4549</v>
      </c>
      <c r="B258" s="4" t="s">
        <v>179</v>
      </c>
      <c r="C258" s="4" t="s">
        <v>91</v>
      </c>
      <c r="D258" s="3">
        <v>7</v>
      </c>
      <c r="E258" s="4" t="s">
        <v>14</v>
      </c>
      <c r="F258" s="6" t="str">
        <f t="shared" si="3"/>
        <v>Non_Military</v>
      </c>
      <c r="G258" s="4" t="s">
        <v>11</v>
      </c>
      <c r="H258" s="4" t="s">
        <v>66</v>
      </c>
      <c r="I258" s="4" t="s">
        <v>29</v>
      </c>
      <c r="J258" s="4" t="s">
        <v>160</v>
      </c>
      <c r="K258" s="3">
        <v>96</v>
      </c>
    </row>
    <row r="259" spans="1:11" x14ac:dyDescent="0.3">
      <c r="A259" s="3">
        <v>4551</v>
      </c>
      <c r="B259" s="4" t="s">
        <v>86</v>
      </c>
      <c r="C259" s="4" t="s">
        <v>23</v>
      </c>
      <c r="D259" s="3">
        <v>7</v>
      </c>
      <c r="E259" s="4" t="s">
        <v>44</v>
      </c>
      <c r="F259" s="6" t="str">
        <f t="shared" ref="F259:F322" si="4">IF(E259="Military", "Military", "Non_Military")</f>
        <v>Non_Military</v>
      </c>
      <c r="G259" s="4" t="s">
        <v>0</v>
      </c>
      <c r="H259" s="4" t="s">
        <v>109</v>
      </c>
      <c r="I259" s="4" t="s">
        <v>15</v>
      </c>
      <c r="J259" s="4" t="s">
        <v>87</v>
      </c>
      <c r="K259" s="3">
        <v>74</v>
      </c>
    </row>
    <row r="260" spans="1:11" x14ac:dyDescent="0.3">
      <c r="A260" s="3">
        <v>4554</v>
      </c>
      <c r="B260" s="4" t="s">
        <v>203</v>
      </c>
      <c r="C260" s="4" t="s">
        <v>211</v>
      </c>
      <c r="D260" s="3">
        <v>15</v>
      </c>
      <c r="E260" s="4" t="s">
        <v>204</v>
      </c>
      <c r="F260" s="6" t="str">
        <f t="shared" si="4"/>
        <v>Non_Military</v>
      </c>
      <c r="G260" s="4" t="s">
        <v>26</v>
      </c>
      <c r="H260" s="4" t="s">
        <v>89</v>
      </c>
      <c r="I260" s="4" t="s">
        <v>29</v>
      </c>
      <c r="J260" s="4" t="s">
        <v>160</v>
      </c>
      <c r="K260" s="3">
        <v>94</v>
      </c>
    </row>
    <row r="261" spans="1:11" x14ac:dyDescent="0.3">
      <c r="A261" s="3">
        <v>4556</v>
      </c>
      <c r="B261" s="4" t="s">
        <v>43</v>
      </c>
      <c r="C261" s="4" t="s">
        <v>194</v>
      </c>
      <c r="D261" s="3">
        <v>7</v>
      </c>
      <c r="E261" s="4" t="s">
        <v>44</v>
      </c>
      <c r="F261" s="6" t="str">
        <f t="shared" si="4"/>
        <v>Non_Military</v>
      </c>
      <c r="G261" s="4" t="s">
        <v>11</v>
      </c>
      <c r="H261" s="4" t="s">
        <v>148</v>
      </c>
      <c r="I261" s="4" t="s">
        <v>26</v>
      </c>
      <c r="J261" s="4" t="s">
        <v>89</v>
      </c>
      <c r="K261" s="3">
        <v>140</v>
      </c>
    </row>
    <row r="262" spans="1:11" x14ac:dyDescent="0.3">
      <c r="A262" s="3">
        <v>4558</v>
      </c>
      <c r="B262" s="4" t="s">
        <v>81</v>
      </c>
      <c r="C262" s="4" t="s">
        <v>25</v>
      </c>
      <c r="D262" s="3">
        <v>8</v>
      </c>
      <c r="E262" s="4" t="s">
        <v>82</v>
      </c>
      <c r="F262" s="6" t="str">
        <f t="shared" si="4"/>
        <v>Non_Military</v>
      </c>
      <c r="G262" s="4" t="s">
        <v>4</v>
      </c>
      <c r="H262" s="4" t="s">
        <v>180</v>
      </c>
      <c r="I262" s="4" t="s">
        <v>15</v>
      </c>
      <c r="J262" s="4" t="s">
        <v>83</v>
      </c>
      <c r="K262" s="3">
        <v>44</v>
      </c>
    </row>
    <row r="263" spans="1:11" x14ac:dyDescent="0.3">
      <c r="A263" s="3">
        <v>4559</v>
      </c>
      <c r="B263" s="4" t="s">
        <v>212</v>
      </c>
      <c r="C263" s="4" t="s">
        <v>211</v>
      </c>
      <c r="D263" s="3">
        <v>15</v>
      </c>
      <c r="E263" s="4" t="s">
        <v>213</v>
      </c>
      <c r="F263" s="6" t="str">
        <f t="shared" si="4"/>
        <v>Non_Military</v>
      </c>
      <c r="G263" s="4" t="s">
        <v>26</v>
      </c>
      <c r="H263" s="4" t="s">
        <v>89</v>
      </c>
      <c r="I263" s="4" t="s">
        <v>29</v>
      </c>
      <c r="J263" s="4" t="s">
        <v>160</v>
      </c>
      <c r="K263" s="3">
        <v>98</v>
      </c>
    </row>
    <row r="264" spans="1:11" x14ac:dyDescent="0.3">
      <c r="A264" s="3">
        <v>4560</v>
      </c>
      <c r="B264" s="4" t="s">
        <v>55</v>
      </c>
      <c r="C264" s="4" t="s">
        <v>102</v>
      </c>
      <c r="D264" s="3">
        <v>7</v>
      </c>
      <c r="E264" s="4" t="s">
        <v>3</v>
      </c>
      <c r="F264" s="6" t="str">
        <f t="shared" si="4"/>
        <v>Military</v>
      </c>
      <c r="G264" s="4" t="s">
        <v>11</v>
      </c>
      <c r="H264" s="4" t="s">
        <v>214</v>
      </c>
      <c r="I264" s="4" t="s">
        <v>4</v>
      </c>
      <c r="J264" s="4" t="s">
        <v>56</v>
      </c>
      <c r="K264" s="3">
        <v>188</v>
      </c>
    </row>
    <row r="265" spans="1:11" x14ac:dyDescent="0.3">
      <c r="A265" s="3">
        <v>4561</v>
      </c>
      <c r="B265" s="4" t="s">
        <v>86</v>
      </c>
      <c r="C265" s="4" t="s">
        <v>102</v>
      </c>
      <c r="D265" s="3">
        <v>7</v>
      </c>
      <c r="E265" s="4" t="s">
        <v>44</v>
      </c>
      <c r="F265" s="6" t="str">
        <f t="shared" si="4"/>
        <v>Non_Military</v>
      </c>
      <c r="G265" s="4" t="s">
        <v>7</v>
      </c>
      <c r="H265" s="4" t="s">
        <v>200</v>
      </c>
      <c r="I265" s="4" t="s">
        <v>15</v>
      </c>
      <c r="J265" s="4" t="s">
        <v>87</v>
      </c>
      <c r="K265" s="3">
        <v>68</v>
      </c>
    </row>
    <row r="266" spans="1:11" x14ac:dyDescent="0.3">
      <c r="A266" s="3">
        <v>4562</v>
      </c>
      <c r="B266" s="4" t="s">
        <v>86</v>
      </c>
      <c r="C266" s="4" t="s">
        <v>140</v>
      </c>
      <c r="D266" s="3">
        <v>7</v>
      </c>
      <c r="E266" s="4" t="s">
        <v>44</v>
      </c>
      <c r="F266" s="6" t="str">
        <f t="shared" si="4"/>
        <v>Non_Military</v>
      </c>
      <c r="G266" s="4" t="s">
        <v>11</v>
      </c>
      <c r="H266" s="4" t="s">
        <v>66</v>
      </c>
      <c r="I266" s="4" t="s">
        <v>15</v>
      </c>
      <c r="J266" s="4" t="s">
        <v>87</v>
      </c>
      <c r="K266" s="3">
        <v>124</v>
      </c>
    </row>
    <row r="267" spans="1:11" x14ac:dyDescent="0.3">
      <c r="A267" s="3">
        <v>4563</v>
      </c>
      <c r="B267" s="4" t="s">
        <v>86</v>
      </c>
      <c r="C267" s="4" t="s">
        <v>57</v>
      </c>
      <c r="D267" s="3">
        <v>7</v>
      </c>
      <c r="E267" s="4" t="s">
        <v>44</v>
      </c>
      <c r="F267" s="6" t="str">
        <f t="shared" si="4"/>
        <v>Non_Military</v>
      </c>
      <c r="G267" s="4" t="s">
        <v>11</v>
      </c>
      <c r="H267" s="4" t="s">
        <v>183</v>
      </c>
      <c r="I267" s="4" t="s">
        <v>15</v>
      </c>
      <c r="J267" s="4" t="s">
        <v>87</v>
      </c>
      <c r="K267" s="3">
        <v>148</v>
      </c>
    </row>
    <row r="268" spans="1:11" x14ac:dyDescent="0.3">
      <c r="A268" s="3">
        <v>4564</v>
      </c>
      <c r="B268" s="4" t="s">
        <v>215</v>
      </c>
      <c r="C268" s="4" t="s">
        <v>211</v>
      </c>
      <c r="D268" s="3">
        <v>15</v>
      </c>
      <c r="E268" s="4" t="s">
        <v>112</v>
      </c>
      <c r="F268" s="6" t="str">
        <f t="shared" si="4"/>
        <v>Non_Military</v>
      </c>
      <c r="G268" s="4" t="s">
        <v>26</v>
      </c>
      <c r="H268" s="4" t="s">
        <v>89</v>
      </c>
      <c r="I268" s="4" t="s">
        <v>0</v>
      </c>
      <c r="J268" s="4" t="s">
        <v>216</v>
      </c>
      <c r="K268" s="3">
        <v>116</v>
      </c>
    </row>
    <row r="269" spans="1:11" x14ac:dyDescent="0.3">
      <c r="A269" s="3">
        <v>4565</v>
      </c>
      <c r="B269" s="4" t="s">
        <v>217</v>
      </c>
      <c r="C269" s="4" t="s">
        <v>91</v>
      </c>
      <c r="D269" s="3">
        <v>7</v>
      </c>
      <c r="E269" s="4" t="s">
        <v>78</v>
      </c>
      <c r="F269" s="6" t="str">
        <f t="shared" si="4"/>
        <v>Non_Military</v>
      </c>
      <c r="G269" s="4" t="s">
        <v>11</v>
      </c>
      <c r="H269" s="4" t="s">
        <v>122</v>
      </c>
      <c r="I269" s="4" t="s">
        <v>15</v>
      </c>
      <c r="J269" s="4" t="s">
        <v>218</v>
      </c>
      <c r="K269" s="3">
        <v>108</v>
      </c>
    </row>
    <row r="270" spans="1:11" x14ac:dyDescent="0.3">
      <c r="A270" s="3">
        <v>4566</v>
      </c>
      <c r="B270" s="4" t="s">
        <v>219</v>
      </c>
      <c r="C270" s="4" t="s">
        <v>91</v>
      </c>
      <c r="D270" s="3">
        <v>7</v>
      </c>
      <c r="E270" s="4" t="s">
        <v>44</v>
      </c>
      <c r="F270" s="6" t="str">
        <f t="shared" si="4"/>
        <v>Non_Military</v>
      </c>
      <c r="G270" s="4" t="s">
        <v>26</v>
      </c>
      <c r="H270" s="4" t="s">
        <v>63</v>
      </c>
      <c r="I270" s="4" t="s">
        <v>4</v>
      </c>
      <c r="J270" s="4" t="s">
        <v>105</v>
      </c>
      <c r="K270" s="3">
        <v>40</v>
      </c>
    </row>
    <row r="271" spans="1:11" x14ac:dyDescent="0.3">
      <c r="A271" s="3">
        <v>4567</v>
      </c>
      <c r="B271" s="4" t="s">
        <v>153</v>
      </c>
      <c r="C271" s="4" t="s">
        <v>17</v>
      </c>
      <c r="D271" s="3">
        <v>7</v>
      </c>
      <c r="E271" s="4" t="s">
        <v>150</v>
      </c>
      <c r="F271" s="6" t="str">
        <f t="shared" si="4"/>
        <v>Non_Military</v>
      </c>
      <c r="G271" s="4" t="s">
        <v>11</v>
      </c>
      <c r="H271" s="4" t="s">
        <v>40</v>
      </c>
      <c r="I271" s="4" t="s">
        <v>0</v>
      </c>
      <c r="J271" s="4" t="s">
        <v>154</v>
      </c>
      <c r="K271" s="3">
        <v>64</v>
      </c>
    </row>
    <row r="272" spans="1:11" x14ac:dyDescent="0.3">
      <c r="A272" s="3">
        <v>4569</v>
      </c>
      <c r="B272" s="4" t="s">
        <v>32</v>
      </c>
      <c r="C272" s="4" t="s">
        <v>37</v>
      </c>
      <c r="D272" s="3">
        <v>7</v>
      </c>
      <c r="E272" s="4" t="s">
        <v>3</v>
      </c>
      <c r="F272" s="6" t="str">
        <f t="shared" si="4"/>
        <v>Military</v>
      </c>
      <c r="G272" s="4" t="s">
        <v>11</v>
      </c>
      <c r="H272" s="4" t="s">
        <v>40</v>
      </c>
      <c r="I272" s="4" t="s">
        <v>4</v>
      </c>
      <c r="J272" s="4" t="s">
        <v>33</v>
      </c>
      <c r="K272" s="3">
        <v>128</v>
      </c>
    </row>
    <row r="273" spans="1:11" x14ac:dyDescent="0.3">
      <c r="A273" s="3">
        <v>4573</v>
      </c>
      <c r="B273" s="4" t="s">
        <v>203</v>
      </c>
      <c r="C273" s="4" t="s">
        <v>211</v>
      </c>
      <c r="D273" s="3">
        <v>15</v>
      </c>
      <c r="E273" s="4" t="s">
        <v>204</v>
      </c>
      <c r="F273" s="6" t="str">
        <f t="shared" si="4"/>
        <v>Non_Military</v>
      </c>
      <c r="G273" s="4" t="s">
        <v>26</v>
      </c>
      <c r="H273" s="4" t="s">
        <v>89</v>
      </c>
      <c r="I273" s="4" t="s">
        <v>29</v>
      </c>
      <c r="J273" s="4" t="s">
        <v>160</v>
      </c>
      <c r="K273" s="3">
        <v>94</v>
      </c>
    </row>
    <row r="274" spans="1:11" x14ac:dyDescent="0.3">
      <c r="A274" s="3">
        <v>4577</v>
      </c>
      <c r="B274" s="4" t="s">
        <v>165</v>
      </c>
      <c r="C274" s="4" t="s">
        <v>73</v>
      </c>
      <c r="D274" s="3">
        <v>10</v>
      </c>
      <c r="E274" s="4" t="s">
        <v>14</v>
      </c>
      <c r="F274" s="6" t="str">
        <f t="shared" si="4"/>
        <v>Non_Military</v>
      </c>
      <c r="G274" s="4" t="s">
        <v>11</v>
      </c>
      <c r="H274" s="4" t="s">
        <v>12</v>
      </c>
      <c r="I274" s="4" t="s">
        <v>15</v>
      </c>
      <c r="J274" s="4" t="s">
        <v>125</v>
      </c>
      <c r="K274" s="3">
        <v>102</v>
      </c>
    </row>
    <row r="275" spans="1:11" x14ac:dyDescent="0.3">
      <c r="A275" s="3">
        <v>4578</v>
      </c>
      <c r="B275" s="4" t="s">
        <v>203</v>
      </c>
      <c r="C275" s="4" t="s">
        <v>211</v>
      </c>
      <c r="D275" s="3">
        <v>15</v>
      </c>
      <c r="E275" s="4" t="s">
        <v>204</v>
      </c>
      <c r="F275" s="6" t="str">
        <f t="shared" si="4"/>
        <v>Non_Military</v>
      </c>
      <c r="G275" s="4" t="s">
        <v>26</v>
      </c>
      <c r="H275" s="4" t="s">
        <v>89</v>
      </c>
      <c r="I275" s="4" t="s">
        <v>29</v>
      </c>
      <c r="J275" s="4" t="s">
        <v>160</v>
      </c>
      <c r="K275" s="3">
        <v>90</v>
      </c>
    </row>
    <row r="276" spans="1:11" x14ac:dyDescent="0.3">
      <c r="A276" s="3">
        <v>4579</v>
      </c>
      <c r="B276" s="4" t="s">
        <v>86</v>
      </c>
      <c r="C276" s="4" t="s">
        <v>117</v>
      </c>
      <c r="D276" s="3">
        <v>7</v>
      </c>
      <c r="E276" s="4" t="s">
        <v>44</v>
      </c>
      <c r="F276" s="6" t="str">
        <f t="shared" si="4"/>
        <v>Non_Military</v>
      </c>
      <c r="G276" s="4" t="s">
        <v>26</v>
      </c>
      <c r="H276" s="4" t="s">
        <v>58</v>
      </c>
      <c r="I276" s="4" t="s">
        <v>15</v>
      </c>
      <c r="J276" s="4" t="s">
        <v>87</v>
      </c>
      <c r="K276" s="3">
        <v>50</v>
      </c>
    </row>
    <row r="277" spans="1:11" x14ac:dyDescent="0.3">
      <c r="A277" s="3">
        <v>4581</v>
      </c>
      <c r="B277" s="4" t="s">
        <v>221</v>
      </c>
      <c r="C277" s="4" t="s">
        <v>102</v>
      </c>
      <c r="D277" s="3">
        <v>7</v>
      </c>
      <c r="E277" s="4" t="s">
        <v>78</v>
      </c>
      <c r="F277" s="6" t="str">
        <f t="shared" si="4"/>
        <v>Non_Military</v>
      </c>
      <c r="G277" s="4" t="s">
        <v>19</v>
      </c>
      <c r="H277" s="4" t="s">
        <v>220</v>
      </c>
      <c r="I277" s="4" t="s">
        <v>29</v>
      </c>
      <c r="J277" s="4" t="s">
        <v>64</v>
      </c>
      <c r="K277" s="3">
        <v>114</v>
      </c>
    </row>
    <row r="278" spans="1:11" x14ac:dyDescent="0.3">
      <c r="A278" s="3">
        <v>4582</v>
      </c>
      <c r="B278" s="4" t="s">
        <v>32</v>
      </c>
      <c r="C278" s="4" t="s">
        <v>41</v>
      </c>
      <c r="D278" s="3">
        <v>8</v>
      </c>
      <c r="E278" s="4" t="s">
        <v>3</v>
      </c>
      <c r="F278" s="6" t="str">
        <f t="shared" si="4"/>
        <v>Military</v>
      </c>
      <c r="G278" s="4" t="s">
        <v>11</v>
      </c>
      <c r="H278" s="4" t="s">
        <v>66</v>
      </c>
      <c r="I278" s="4" t="s">
        <v>4</v>
      </c>
      <c r="J278" s="4" t="s">
        <v>33</v>
      </c>
      <c r="K278" s="3">
        <v>154</v>
      </c>
    </row>
    <row r="279" spans="1:11" x14ac:dyDescent="0.3">
      <c r="A279" s="3">
        <v>4585</v>
      </c>
      <c r="B279" s="4" t="s">
        <v>222</v>
      </c>
      <c r="C279" s="4" t="s">
        <v>17</v>
      </c>
      <c r="D279" s="3">
        <v>7</v>
      </c>
      <c r="E279" s="4" t="s">
        <v>82</v>
      </c>
      <c r="F279" s="6" t="str">
        <f t="shared" si="4"/>
        <v>Non_Military</v>
      </c>
      <c r="G279" s="4" t="s">
        <v>11</v>
      </c>
      <c r="H279" s="4" t="s">
        <v>122</v>
      </c>
      <c r="I279" s="4" t="s">
        <v>15</v>
      </c>
      <c r="J279" s="4" t="s">
        <v>196</v>
      </c>
      <c r="K279" s="3">
        <v>112</v>
      </c>
    </row>
    <row r="280" spans="1:11" x14ac:dyDescent="0.3">
      <c r="A280" s="3">
        <v>4587</v>
      </c>
      <c r="B280" s="4" t="s">
        <v>145</v>
      </c>
      <c r="C280" s="4" t="s">
        <v>6</v>
      </c>
      <c r="D280" s="3">
        <v>7</v>
      </c>
      <c r="E280" s="4" t="s">
        <v>78</v>
      </c>
      <c r="F280" s="6" t="str">
        <f t="shared" si="4"/>
        <v>Non_Military</v>
      </c>
      <c r="G280" s="4" t="s">
        <v>11</v>
      </c>
      <c r="H280" s="4" t="s">
        <v>66</v>
      </c>
      <c r="I280" s="4" t="s">
        <v>4</v>
      </c>
      <c r="J280" s="4" t="s">
        <v>79</v>
      </c>
      <c r="K280" s="3">
        <v>138</v>
      </c>
    </row>
    <row r="281" spans="1:11" x14ac:dyDescent="0.3">
      <c r="A281" s="3">
        <v>4588</v>
      </c>
      <c r="B281" s="4" t="s">
        <v>86</v>
      </c>
      <c r="C281" s="4" t="s">
        <v>73</v>
      </c>
      <c r="D281" s="3">
        <v>10</v>
      </c>
      <c r="E281" s="4" t="s">
        <v>44</v>
      </c>
      <c r="F281" s="6" t="str">
        <f t="shared" si="4"/>
        <v>Non_Military</v>
      </c>
      <c r="G281" s="4" t="s">
        <v>11</v>
      </c>
      <c r="H281" s="4" t="s">
        <v>66</v>
      </c>
      <c r="I281" s="4" t="s">
        <v>15</v>
      </c>
      <c r="J281" s="4" t="s">
        <v>87</v>
      </c>
      <c r="K281" s="3">
        <v>128</v>
      </c>
    </row>
    <row r="282" spans="1:11" x14ac:dyDescent="0.3">
      <c r="A282" s="3">
        <v>4589</v>
      </c>
      <c r="B282" s="4" t="s">
        <v>212</v>
      </c>
      <c r="C282" s="4" t="s">
        <v>211</v>
      </c>
      <c r="D282" s="3">
        <v>15</v>
      </c>
      <c r="E282" s="4" t="s">
        <v>213</v>
      </c>
      <c r="F282" s="6" t="str">
        <f t="shared" si="4"/>
        <v>Non_Military</v>
      </c>
      <c r="G282" s="4" t="s">
        <v>15</v>
      </c>
      <c r="H282" s="4" t="s">
        <v>96</v>
      </c>
      <c r="I282" s="4" t="s">
        <v>4</v>
      </c>
      <c r="J282" s="4" t="s">
        <v>79</v>
      </c>
      <c r="K282" s="3">
        <v>30</v>
      </c>
    </row>
    <row r="283" spans="1:11" x14ac:dyDescent="0.3">
      <c r="A283" s="3">
        <v>4590</v>
      </c>
      <c r="B283" s="4" t="s">
        <v>35</v>
      </c>
      <c r="C283" s="4" t="s">
        <v>37</v>
      </c>
      <c r="D283" s="3">
        <v>7</v>
      </c>
      <c r="E283" s="4" t="s">
        <v>3</v>
      </c>
      <c r="F283" s="6" t="str">
        <f t="shared" si="4"/>
        <v>Military</v>
      </c>
      <c r="G283" s="4" t="s">
        <v>11</v>
      </c>
      <c r="H283" s="4" t="s">
        <v>66</v>
      </c>
      <c r="I283" s="4" t="s">
        <v>29</v>
      </c>
      <c r="J283" s="4" t="s">
        <v>36</v>
      </c>
      <c r="K283" s="3">
        <v>70</v>
      </c>
    </row>
    <row r="284" spans="1:11" x14ac:dyDescent="0.3">
      <c r="A284" s="3">
        <v>4591</v>
      </c>
      <c r="B284" s="4" t="s">
        <v>2</v>
      </c>
      <c r="C284" s="4" t="s">
        <v>23</v>
      </c>
      <c r="D284" s="3">
        <v>7</v>
      </c>
      <c r="E284" s="4" t="s">
        <v>3</v>
      </c>
      <c r="F284" s="6" t="str">
        <f t="shared" si="4"/>
        <v>Military</v>
      </c>
      <c r="G284" s="4" t="s">
        <v>0</v>
      </c>
      <c r="H284" s="4" t="s">
        <v>223</v>
      </c>
      <c r="I284" s="4" t="s">
        <v>4</v>
      </c>
      <c r="J284" s="4" t="s">
        <v>5</v>
      </c>
      <c r="K284" s="3">
        <v>74</v>
      </c>
    </row>
    <row r="285" spans="1:11" x14ac:dyDescent="0.3">
      <c r="A285" s="3">
        <v>4592</v>
      </c>
      <c r="B285" s="4" t="s">
        <v>2</v>
      </c>
      <c r="C285" s="4" t="s">
        <v>6</v>
      </c>
      <c r="D285" s="3">
        <v>7</v>
      </c>
      <c r="E285" s="4" t="s">
        <v>3</v>
      </c>
      <c r="F285" s="6" t="str">
        <f t="shared" si="4"/>
        <v>Military</v>
      </c>
      <c r="G285" s="4" t="s">
        <v>15</v>
      </c>
      <c r="H285" s="4" t="s">
        <v>16</v>
      </c>
      <c r="I285" s="4" t="s">
        <v>4</v>
      </c>
      <c r="J285" s="4" t="s">
        <v>5</v>
      </c>
      <c r="K285" s="3">
        <v>52</v>
      </c>
    </row>
    <row r="286" spans="1:11" x14ac:dyDescent="0.3">
      <c r="A286" s="3">
        <v>4593</v>
      </c>
      <c r="B286" s="4" t="s">
        <v>2</v>
      </c>
      <c r="C286" s="4" t="s">
        <v>39</v>
      </c>
      <c r="D286" s="3">
        <v>7</v>
      </c>
      <c r="E286" s="4" t="s">
        <v>3</v>
      </c>
      <c r="F286" s="6" t="str">
        <f t="shared" si="4"/>
        <v>Military</v>
      </c>
      <c r="G286" s="4" t="s">
        <v>11</v>
      </c>
      <c r="H286" s="4" t="s">
        <v>122</v>
      </c>
      <c r="I286" s="4" t="s">
        <v>4</v>
      </c>
      <c r="J286" s="4" t="s">
        <v>5</v>
      </c>
      <c r="K286" s="3">
        <v>128</v>
      </c>
    </row>
    <row r="287" spans="1:11" x14ac:dyDescent="0.3">
      <c r="A287" s="3">
        <v>4597</v>
      </c>
      <c r="B287" s="4" t="s">
        <v>145</v>
      </c>
      <c r="C287" s="4" t="s">
        <v>101</v>
      </c>
      <c r="D287" s="3">
        <v>7</v>
      </c>
      <c r="E287" s="4" t="s">
        <v>78</v>
      </c>
      <c r="F287" s="6" t="str">
        <f t="shared" si="4"/>
        <v>Non_Military</v>
      </c>
      <c r="G287" s="4" t="s">
        <v>161</v>
      </c>
      <c r="H287" s="4" t="s">
        <v>191</v>
      </c>
      <c r="I287" s="4" t="s">
        <v>4</v>
      </c>
      <c r="J287" s="4" t="s">
        <v>79</v>
      </c>
      <c r="K287" s="3">
        <v>255</v>
      </c>
    </row>
    <row r="288" spans="1:11" x14ac:dyDescent="0.3">
      <c r="A288" s="3">
        <v>4598</v>
      </c>
      <c r="B288" s="4" t="s">
        <v>224</v>
      </c>
      <c r="C288" s="4" t="s">
        <v>18</v>
      </c>
      <c r="D288" s="3">
        <v>7</v>
      </c>
      <c r="E288" s="4" t="s">
        <v>78</v>
      </c>
      <c r="F288" s="6" t="str">
        <f t="shared" si="4"/>
        <v>Non_Military</v>
      </c>
      <c r="G288" s="4" t="s">
        <v>11</v>
      </c>
      <c r="H288" s="4" t="s">
        <v>12</v>
      </c>
      <c r="I288" s="4" t="s">
        <v>4</v>
      </c>
      <c r="J288" s="4" t="s">
        <v>79</v>
      </c>
      <c r="K288" s="3">
        <v>124</v>
      </c>
    </row>
    <row r="289" spans="1:11" x14ac:dyDescent="0.3">
      <c r="A289" s="3">
        <v>4599</v>
      </c>
      <c r="B289" s="4" t="s">
        <v>2</v>
      </c>
      <c r="C289" s="4" t="s">
        <v>41</v>
      </c>
      <c r="D289" s="3">
        <v>8</v>
      </c>
      <c r="E289" s="4" t="s">
        <v>3</v>
      </c>
      <c r="F289" s="6" t="str">
        <f t="shared" si="4"/>
        <v>Military</v>
      </c>
      <c r="G289" s="4" t="s">
        <v>11</v>
      </c>
      <c r="H289" s="4" t="s">
        <v>12</v>
      </c>
      <c r="I289" s="4" t="s">
        <v>4</v>
      </c>
      <c r="J289" s="4" t="s">
        <v>5</v>
      </c>
      <c r="K289" s="3">
        <v>198</v>
      </c>
    </row>
    <row r="290" spans="1:11" x14ac:dyDescent="0.3">
      <c r="A290" s="3">
        <v>4600</v>
      </c>
      <c r="B290" s="4" t="s">
        <v>145</v>
      </c>
      <c r="C290" s="4" t="s">
        <v>57</v>
      </c>
      <c r="D290" s="3">
        <v>7</v>
      </c>
      <c r="E290" s="4" t="s">
        <v>78</v>
      </c>
      <c r="F290" s="6" t="str">
        <f t="shared" si="4"/>
        <v>Non_Military</v>
      </c>
      <c r="G290" s="4" t="s">
        <v>11</v>
      </c>
      <c r="H290" s="4" t="s">
        <v>66</v>
      </c>
      <c r="I290" s="4" t="s">
        <v>4</v>
      </c>
      <c r="J290" s="4" t="s">
        <v>79</v>
      </c>
      <c r="K290" s="3">
        <v>124</v>
      </c>
    </row>
    <row r="291" spans="1:11" x14ac:dyDescent="0.3">
      <c r="A291" s="3">
        <v>4601</v>
      </c>
      <c r="B291" s="4" t="s">
        <v>145</v>
      </c>
      <c r="C291" s="4" t="s">
        <v>91</v>
      </c>
      <c r="D291" s="3">
        <v>7</v>
      </c>
      <c r="E291" s="4" t="s">
        <v>78</v>
      </c>
      <c r="F291" s="6" t="str">
        <f t="shared" si="4"/>
        <v>Non_Military</v>
      </c>
      <c r="G291" s="4" t="s">
        <v>45</v>
      </c>
      <c r="H291" s="4" t="s">
        <v>118</v>
      </c>
      <c r="I291" s="4" t="s">
        <v>4</v>
      </c>
      <c r="J291" s="4" t="s">
        <v>79</v>
      </c>
      <c r="K291" s="3">
        <v>86</v>
      </c>
    </row>
    <row r="292" spans="1:11" x14ac:dyDescent="0.3">
      <c r="A292" s="3">
        <v>4602</v>
      </c>
      <c r="B292" s="4" t="s">
        <v>206</v>
      </c>
      <c r="C292" s="4" t="s">
        <v>205</v>
      </c>
      <c r="D292" s="3">
        <v>15</v>
      </c>
      <c r="E292" s="4" t="s">
        <v>78</v>
      </c>
      <c r="F292" s="6" t="str">
        <f t="shared" si="4"/>
        <v>Non_Military</v>
      </c>
      <c r="G292" s="4" t="s">
        <v>4</v>
      </c>
      <c r="H292" s="4" t="s">
        <v>180</v>
      </c>
      <c r="I292" s="4" t="s">
        <v>0</v>
      </c>
      <c r="J292" s="4" t="s">
        <v>109</v>
      </c>
      <c r="K292" s="3">
        <v>86</v>
      </c>
    </row>
    <row r="293" spans="1:11" x14ac:dyDescent="0.3">
      <c r="A293" s="3">
        <v>4603</v>
      </c>
      <c r="B293" s="4" t="s">
        <v>206</v>
      </c>
      <c r="C293" s="4" t="s">
        <v>205</v>
      </c>
      <c r="D293" s="3">
        <v>15</v>
      </c>
      <c r="E293" s="4" t="s">
        <v>78</v>
      </c>
      <c r="F293" s="6" t="str">
        <f t="shared" si="4"/>
        <v>Non_Military</v>
      </c>
      <c r="G293" s="4" t="s">
        <v>4</v>
      </c>
      <c r="H293" s="4" t="s">
        <v>180</v>
      </c>
      <c r="I293" s="4" t="s">
        <v>0</v>
      </c>
      <c r="J293" s="4" t="s">
        <v>109</v>
      </c>
      <c r="K293" s="3">
        <v>86</v>
      </c>
    </row>
    <row r="294" spans="1:11" x14ac:dyDescent="0.3">
      <c r="A294" s="3">
        <v>4604</v>
      </c>
      <c r="B294" s="4" t="s">
        <v>32</v>
      </c>
      <c r="C294" s="4" t="s">
        <v>91</v>
      </c>
      <c r="D294" s="3">
        <v>7</v>
      </c>
      <c r="E294" s="4" t="s">
        <v>3</v>
      </c>
      <c r="F294" s="6" t="str">
        <f t="shared" si="4"/>
        <v>Military</v>
      </c>
      <c r="G294" s="4" t="s">
        <v>7</v>
      </c>
      <c r="H294" s="4" t="s">
        <v>24</v>
      </c>
      <c r="I294" s="4" t="s">
        <v>4</v>
      </c>
      <c r="J294" s="4" t="s">
        <v>33</v>
      </c>
      <c r="K294" s="3">
        <v>74</v>
      </c>
    </row>
    <row r="295" spans="1:11" x14ac:dyDescent="0.3">
      <c r="A295" s="3">
        <v>4606</v>
      </c>
      <c r="B295" s="4" t="s">
        <v>43</v>
      </c>
      <c r="C295" s="4" t="s">
        <v>117</v>
      </c>
      <c r="D295" s="3">
        <v>7</v>
      </c>
      <c r="E295" s="4" t="s">
        <v>44</v>
      </c>
      <c r="F295" s="6" t="str">
        <f t="shared" si="4"/>
        <v>Non_Military</v>
      </c>
      <c r="G295" s="4" t="s">
        <v>26</v>
      </c>
      <c r="H295" s="4" t="s">
        <v>58</v>
      </c>
      <c r="I295" s="4" t="s">
        <v>45</v>
      </c>
      <c r="J295" s="4" t="s">
        <v>46</v>
      </c>
      <c r="K295" s="3">
        <v>108</v>
      </c>
    </row>
    <row r="296" spans="1:11" x14ac:dyDescent="0.3">
      <c r="A296" s="3">
        <v>4607</v>
      </c>
      <c r="B296" s="4" t="s">
        <v>2</v>
      </c>
      <c r="C296" s="4" t="s">
        <v>101</v>
      </c>
      <c r="D296" s="3">
        <v>7</v>
      </c>
      <c r="E296" s="4" t="s">
        <v>3</v>
      </c>
      <c r="F296" s="6" t="str">
        <f t="shared" si="4"/>
        <v>Military</v>
      </c>
      <c r="G296" s="4" t="s">
        <v>29</v>
      </c>
      <c r="H296" s="4" t="s">
        <v>225</v>
      </c>
      <c r="I296" s="4" t="s">
        <v>4</v>
      </c>
      <c r="J296" s="4" t="s">
        <v>5</v>
      </c>
      <c r="K296" s="3">
        <v>64</v>
      </c>
    </row>
    <row r="297" spans="1:11" x14ac:dyDescent="0.3">
      <c r="A297" s="3">
        <v>4609</v>
      </c>
      <c r="B297" s="4" t="s">
        <v>43</v>
      </c>
      <c r="C297" s="4" t="s">
        <v>91</v>
      </c>
      <c r="D297" s="3">
        <v>7</v>
      </c>
      <c r="E297" s="4" t="s">
        <v>44</v>
      </c>
      <c r="F297" s="6" t="str">
        <f t="shared" si="4"/>
        <v>Non_Military</v>
      </c>
      <c r="G297" s="4" t="s">
        <v>7</v>
      </c>
      <c r="H297" s="4" t="s">
        <v>42</v>
      </c>
      <c r="I297" s="4" t="s">
        <v>45</v>
      </c>
      <c r="J297" s="4" t="s">
        <v>59</v>
      </c>
      <c r="K297" s="3">
        <v>107</v>
      </c>
    </row>
    <row r="298" spans="1:11" x14ac:dyDescent="0.3">
      <c r="A298" s="3">
        <v>4612</v>
      </c>
      <c r="B298" s="4" t="s">
        <v>2</v>
      </c>
      <c r="C298" s="4" t="s">
        <v>17</v>
      </c>
      <c r="D298" s="3">
        <v>7</v>
      </c>
      <c r="E298" s="4" t="s">
        <v>3</v>
      </c>
      <c r="F298" s="6" t="str">
        <f t="shared" si="4"/>
        <v>Military</v>
      </c>
      <c r="G298" s="4" t="s">
        <v>11</v>
      </c>
      <c r="H298" s="4" t="s">
        <v>114</v>
      </c>
      <c r="I298" s="4" t="s">
        <v>4</v>
      </c>
      <c r="J298" s="4" t="s">
        <v>5</v>
      </c>
      <c r="K298" s="3">
        <v>160</v>
      </c>
    </row>
    <row r="299" spans="1:11" x14ac:dyDescent="0.3">
      <c r="A299" s="3">
        <v>4614</v>
      </c>
      <c r="B299" s="4" t="s">
        <v>70</v>
      </c>
      <c r="C299" s="4" t="s">
        <v>10</v>
      </c>
      <c r="D299" s="3">
        <v>7</v>
      </c>
      <c r="E299" s="4" t="s">
        <v>3</v>
      </c>
      <c r="F299" s="6" t="str">
        <f t="shared" si="4"/>
        <v>Military</v>
      </c>
      <c r="G299" s="4" t="s">
        <v>11</v>
      </c>
      <c r="H299" s="4" t="s">
        <v>122</v>
      </c>
      <c r="I299" s="4" t="s">
        <v>4</v>
      </c>
      <c r="J299" s="4" t="s">
        <v>138</v>
      </c>
      <c r="K299" s="3">
        <v>138</v>
      </c>
    </row>
    <row r="300" spans="1:11" x14ac:dyDescent="0.3">
      <c r="A300" s="3">
        <v>4615</v>
      </c>
      <c r="B300" s="4" t="s">
        <v>86</v>
      </c>
      <c r="C300" s="4" t="s">
        <v>91</v>
      </c>
      <c r="D300" s="3">
        <v>7</v>
      </c>
      <c r="E300" s="4" t="s">
        <v>44</v>
      </c>
      <c r="F300" s="6" t="str">
        <f t="shared" si="4"/>
        <v>Non_Military</v>
      </c>
      <c r="G300" s="4" t="s">
        <v>7</v>
      </c>
      <c r="H300" s="4" t="s">
        <v>226</v>
      </c>
      <c r="I300" s="4" t="s">
        <v>15</v>
      </c>
      <c r="J300" s="4" t="s">
        <v>87</v>
      </c>
      <c r="K300" s="3">
        <v>48</v>
      </c>
    </row>
    <row r="301" spans="1:11" x14ac:dyDescent="0.3">
      <c r="A301" s="3">
        <v>4616</v>
      </c>
      <c r="B301" s="4" t="s">
        <v>86</v>
      </c>
      <c r="C301" s="4" t="s">
        <v>65</v>
      </c>
      <c r="D301" s="3">
        <v>7</v>
      </c>
      <c r="E301" s="4" t="s">
        <v>44</v>
      </c>
      <c r="F301" s="6" t="str">
        <f t="shared" si="4"/>
        <v>Non_Military</v>
      </c>
      <c r="G301" s="4" t="s">
        <v>26</v>
      </c>
      <c r="H301" s="4" t="s">
        <v>72</v>
      </c>
      <c r="I301" s="4" t="s">
        <v>15</v>
      </c>
      <c r="J301" s="4" t="s">
        <v>87</v>
      </c>
      <c r="K301" s="3">
        <v>50</v>
      </c>
    </row>
    <row r="302" spans="1:11" x14ac:dyDescent="0.3">
      <c r="A302" s="3">
        <v>4617</v>
      </c>
      <c r="B302" s="4" t="s">
        <v>203</v>
      </c>
      <c r="C302" s="4" t="s">
        <v>211</v>
      </c>
      <c r="D302" s="3">
        <v>15</v>
      </c>
      <c r="E302" s="4" t="s">
        <v>204</v>
      </c>
      <c r="F302" s="6" t="str">
        <f t="shared" si="4"/>
        <v>Non_Military</v>
      </c>
      <c r="G302" s="4" t="s">
        <v>26</v>
      </c>
      <c r="H302" s="4" t="s">
        <v>89</v>
      </c>
      <c r="I302" s="4" t="s">
        <v>29</v>
      </c>
      <c r="J302" s="4" t="s">
        <v>160</v>
      </c>
      <c r="K302" s="3">
        <v>94</v>
      </c>
    </row>
    <row r="303" spans="1:11" x14ac:dyDescent="0.3">
      <c r="A303" s="3">
        <v>4618</v>
      </c>
      <c r="B303" s="4" t="s">
        <v>2</v>
      </c>
      <c r="C303" s="4" t="s">
        <v>57</v>
      </c>
      <c r="D303" s="3">
        <v>7</v>
      </c>
      <c r="E303" s="4" t="s">
        <v>3</v>
      </c>
      <c r="F303" s="6" t="str">
        <f t="shared" si="4"/>
        <v>Military</v>
      </c>
      <c r="G303" s="4" t="s">
        <v>11</v>
      </c>
      <c r="H303" s="4" t="s">
        <v>40</v>
      </c>
      <c r="I303" s="4" t="s">
        <v>4</v>
      </c>
      <c r="J303" s="4" t="s">
        <v>5</v>
      </c>
      <c r="K303" s="3">
        <v>132</v>
      </c>
    </row>
    <row r="304" spans="1:11" x14ac:dyDescent="0.3">
      <c r="A304" s="3">
        <v>4619</v>
      </c>
      <c r="B304" s="4" t="s">
        <v>203</v>
      </c>
      <c r="C304" s="4" t="s">
        <v>211</v>
      </c>
      <c r="D304" s="3">
        <v>15</v>
      </c>
      <c r="E304" s="4" t="s">
        <v>204</v>
      </c>
      <c r="F304" s="6" t="str">
        <f t="shared" si="4"/>
        <v>Non_Military</v>
      </c>
      <c r="G304" s="4" t="s">
        <v>26</v>
      </c>
      <c r="H304" s="4" t="s">
        <v>89</v>
      </c>
      <c r="I304" s="4" t="s">
        <v>29</v>
      </c>
      <c r="J304" s="4" t="s">
        <v>160</v>
      </c>
      <c r="K304" s="3">
        <v>90</v>
      </c>
    </row>
    <row r="305" spans="1:11" x14ac:dyDescent="0.3">
      <c r="A305" s="3">
        <v>4620</v>
      </c>
      <c r="B305" s="4" t="s">
        <v>100</v>
      </c>
      <c r="C305" s="4" t="s">
        <v>37</v>
      </c>
      <c r="D305" s="3">
        <v>7</v>
      </c>
      <c r="E305" s="4" t="s">
        <v>78</v>
      </c>
      <c r="F305" s="6" t="str">
        <f t="shared" si="4"/>
        <v>Non_Military</v>
      </c>
      <c r="G305" s="4" t="s">
        <v>26</v>
      </c>
      <c r="H305" s="4" t="s">
        <v>72</v>
      </c>
      <c r="I305" s="4" t="s">
        <v>4</v>
      </c>
      <c r="J305" s="4" t="s">
        <v>79</v>
      </c>
      <c r="K305" s="3">
        <v>27</v>
      </c>
    </row>
    <row r="306" spans="1:11" x14ac:dyDescent="0.3">
      <c r="A306" s="3">
        <v>4621</v>
      </c>
      <c r="B306" s="4" t="s">
        <v>43</v>
      </c>
      <c r="C306" s="4" t="s">
        <v>194</v>
      </c>
      <c r="D306" s="3">
        <v>7</v>
      </c>
      <c r="E306" s="4" t="s">
        <v>44</v>
      </c>
      <c r="F306" s="6" t="str">
        <f t="shared" si="4"/>
        <v>Non_Military</v>
      </c>
      <c r="G306" s="4" t="s">
        <v>11</v>
      </c>
      <c r="H306" s="4" t="s">
        <v>12</v>
      </c>
      <c r="I306" s="4" t="s">
        <v>26</v>
      </c>
      <c r="J306" s="4" t="s">
        <v>89</v>
      </c>
      <c r="K306" s="3">
        <v>140</v>
      </c>
    </row>
    <row r="307" spans="1:11" x14ac:dyDescent="0.3">
      <c r="A307" s="3">
        <v>4622</v>
      </c>
      <c r="B307" s="4" t="s">
        <v>43</v>
      </c>
      <c r="C307" s="4" t="s">
        <v>227</v>
      </c>
      <c r="D307" s="3">
        <v>7</v>
      </c>
      <c r="E307" s="4" t="s">
        <v>44</v>
      </c>
      <c r="F307" s="6" t="str">
        <f t="shared" si="4"/>
        <v>Non_Military</v>
      </c>
      <c r="G307" s="4" t="s">
        <v>11</v>
      </c>
      <c r="H307" s="4" t="s">
        <v>12</v>
      </c>
      <c r="I307" s="4" t="s">
        <v>26</v>
      </c>
      <c r="J307" s="4" t="s">
        <v>89</v>
      </c>
      <c r="K307" s="3">
        <v>140</v>
      </c>
    </row>
    <row r="308" spans="1:11" x14ac:dyDescent="0.3">
      <c r="A308" s="3">
        <v>4623</v>
      </c>
      <c r="B308" s="4" t="s">
        <v>145</v>
      </c>
      <c r="C308" s="4" t="s">
        <v>25</v>
      </c>
      <c r="D308" s="3">
        <v>8</v>
      </c>
      <c r="E308" s="4" t="s">
        <v>78</v>
      </c>
      <c r="F308" s="6" t="str">
        <f t="shared" si="4"/>
        <v>Non_Military</v>
      </c>
      <c r="G308" s="4" t="s">
        <v>11</v>
      </c>
      <c r="H308" s="4" t="s">
        <v>80</v>
      </c>
      <c r="I308" s="4" t="s">
        <v>26</v>
      </c>
      <c r="J308" s="4" t="s">
        <v>58</v>
      </c>
      <c r="K308" s="3">
        <v>154</v>
      </c>
    </row>
    <row r="309" spans="1:11" x14ac:dyDescent="0.3">
      <c r="A309" s="3">
        <v>4625</v>
      </c>
      <c r="B309" s="4" t="s">
        <v>228</v>
      </c>
      <c r="C309" s="4" t="s">
        <v>91</v>
      </c>
      <c r="D309" s="3">
        <v>7</v>
      </c>
      <c r="E309" s="4" t="s">
        <v>3</v>
      </c>
      <c r="F309" s="6" t="str">
        <f t="shared" si="4"/>
        <v>Military</v>
      </c>
      <c r="G309" s="4" t="s">
        <v>11</v>
      </c>
      <c r="H309" s="4" t="s">
        <v>122</v>
      </c>
      <c r="I309" s="4" t="s">
        <v>4</v>
      </c>
      <c r="J309" s="4" t="s">
        <v>229</v>
      </c>
      <c r="K309" s="3">
        <v>142</v>
      </c>
    </row>
    <row r="310" spans="1:11" x14ac:dyDescent="0.3">
      <c r="A310" s="3">
        <v>4627</v>
      </c>
      <c r="B310" s="4" t="s">
        <v>32</v>
      </c>
      <c r="C310" s="4" t="s">
        <v>25</v>
      </c>
      <c r="D310" s="3">
        <v>8</v>
      </c>
      <c r="E310" s="4" t="s">
        <v>3</v>
      </c>
      <c r="F310" s="6" t="str">
        <f t="shared" si="4"/>
        <v>Military</v>
      </c>
      <c r="G310" s="4" t="s">
        <v>11</v>
      </c>
      <c r="H310" s="4" t="s">
        <v>47</v>
      </c>
      <c r="I310" s="4" t="s">
        <v>4</v>
      </c>
      <c r="J310" s="4" t="s">
        <v>33</v>
      </c>
      <c r="K310" s="3">
        <v>158</v>
      </c>
    </row>
    <row r="311" spans="1:11" x14ac:dyDescent="0.3">
      <c r="A311" s="3">
        <v>4629</v>
      </c>
      <c r="B311" s="4" t="s">
        <v>145</v>
      </c>
      <c r="C311" s="4" t="s">
        <v>73</v>
      </c>
      <c r="D311" s="3">
        <v>10</v>
      </c>
      <c r="E311" s="4" t="s">
        <v>78</v>
      </c>
      <c r="F311" s="6" t="str">
        <f t="shared" si="4"/>
        <v>Non_Military</v>
      </c>
      <c r="G311" s="4" t="s">
        <v>161</v>
      </c>
      <c r="H311" s="4" t="s">
        <v>162</v>
      </c>
      <c r="I311" s="4" t="s">
        <v>4</v>
      </c>
      <c r="J311" s="4" t="s">
        <v>79</v>
      </c>
      <c r="K311" s="3">
        <v>309</v>
      </c>
    </row>
    <row r="312" spans="1:11" x14ac:dyDescent="0.3">
      <c r="A312" s="3">
        <v>4630</v>
      </c>
      <c r="B312" s="4" t="s">
        <v>145</v>
      </c>
      <c r="C312" s="4" t="s">
        <v>60</v>
      </c>
      <c r="D312" s="3">
        <v>10</v>
      </c>
      <c r="E312" s="4" t="s">
        <v>78</v>
      </c>
      <c r="F312" s="6" t="str">
        <f t="shared" si="4"/>
        <v>Non_Military</v>
      </c>
      <c r="G312" s="4" t="s">
        <v>161</v>
      </c>
      <c r="H312" s="4" t="s">
        <v>191</v>
      </c>
      <c r="I312" s="4" t="s">
        <v>4</v>
      </c>
      <c r="J312" s="4" t="s">
        <v>79</v>
      </c>
      <c r="K312" s="3">
        <v>242</v>
      </c>
    </row>
    <row r="313" spans="1:11" x14ac:dyDescent="0.3">
      <c r="A313" s="3">
        <v>4631</v>
      </c>
      <c r="B313" s="4" t="s">
        <v>145</v>
      </c>
      <c r="C313" s="4" t="s">
        <v>25</v>
      </c>
      <c r="D313" s="3">
        <v>8</v>
      </c>
      <c r="E313" s="4" t="s">
        <v>78</v>
      </c>
      <c r="F313" s="6" t="str">
        <f t="shared" si="4"/>
        <v>Non_Military</v>
      </c>
      <c r="G313" s="4" t="s">
        <v>161</v>
      </c>
      <c r="H313" s="4" t="s">
        <v>191</v>
      </c>
      <c r="I313" s="4" t="s">
        <v>4</v>
      </c>
      <c r="J313" s="4" t="s">
        <v>79</v>
      </c>
      <c r="K313" s="3">
        <v>238</v>
      </c>
    </row>
    <row r="314" spans="1:11" x14ac:dyDescent="0.3">
      <c r="A314" s="3">
        <v>4632</v>
      </c>
      <c r="B314" s="4" t="s">
        <v>145</v>
      </c>
      <c r="C314" s="4" t="s">
        <v>25</v>
      </c>
      <c r="D314" s="3">
        <v>8</v>
      </c>
      <c r="E314" s="4" t="s">
        <v>78</v>
      </c>
      <c r="F314" s="6" t="str">
        <f t="shared" si="4"/>
        <v>Non_Military</v>
      </c>
      <c r="G314" s="4" t="s">
        <v>161</v>
      </c>
      <c r="H314" s="4" t="s">
        <v>191</v>
      </c>
      <c r="I314" s="4" t="s">
        <v>4</v>
      </c>
      <c r="J314" s="4" t="s">
        <v>79</v>
      </c>
      <c r="K314" s="3">
        <v>235</v>
      </c>
    </row>
    <row r="315" spans="1:11" x14ac:dyDescent="0.3">
      <c r="A315" s="3">
        <v>4634</v>
      </c>
      <c r="B315" s="4" t="s">
        <v>2</v>
      </c>
      <c r="C315" s="4" t="s">
        <v>37</v>
      </c>
      <c r="D315" s="3">
        <v>7</v>
      </c>
      <c r="E315" s="4" t="s">
        <v>3</v>
      </c>
      <c r="F315" s="6" t="str">
        <f t="shared" si="4"/>
        <v>Military</v>
      </c>
      <c r="G315" s="4" t="s">
        <v>11</v>
      </c>
      <c r="H315" s="4" t="s">
        <v>80</v>
      </c>
      <c r="I315" s="4" t="s">
        <v>4</v>
      </c>
      <c r="J315" s="4" t="s">
        <v>5</v>
      </c>
      <c r="K315" s="3">
        <v>148</v>
      </c>
    </row>
    <row r="316" spans="1:11" x14ac:dyDescent="0.3">
      <c r="A316" s="3">
        <v>4635</v>
      </c>
      <c r="B316" s="4" t="s">
        <v>86</v>
      </c>
      <c r="C316" s="4" t="s">
        <v>230</v>
      </c>
      <c r="D316" s="3">
        <v>8</v>
      </c>
      <c r="E316" s="4" t="s">
        <v>44</v>
      </c>
      <c r="F316" s="6" t="str">
        <f t="shared" si="4"/>
        <v>Non_Military</v>
      </c>
      <c r="G316" s="4" t="s">
        <v>0</v>
      </c>
      <c r="H316" s="4" t="s">
        <v>76</v>
      </c>
      <c r="I316" s="4" t="s">
        <v>15</v>
      </c>
      <c r="J316" s="4" t="s">
        <v>87</v>
      </c>
      <c r="K316" s="3">
        <v>62</v>
      </c>
    </row>
    <row r="317" spans="1:11" x14ac:dyDescent="0.3">
      <c r="A317" s="3">
        <v>4636</v>
      </c>
      <c r="B317" s="4" t="s">
        <v>203</v>
      </c>
      <c r="C317" s="4" t="s">
        <v>211</v>
      </c>
      <c r="D317" s="3">
        <v>15</v>
      </c>
      <c r="E317" s="4" t="s">
        <v>204</v>
      </c>
      <c r="F317" s="6" t="str">
        <f t="shared" si="4"/>
        <v>Non_Military</v>
      </c>
      <c r="G317" s="4" t="s">
        <v>26</v>
      </c>
      <c r="H317" s="4" t="s">
        <v>89</v>
      </c>
      <c r="I317" s="4" t="s">
        <v>29</v>
      </c>
      <c r="J317" s="4" t="s">
        <v>160</v>
      </c>
      <c r="K317" s="3">
        <v>97</v>
      </c>
    </row>
    <row r="318" spans="1:11" x14ac:dyDescent="0.3">
      <c r="A318" s="3">
        <v>4637</v>
      </c>
      <c r="B318" s="4" t="s">
        <v>203</v>
      </c>
      <c r="C318" s="4" t="s">
        <v>231</v>
      </c>
      <c r="D318" s="3">
        <v>15</v>
      </c>
      <c r="E318" s="4" t="s">
        <v>204</v>
      </c>
      <c r="F318" s="6" t="str">
        <f t="shared" si="4"/>
        <v>Non_Military</v>
      </c>
      <c r="G318" s="4" t="s">
        <v>26</v>
      </c>
      <c r="H318" s="4" t="s">
        <v>89</v>
      </c>
      <c r="I318" s="4" t="s">
        <v>29</v>
      </c>
      <c r="J318" s="4" t="s">
        <v>160</v>
      </c>
      <c r="K318" s="3">
        <v>97</v>
      </c>
    </row>
    <row r="319" spans="1:11" x14ac:dyDescent="0.3">
      <c r="A319" s="3">
        <v>4638</v>
      </c>
      <c r="B319" s="4" t="s">
        <v>165</v>
      </c>
      <c r="C319" s="4" t="s">
        <v>57</v>
      </c>
      <c r="D319" s="3">
        <v>7</v>
      </c>
      <c r="E319" s="4" t="s">
        <v>14</v>
      </c>
      <c r="F319" s="6" t="str">
        <f t="shared" si="4"/>
        <v>Non_Military</v>
      </c>
      <c r="G319" s="4" t="s">
        <v>11</v>
      </c>
      <c r="H319" s="4" t="s">
        <v>40</v>
      </c>
      <c r="I319" s="4" t="s">
        <v>15</v>
      </c>
      <c r="J319" s="4" t="s">
        <v>125</v>
      </c>
      <c r="K319" s="3">
        <v>96</v>
      </c>
    </row>
    <row r="320" spans="1:11" x14ac:dyDescent="0.3">
      <c r="A320" s="3">
        <v>4639</v>
      </c>
      <c r="B320" s="4" t="s">
        <v>74</v>
      </c>
      <c r="C320" s="4" t="s">
        <v>91</v>
      </c>
      <c r="D320" s="3">
        <v>7</v>
      </c>
      <c r="E320" s="4" t="s">
        <v>3</v>
      </c>
      <c r="F320" s="6" t="str">
        <f t="shared" si="4"/>
        <v>Military</v>
      </c>
      <c r="G320" s="4" t="s">
        <v>11</v>
      </c>
      <c r="H320" s="4" t="s">
        <v>183</v>
      </c>
      <c r="I320" s="4" t="s">
        <v>15</v>
      </c>
      <c r="J320" s="4" t="s">
        <v>75</v>
      </c>
      <c r="K320" s="3">
        <v>130</v>
      </c>
    </row>
    <row r="321" spans="1:11" x14ac:dyDescent="0.3">
      <c r="A321" s="3">
        <v>4640</v>
      </c>
      <c r="B321" s="4" t="s">
        <v>232</v>
      </c>
      <c r="C321" s="4" t="s">
        <v>10</v>
      </c>
      <c r="D321" s="3">
        <v>7</v>
      </c>
      <c r="E321" s="4" t="s">
        <v>44</v>
      </c>
      <c r="F321" s="6" t="str">
        <f t="shared" si="4"/>
        <v>Non_Military</v>
      </c>
      <c r="G321" s="4" t="s">
        <v>11</v>
      </c>
      <c r="H321" s="4" t="s">
        <v>148</v>
      </c>
      <c r="I321" s="4" t="s">
        <v>0</v>
      </c>
      <c r="J321" s="4" t="s">
        <v>109</v>
      </c>
      <c r="K321" s="3">
        <v>98</v>
      </c>
    </row>
    <row r="322" spans="1:11" x14ac:dyDescent="0.3">
      <c r="A322" s="3">
        <v>4641</v>
      </c>
      <c r="B322" s="4" t="s">
        <v>86</v>
      </c>
      <c r="C322" s="4" t="s">
        <v>91</v>
      </c>
      <c r="D322" s="3">
        <v>7</v>
      </c>
      <c r="E322" s="4" t="s">
        <v>44</v>
      </c>
      <c r="F322" s="6" t="str">
        <f t="shared" si="4"/>
        <v>Non_Military</v>
      </c>
      <c r="G322" s="4" t="s">
        <v>29</v>
      </c>
      <c r="H322" s="4" t="s">
        <v>193</v>
      </c>
      <c r="I322" s="4" t="s">
        <v>15</v>
      </c>
      <c r="J322" s="4" t="s">
        <v>87</v>
      </c>
      <c r="K322" s="3">
        <v>64</v>
      </c>
    </row>
    <row r="323" spans="1:11" x14ac:dyDescent="0.3">
      <c r="A323" s="3">
        <v>4642</v>
      </c>
      <c r="B323" s="4" t="s">
        <v>86</v>
      </c>
      <c r="C323" s="4" t="s">
        <v>57</v>
      </c>
      <c r="D323" s="3">
        <v>7</v>
      </c>
      <c r="E323" s="4" t="s">
        <v>44</v>
      </c>
      <c r="F323" s="6" t="str">
        <f t="shared" ref="F323:F386" si="5">IF(E323="Military", "Military", "Non_Military")</f>
        <v>Non_Military</v>
      </c>
      <c r="G323" s="4" t="s">
        <v>26</v>
      </c>
      <c r="H323" s="4" t="s">
        <v>27</v>
      </c>
      <c r="I323" s="4" t="s">
        <v>15</v>
      </c>
      <c r="J323" s="4" t="s">
        <v>87</v>
      </c>
      <c r="K323" s="3">
        <v>52</v>
      </c>
    </row>
    <row r="324" spans="1:11" x14ac:dyDescent="0.3">
      <c r="A324" s="3">
        <v>4643</v>
      </c>
      <c r="B324" s="4" t="s">
        <v>86</v>
      </c>
      <c r="C324" s="4" t="s">
        <v>57</v>
      </c>
      <c r="D324" s="3">
        <v>7</v>
      </c>
      <c r="E324" s="4" t="s">
        <v>44</v>
      </c>
      <c r="F324" s="6" t="str">
        <f t="shared" si="5"/>
        <v>Non_Military</v>
      </c>
      <c r="G324" s="4" t="s">
        <v>7</v>
      </c>
      <c r="H324" s="4" t="s">
        <v>187</v>
      </c>
      <c r="I324" s="4" t="s">
        <v>15</v>
      </c>
      <c r="J324" s="4" t="s">
        <v>87</v>
      </c>
      <c r="K324" s="3">
        <v>60</v>
      </c>
    </row>
    <row r="325" spans="1:11" x14ac:dyDescent="0.3">
      <c r="A325" s="3">
        <v>4645</v>
      </c>
      <c r="B325" s="4" t="s">
        <v>233</v>
      </c>
      <c r="C325" s="4" t="s">
        <v>10</v>
      </c>
      <c r="D325" s="3">
        <v>7</v>
      </c>
      <c r="E325" s="4" t="s">
        <v>14</v>
      </c>
      <c r="F325" s="6" t="str">
        <f t="shared" si="5"/>
        <v>Non_Military</v>
      </c>
      <c r="G325" s="4" t="s">
        <v>15</v>
      </c>
      <c r="H325" s="4" t="s">
        <v>116</v>
      </c>
      <c r="I325" s="4" t="s">
        <v>15</v>
      </c>
      <c r="J325" s="4" t="s">
        <v>234</v>
      </c>
      <c r="K325" s="3">
        <v>12</v>
      </c>
    </row>
    <row r="326" spans="1:11" x14ac:dyDescent="0.3">
      <c r="A326" s="3">
        <v>4646</v>
      </c>
      <c r="B326" s="4" t="s">
        <v>233</v>
      </c>
      <c r="C326" s="4" t="s">
        <v>31</v>
      </c>
      <c r="D326" s="3">
        <v>7</v>
      </c>
      <c r="E326" s="4" t="s">
        <v>14</v>
      </c>
      <c r="F326" s="6" t="str">
        <f t="shared" si="5"/>
        <v>Non_Military</v>
      </c>
      <c r="G326" s="4" t="s">
        <v>11</v>
      </c>
      <c r="H326" s="4" t="s">
        <v>40</v>
      </c>
      <c r="I326" s="4" t="s">
        <v>15</v>
      </c>
      <c r="J326" s="4" t="s">
        <v>234</v>
      </c>
      <c r="K326" s="3">
        <v>132</v>
      </c>
    </row>
    <row r="327" spans="1:11" x14ac:dyDescent="0.3">
      <c r="A327" s="3">
        <v>4647</v>
      </c>
      <c r="B327" s="4" t="s">
        <v>2</v>
      </c>
      <c r="C327" s="4" t="s">
        <v>57</v>
      </c>
      <c r="D327" s="3">
        <v>7</v>
      </c>
      <c r="E327" s="4" t="s">
        <v>3</v>
      </c>
      <c r="F327" s="6" t="str">
        <f t="shared" si="5"/>
        <v>Military</v>
      </c>
      <c r="G327" s="4" t="s">
        <v>11</v>
      </c>
      <c r="H327" s="4" t="s">
        <v>122</v>
      </c>
      <c r="I327" s="4" t="s">
        <v>4</v>
      </c>
      <c r="J327" s="4" t="s">
        <v>5</v>
      </c>
      <c r="K327" s="3">
        <v>150</v>
      </c>
    </row>
    <row r="328" spans="1:11" x14ac:dyDescent="0.3">
      <c r="A328" s="3">
        <v>4648</v>
      </c>
      <c r="B328" s="4" t="s">
        <v>233</v>
      </c>
      <c r="C328" s="4" t="s">
        <v>172</v>
      </c>
      <c r="D328" s="3">
        <v>7</v>
      </c>
      <c r="E328" s="4" t="s">
        <v>14</v>
      </c>
      <c r="F328" s="6" t="str">
        <f t="shared" si="5"/>
        <v>Non_Military</v>
      </c>
      <c r="G328" s="4" t="s">
        <v>4</v>
      </c>
      <c r="H328" s="4" t="s">
        <v>38</v>
      </c>
      <c r="I328" s="4" t="s">
        <v>15</v>
      </c>
      <c r="J328" s="4" t="s">
        <v>234</v>
      </c>
      <c r="K328" s="3">
        <v>45</v>
      </c>
    </row>
    <row r="329" spans="1:11" x14ac:dyDescent="0.3">
      <c r="A329" s="3">
        <v>4649</v>
      </c>
      <c r="B329" s="4" t="s">
        <v>145</v>
      </c>
      <c r="C329" s="4" t="s">
        <v>41</v>
      </c>
      <c r="D329" s="3">
        <v>8</v>
      </c>
      <c r="E329" s="4" t="s">
        <v>78</v>
      </c>
      <c r="F329" s="6" t="str">
        <f t="shared" si="5"/>
        <v>Non_Military</v>
      </c>
      <c r="G329" s="4" t="s">
        <v>161</v>
      </c>
      <c r="H329" s="4" t="s">
        <v>191</v>
      </c>
      <c r="I329" s="4" t="s">
        <v>4</v>
      </c>
      <c r="J329" s="4" t="s">
        <v>79</v>
      </c>
      <c r="K329" s="3">
        <v>233</v>
      </c>
    </row>
    <row r="330" spans="1:11" x14ac:dyDescent="0.3">
      <c r="A330" s="3">
        <v>4650</v>
      </c>
      <c r="B330" s="4" t="s">
        <v>233</v>
      </c>
      <c r="C330" s="4" t="s">
        <v>102</v>
      </c>
      <c r="D330" s="3">
        <v>7</v>
      </c>
      <c r="E330" s="4" t="s">
        <v>14</v>
      </c>
      <c r="F330" s="6" t="str">
        <f t="shared" si="5"/>
        <v>Non_Military</v>
      </c>
      <c r="G330" s="4" t="s">
        <v>0</v>
      </c>
      <c r="H330" s="4" t="s">
        <v>235</v>
      </c>
      <c r="I330" s="4" t="s">
        <v>15</v>
      </c>
      <c r="J330" s="4" t="s">
        <v>234</v>
      </c>
      <c r="K330" s="3">
        <v>62</v>
      </c>
    </row>
    <row r="331" spans="1:11" x14ac:dyDescent="0.3">
      <c r="A331" s="3">
        <v>4652</v>
      </c>
      <c r="B331" s="4" t="s">
        <v>2</v>
      </c>
      <c r="C331" s="4" t="s">
        <v>31</v>
      </c>
      <c r="D331" s="3">
        <v>7</v>
      </c>
      <c r="E331" s="4" t="s">
        <v>3</v>
      </c>
      <c r="F331" s="6" t="str">
        <f t="shared" si="5"/>
        <v>Military</v>
      </c>
      <c r="G331" s="4" t="s">
        <v>11</v>
      </c>
      <c r="H331" s="4" t="s">
        <v>12</v>
      </c>
      <c r="I331" s="4" t="s">
        <v>4</v>
      </c>
      <c r="J331" s="4" t="s">
        <v>5</v>
      </c>
      <c r="K331" s="3">
        <v>136</v>
      </c>
    </row>
    <row r="332" spans="1:11" x14ac:dyDescent="0.3">
      <c r="A332" s="3">
        <v>4654</v>
      </c>
      <c r="B332" s="4" t="s">
        <v>165</v>
      </c>
      <c r="C332" s="4" t="s">
        <v>102</v>
      </c>
      <c r="D332" s="3">
        <v>7</v>
      </c>
      <c r="E332" s="4" t="s">
        <v>14</v>
      </c>
      <c r="F332" s="6" t="str">
        <f t="shared" si="5"/>
        <v>Non_Military</v>
      </c>
      <c r="G332" s="4" t="s">
        <v>4</v>
      </c>
      <c r="H332" s="4" t="s">
        <v>169</v>
      </c>
      <c r="I332" s="4" t="s">
        <v>15</v>
      </c>
      <c r="J332" s="4" t="s">
        <v>125</v>
      </c>
      <c r="K332" s="3">
        <v>54</v>
      </c>
    </row>
    <row r="333" spans="1:11" x14ac:dyDescent="0.3">
      <c r="A333" s="3">
        <v>4655</v>
      </c>
      <c r="B333" s="4" t="s">
        <v>32</v>
      </c>
      <c r="C333" s="4" t="s">
        <v>10</v>
      </c>
      <c r="D333" s="3">
        <v>7</v>
      </c>
      <c r="E333" s="4" t="s">
        <v>3</v>
      </c>
      <c r="F333" s="6" t="str">
        <f t="shared" si="5"/>
        <v>Military</v>
      </c>
      <c r="G333" s="4" t="s">
        <v>11</v>
      </c>
      <c r="H333" s="4" t="s">
        <v>12</v>
      </c>
      <c r="I333" s="4" t="s">
        <v>4</v>
      </c>
      <c r="J333" s="4" t="s">
        <v>33</v>
      </c>
      <c r="K333" s="3">
        <v>124</v>
      </c>
    </row>
    <row r="334" spans="1:11" x14ac:dyDescent="0.3">
      <c r="A334" s="3">
        <v>4656</v>
      </c>
      <c r="B334" s="4" t="s">
        <v>233</v>
      </c>
      <c r="C334" s="4" t="s">
        <v>31</v>
      </c>
      <c r="D334" s="3">
        <v>7</v>
      </c>
      <c r="E334" s="4" t="s">
        <v>14</v>
      </c>
      <c r="F334" s="6" t="str">
        <f t="shared" si="5"/>
        <v>Non_Military</v>
      </c>
      <c r="G334" s="4" t="s">
        <v>15</v>
      </c>
      <c r="H334" s="4" t="s">
        <v>16</v>
      </c>
      <c r="I334" s="4" t="s">
        <v>15</v>
      </c>
      <c r="J334" s="4" t="s">
        <v>234</v>
      </c>
      <c r="K334" s="3">
        <v>38</v>
      </c>
    </row>
    <row r="335" spans="1:11" x14ac:dyDescent="0.3">
      <c r="A335" s="3">
        <v>4657</v>
      </c>
      <c r="B335" s="4" t="s">
        <v>43</v>
      </c>
      <c r="C335" s="4" t="s">
        <v>10</v>
      </c>
      <c r="D335" s="3">
        <v>7</v>
      </c>
      <c r="E335" s="4" t="s">
        <v>44</v>
      </c>
      <c r="F335" s="6" t="str">
        <f t="shared" si="5"/>
        <v>Non_Military</v>
      </c>
      <c r="G335" s="4" t="s">
        <v>45</v>
      </c>
      <c r="H335" s="4" t="s">
        <v>46</v>
      </c>
      <c r="I335" s="4" t="s">
        <v>161</v>
      </c>
      <c r="J335" s="4" t="s">
        <v>191</v>
      </c>
      <c r="K335" s="3">
        <v>146</v>
      </c>
    </row>
    <row r="336" spans="1:11" x14ac:dyDescent="0.3">
      <c r="A336" s="3">
        <v>4658</v>
      </c>
      <c r="B336" s="4" t="s">
        <v>233</v>
      </c>
      <c r="C336" s="4" t="s">
        <v>31</v>
      </c>
      <c r="D336" s="3">
        <v>7</v>
      </c>
      <c r="E336" s="4" t="s">
        <v>14</v>
      </c>
      <c r="F336" s="6" t="str">
        <f t="shared" si="5"/>
        <v>Non_Military</v>
      </c>
      <c r="G336" s="4" t="s">
        <v>0</v>
      </c>
      <c r="H336" s="4" t="s">
        <v>235</v>
      </c>
      <c r="I336" s="4" t="s">
        <v>15</v>
      </c>
      <c r="J336" s="4" t="s">
        <v>234</v>
      </c>
      <c r="K336" s="3">
        <v>13</v>
      </c>
    </row>
    <row r="337" spans="1:11" x14ac:dyDescent="0.3">
      <c r="A337" s="3">
        <v>4660</v>
      </c>
      <c r="B337" s="4" t="s">
        <v>2</v>
      </c>
      <c r="C337" s="4" t="s">
        <v>50</v>
      </c>
      <c r="D337" s="3">
        <v>8</v>
      </c>
      <c r="E337" s="4" t="s">
        <v>3</v>
      </c>
      <c r="F337" s="6" t="str">
        <f t="shared" si="5"/>
        <v>Military</v>
      </c>
      <c r="G337" s="4" t="s">
        <v>7</v>
      </c>
      <c r="H337" s="4" t="s">
        <v>8</v>
      </c>
      <c r="I337" s="4" t="s">
        <v>4</v>
      </c>
      <c r="J337" s="4" t="s">
        <v>5</v>
      </c>
      <c r="K337" s="3">
        <v>50</v>
      </c>
    </row>
    <row r="338" spans="1:11" x14ac:dyDescent="0.3">
      <c r="A338" s="3">
        <v>4661</v>
      </c>
      <c r="B338" s="4" t="s">
        <v>2</v>
      </c>
      <c r="C338" s="4" t="s">
        <v>41</v>
      </c>
      <c r="D338" s="3">
        <v>8</v>
      </c>
      <c r="E338" s="4" t="s">
        <v>3</v>
      </c>
      <c r="F338" s="6" t="str">
        <f t="shared" si="5"/>
        <v>Military</v>
      </c>
      <c r="G338" s="4" t="s">
        <v>11</v>
      </c>
      <c r="H338" s="4" t="s">
        <v>66</v>
      </c>
      <c r="I338" s="4" t="s">
        <v>4</v>
      </c>
      <c r="J338" s="4" t="s">
        <v>5</v>
      </c>
      <c r="K338" s="3">
        <v>138</v>
      </c>
    </row>
    <row r="339" spans="1:11" x14ac:dyDescent="0.3">
      <c r="A339" s="3">
        <v>4662</v>
      </c>
      <c r="B339" s="4" t="s">
        <v>35</v>
      </c>
      <c r="C339" s="4" t="s">
        <v>25</v>
      </c>
      <c r="D339" s="3">
        <v>8</v>
      </c>
      <c r="E339" s="4" t="s">
        <v>3</v>
      </c>
      <c r="F339" s="6" t="str">
        <f t="shared" si="5"/>
        <v>Military</v>
      </c>
      <c r="G339" s="4" t="s">
        <v>11</v>
      </c>
      <c r="H339" s="4" t="s">
        <v>148</v>
      </c>
      <c r="I339" s="4" t="s">
        <v>29</v>
      </c>
      <c r="J339" s="4" t="s">
        <v>36</v>
      </c>
      <c r="K339" s="3">
        <v>78</v>
      </c>
    </row>
    <row r="340" spans="1:11" x14ac:dyDescent="0.3">
      <c r="A340" s="3">
        <v>4663</v>
      </c>
      <c r="B340" s="4" t="s">
        <v>32</v>
      </c>
      <c r="C340" s="4" t="s">
        <v>18</v>
      </c>
      <c r="D340" s="3">
        <v>7</v>
      </c>
      <c r="E340" s="4" t="s">
        <v>3</v>
      </c>
      <c r="F340" s="6" t="str">
        <f t="shared" si="5"/>
        <v>Military</v>
      </c>
      <c r="G340" s="4" t="s">
        <v>7</v>
      </c>
      <c r="H340" s="4" t="s">
        <v>24</v>
      </c>
      <c r="I340" s="4" t="s">
        <v>4</v>
      </c>
      <c r="J340" s="4" t="s">
        <v>33</v>
      </c>
      <c r="K340" s="3">
        <v>76</v>
      </c>
    </row>
    <row r="341" spans="1:11" x14ac:dyDescent="0.3">
      <c r="A341" s="3">
        <v>4667</v>
      </c>
      <c r="B341" s="4" t="s">
        <v>35</v>
      </c>
      <c r="C341" s="4" t="s">
        <v>115</v>
      </c>
      <c r="D341" s="3">
        <v>7</v>
      </c>
      <c r="E341" s="4" t="s">
        <v>3</v>
      </c>
      <c r="F341" s="6" t="str">
        <f t="shared" si="5"/>
        <v>Military</v>
      </c>
      <c r="G341" s="4" t="s">
        <v>11</v>
      </c>
      <c r="H341" s="4" t="s">
        <v>122</v>
      </c>
      <c r="I341" s="4" t="s">
        <v>29</v>
      </c>
      <c r="J341" s="4" t="s">
        <v>36</v>
      </c>
      <c r="K341" s="3">
        <v>60</v>
      </c>
    </row>
    <row r="342" spans="1:11" x14ac:dyDescent="0.3">
      <c r="A342" s="3">
        <v>4669</v>
      </c>
      <c r="B342" s="4" t="s">
        <v>35</v>
      </c>
      <c r="C342" s="4" t="s">
        <v>101</v>
      </c>
      <c r="D342" s="3">
        <v>7</v>
      </c>
      <c r="E342" s="4" t="s">
        <v>3</v>
      </c>
      <c r="F342" s="6" t="str">
        <f t="shared" si="5"/>
        <v>Military</v>
      </c>
      <c r="G342" s="4" t="s">
        <v>11</v>
      </c>
      <c r="H342" s="4" t="s">
        <v>122</v>
      </c>
      <c r="I342" s="4" t="s">
        <v>29</v>
      </c>
      <c r="J342" s="4" t="s">
        <v>36</v>
      </c>
      <c r="K342" s="3">
        <v>58</v>
      </c>
    </row>
    <row r="343" spans="1:11" x14ac:dyDescent="0.3">
      <c r="A343" s="3">
        <v>4670</v>
      </c>
      <c r="B343" s="4" t="s">
        <v>236</v>
      </c>
      <c r="C343" s="4" t="s">
        <v>18</v>
      </c>
      <c r="D343" s="3">
        <v>7</v>
      </c>
      <c r="E343" s="4" t="s">
        <v>14</v>
      </c>
      <c r="F343" s="6" t="str">
        <f t="shared" si="5"/>
        <v>Non_Military</v>
      </c>
      <c r="G343" s="4" t="s">
        <v>11</v>
      </c>
      <c r="H343" s="4" t="s">
        <v>122</v>
      </c>
      <c r="I343" s="4" t="s">
        <v>15</v>
      </c>
      <c r="J343" s="4" t="s">
        <v>16</v>
      </c>
      <c r="K343" s="3">
        <v>96</v>
      </c>
    </row>
    <row r="344" spans="1:11" x14ac:dyDescent="0.3">
      <c r="A344" s="3">
        <v>4672</v>
      </c>
      <c r="B344" s="4" t="s">
        <v>236</v>
      </c>
      <c r="C344" s="4" t="s">
        <v>18</v>
      </c>
      <c r="D344" s="3">
        <v>7</v>
      </c>
      <c r="E344" s="4" t="s">
        <v>14</v>
      </c>
      <c r="F344" s="6" t="str">
        <f t="shared" si="5"/>
        <v>Non_Military</v>
      </c>
      <c r="G344" s="4" t="s">
        <v>4</v>
      </c>
      <c r="H344" s="4" t="s">
        <v>180</v>
      </c>
      <c r="I344" s="4" t="s">
        <v>15</v>
      </c>
      <c r="J344" s="4" t="s">
        <v>125</v>
      </c>
      <c r="K344" s="3">
        <v>52</v>
      </c>
    </row>
    <row r="345" spans="1:11" x14ac:dyDescent="0.3">
      <c r="A345" s="3">
        <v>4778</v>
      </c>
      <c r="B345" s="4" t="s">
        <v>32</v>
      </c>
      <c r="C345" s="4" t="s">
        <v>37</v>
      </c>
      <c r="D345" s="3">
        <v>7</v>
      </c>
      <c r="E345" s="4" t="s">
        <v>3</v>
      </c>
      <c r="F345" s="6" t="str">
        <f t="shared" si="5"/>
        <v>Military</v>
      </c>
      <c r="G345" s="4" t="s">
        <v>11</v>
      </c>
      <c r="H345" s="4" t="s">
        <v>47</v>
      </c>
      <c r="I345" s="4" t="s">
        <v>4</v>
      </c>
      <c r="J345" s="4" t="s">
        <v>33</v>
      </c>
      <c r="K345" s="3">
        <v>154</v>
      </c>
    </row>
    <row r="346" spans="1:11" x14ac:dyDescent="0.3">
      <c r="A346" s="3">
        <v>4779</v>
      </c>
      <c r="B346" s="4" t="s">
        <v>2</v>
      </c>
      <c r="C346" s="4" t="s">
        <v>18</v>
      </c>
      <c r="D346" s="3">
        <v>7</v>
      </c>
      <c r="E346" s="4" t="s">
        <v>3</v>
      </c>
      <c r="F346" s="6" t="str">
        <f t="shared" si="5"/>
        <v>Military</v>
      </c>
      <c r="G346" s="4" t="s">
        <v>15</v>
      </c>
      <c r="H346" s="4" t="s">
        <v>16</v>
      </c>
      <c r="I346" s="4" t="s">
        <v>4</v>
      </c>
      <c r="J346" s="4" t="s">
        <v>5</v>
      </c>
      <c r="K346" s="3">
        <v>50</v>
      </c>
    </row>
    <row r="347" spans="1:11" x14ac:dyDescent="0.3">
      <c r="A347" s="3">
        <v>4780</v>
      </c>
      <c r="B347" s="4" t="s">
        <v>237</v>
      </c>
      <c r="C347" s="4" t="s">
        <v>18</v>
      </c>
      <c r="D347" s="3">
        <v>7</v>
      </c>
      <c r="E347" s="4" t="s">
        <v>14</v>
      </c>
      <c r="F347" s="6" t="str">
        <f t="shared" si="5"/>
        <v>Non_Military</v>
      </c>
      <c r="G347" s="4" t="s">
        <v>7</v>
      </c>
      <c r="H347" s="4" t="s">
        <v>127</v>
      </c>
      <c r="I347" s="4" t="s">
        <v>15</v>
      </c>
      <c r="J347" s="4" t="s">
        <v>125</v>
      </c>
      <c r="K347" s="3">
        <v>70</v>
      </c>
    </row>
    <row r="348" spans="1:11" x14ac:dyDescent="0.3">
      <c r="A348" s="3">
        <v>4781</v>
      </c>
      <c r="B348" s="4" t="s">
        <v>237</v>
      </c>
      <c r="C348" s="4" t="s">
        <v>57</v>
      </c>
      <c r="D348" s="3">
        <v>7</v>
      </c>
      <c r="E348" s="4" t="s">
        <v>14</v>
      </c>
      <c r="F348" s="6" t="str">
        <f t="shared" si="5"/>
        <v>Non_Military</v>
      </c>
      <c r="G348" s="4" t="s">
        <v>11</v>
      </c>
      <c r="H348" s="4" t="s">
        <v>12</v>
      </c>
      <c r="I348" s="4" t="s">
        <v>15</v>
      </c>
      <c r="J348" s="4" t="s">
        <v>125</v>
      </c>
      <c r="K348" s="3">
        <v>98</v>
      </c>
    </row>
    <row r="349" spans="1:11" x14ac:dyDescent="0.3">
      <c r="A349" s="3">
        <v>4782</v>
      </c>
      <c r="B349" s="4" t="s">
        <v>100</v>
      </c>
      <c r="C349" s="4" t="s">
        <v>57</v>
      </c>
      <c r="D349" s="3">
        <v>7</v>
      </c>
      <c r="E349" s="4" t="s">
        <v>78</v>
      </c>
      <c r="F349" s="6" t="str">
        <f t="shared" si="5"/>
        <v>Non_Military</v>
      </c>
      <c r="G349" s="4" t="s">
        <v>7</v>
      </c>
      <c r="H349" s="4" t="s">
        <v>200</v>
      </c>
      <c r="I349" s="4" t="s">
        <v>4</v>
      </c>
      <c r="J349" s="4" t="s">
        <v>79</v>
      </c>
      <c r="K349" s="3">
        <v>30</v>
      </c>
    </row>
    <row r="350" spans="1:11" x14ac:dyDescent="0.3">
      <c r="A350" s="3">
        <v>4783</v>
      </c>
      <c r="B350" s="4" t="s">
        <v>100</v>
      </c>
      <c r="C350" s="4" t="s">
        <v>101</v>
      </c>
      <c r="D350" s="3">
        <v>7</v>
      </c>
      <c r="E350" s="4" t="s">
        <v>78</v>
      </c>
      <c r="F350" s="6" t="str">
        <f t="shared" si="5"/>
        <v>Non_Military</v>
      </c>
      <c r="G350" s="4" t="s">
        <v>26</v>
      </c>
      <c r="H350" s="4" t="s">
        <v>58</v>
      </c>
      <c r="I350" s="4" t="s">
        <v>4</v>
      </c>
      <c r="J350" s="4" t="s">
        <v>79</v>
      </c>
      <c r="K350" s="3">
        <v>26</v>
      </c>
    </row>
    <row r="351" spans="1:11" x14ac:dyDescent="0.3">
      <c r="A351" s="3">
        <v>4784</v>
      </c>
      <c r="B351" s="4" t="s">
        <v>100</v>
      </c>
      <c r="C351" s="4" t="s">
        <v>57</v>
      </c>
      <c r="D351" s="3">
        <v>7</v>
      </c>
      <c r="E351" s="4" t="s">
        <v>78</v>
      </c>
      <c r="F351" s="6" t="str">
        <f t="shared" si="5"/>
        <v>Non_Military</v>
      </c>
      <c r="G351" s="4" t="s">
        <v>11</v>
      </c>
      <c r="H351" s="4" t="s">
        <v>12</v>
      </c>
      <c r="I351" s="4" t="s">
        <v>4</v>
      </c>
      <c r="J351" s="4" t="s">
        <v>79</v>
      </c>
      <c r="K351" s="3">
        <v>120</v>
      </c>
    </row>
    <row r="352" spans="1:11" x14ac:dyDescent="0.3">
      <c r="A352" s="3">
        <v>4785</v>
      </c>
      <c r="B352" s="4" t="s">
        <v>236</v>
      </c>
      <c r="C352" s="4" t="s">
        <v>57</v>
      </c>
      <c r="D352" s="3">
        <v>7</v>
      </c>
      <c r="E352" s="4" t="s">
        <v>14</v>
      </c>
      <c r="F352" s="6" t="str">
        <f t="shared" si="5"/>
        <v>Non_Military</v>
      </c>
      <c r="G352" s="4" t="s">
        <v>4</v>
      </c>
      <c r="H352" s="4" t="s">
        <v>238</v>
      </c>
      <c r="I352" s="4" t="s">
        <v>15</v>
      </c>
      <c r="J352" s="4" t="s">
        <v>125</v>
      </c>
      <c r="K352" s="3">
        <v>40</v>
      </c>
    </row>
    <row r="353" spans="1:11" x14ac:dyDescent="0.3">
      <c r="A353" s="3">
        <v>4786</v>
      </c>
      <c r="B353" s="4" t="s">
        <v>236</v>
      </c>
      <c r="C353" s="4" t="s">
        <v>102</v>
      </c>
      <c r="D353" s="3">
        <v>7</v>
      </c>
      <c r="E353" s="4" t="s">
        <v>14</v>
      </c>
      <c r="F353" s="6" t="str">
        <f t="shared" si="5"/>
        <v>Non_Military</v>
      </c>
      <c r="G353" s="4" t="s">
        <v>11</v>
      </c>
      <c r="H353" s="4" t="s">
        <v>80</v>
      </c>
      <c r="I353" s="4" t="s">
        <v>15</v>
      </c>
      <c r="J353" s="4" t="s">
        <v>125</v>
      </c>
      <c r="K353" s="3">
        <v>114</v>
      </c>
    </row>
    <row r="354" spans="1:11" x14ac:dyDescent="0.3">
      <c r="A354" s="3">
        <v>4787</v>
      </c>
      <c r="B354" s="4" t="s">
        <v>236</v>
      </c>
      <c r="C354" s="4" t="s">
        <v>17</v>
      </c>
      <c r="D354" s="3">
        <v>7</v>
      </c>
      <c r="E354" s="4" t="s">
        <v>14</v>
      </c>
      <c r="F354" s="6" t="str">
        <f t="shared" si="5"/>
        <v>Non_Military</v>
      </c>
      <c r="G354" s="4" t="s">
        <v>26</v>
      </c>
      <c r="H354" s="4" t="s">
        <v>27</v>
      </c>
      <c r="I354" s="4" t="s">
        <v>15</v>
      </c>
      <c r="J354" s="4" t="s">
        <v>16</v>
      </c>
      <c r="K354" s="3">
        <v>56</v>
      </c>
    </row>
    <row r="355" spans="1:11" x14ac:dyDescent="0.3">
      <c r="A355" s="3">
        <v>4788</v>
      </c>
      <c r="B355" s="4" t="s">
        <v>2</v>
      </c>
      <c r="C355" s="4" t="s">
        <v>73</v>
      </c>
      <c r="D355" s="3">
        <v>10</v>
      </c>
      <c r="E355" s="4" t="s">
        <v>3</v>
      </c>
      <c r="F355" s="6" t="str">
        <f t="shared" si="5"/>
        <v>Military</v>
      </c>
      <c r="G355" s="4" t="s">
        <v>11</v>
      </c>
      <c r="H355" s="4" t="s">
        <v>54</v>
      </c>
      <c r="I355" s="4" t="s">
        <v>4</v>
      </c>
      <c r="J355" s="4" t="s">
        <v>5</v>
      </c>
      <c r="K355" s="3">
        <v>170</v>
      </c>
    </row>
    <row r="356" spans="1:11" x14ac:dyDescent="0.3">
      <c r="A356" s="3">
        <v>4789</v>
      </c>
      <c r="B356" s="4" t="s">
        <v>236</v>
      </c>
      <c r="C356" s="4" t="s">
        <v>73</v>
      </c>
      <c r="D356" s="3">
        <v>10</v>
      </c>
      <c r="E356" s="4" t="s">
        <v>14</v>
      </c>
      <c r="F356" s="6" t="str">
        <f t="shared" si="5"/>
        <v>Non_Military</v>
      </c>
      <c r="G356" s="4" t="s">
        <v>26</v>
      </c>
      <c r="H356" s="4" t="s">
        <v>72</v>
      </c>
      <c r="I356" s="4" t="s">
        <v>15</v>
      </c>
      <c r="J356" s="4" t="s">
        <v>125</v>
      </c>
      <c r="K356" s="3">
        <v>62</v>
      </c>
    </row>
    <row r="357" spans="1:11" x14ac:dyDescent="0.3">
      <c r="A357" s="3">
        <v>4790</v>
      </c>
      <c r="B357" s="4" t="s">
        <v>239</v>
      </c>
      <c r="C357" s="4" t="s">
        <v>65</v>
      </c>
      <c r="D357" s="3">
        <v>7</v>
      </c>
      <c r="E357" s="4" t="s">
        <v>3</v>
      </c>
      <c r="F357" s="6" t="str">
        <f t="shared" si="5"/>
        <v>Military</v>
      </c>
      <c r="G357" s="4" t="s">
        <v>11</v>
      </c>
      <c r="H357" s="4" t="s">
        <v>66</v>
      </c>
      <c r="I357" s="4" t="s">
        <v>4</v>
      </c>
      <c r="J357" s="4" t="s">
        <v>240</v>
      </c>
      <c r="K357" s="3">
        <v>142</v>
      </c>
    </row>
    <row r="358" spans="1:11" x14ac:dyDescent="0.3">
      <c r="A358" s="3">
        <v>4791</v>
      </c>
      <c r="B358" s="4" t="s">
        <v>236</v>
      </c>
      <c r="C358" s="4" t="s">
        <v>57</v>
      </c>
      <c r="D358" s="3">
        <v>7</v>
      </c>
      <c r="E358" s="4" t="s">
        <v>14</v>
      </c>
      <c r="F358" s="6" t="str">
        <f t="shared" si="5"/>
        <v>Non_Military</v>
      </c>
      <c r="G358" s="4" t="s">
        <v>26</v>
      </c>
      <c r="H358" s="4" t="s">
        <v>156</v>
      </c>
      <c r="I358" s="4" t="s">
        <v>15</v>
      </c>
      <c r="J358" s="4" t="s">
        <v>125</v>
      </c>
      <c r="K358" s="3">
        <v>70</v>
      </c>
    </row>
    <row r="359" spans="1:11" x14ac:dyDescent="0.3">
      <c r="A359" s="3">
        <v>4792</v>
      </c>
      <c r="B359" s="4" t="s">
        <v>179</v>
      </c>
      <c r="C359" s="4" t="s">
        <v>172</v>
      </c>
      <c r="D359" s="3">
        <v>7</v>
      </c>
      <c r="E359" s="4" t="s">
        <v>14</v>
      </c>
      <c r="F359" s="6" t="str">
        <f t="shared" si="5"/>
        <v>Non_Military</v>
      </c>
      <c r="G359" s="4" t="s">
        <v>7</v>
      </c>
      <c r="H359" s="4" t="s">
        <v>187</v>
      </c>
      <c r="I359" s="4" t="s">
        <v>29</v>
      </c>
      <c r="J359" s="4" t="s">
        <v>160</v>
      </c>
      <c r="K359" s="3">
        <v>86</v>
      </c>
    </row>
    <row r="360" spans="1:11" x14ac:dyDescent="0.3">
      <c r="A360" s="3">
        <v>4793</v>
      </c>
      <c r="B360" s="4" t="s">
        <v>233</v>
      </c>
      <c r="C360" s="4" t="s">
        <v>10</v>
      </c>
      <c r="D360" s="3">
        <v>7</v>
      </c>
      <c r="E360" s="4" t="s">
        <v>14</v>
      </c>
      <c r="F360" s="6" t="str">
        <f t="shared" si="5"/>
        <v>Non_Military</v>
      </c>
      <c r="G360" s="4" t="s">
        <v>11</v>
      </c>
      <c r="H360" s="4" t="s">
        <v>122</v>
      </c>
      <c r="I360" s="4" t="s">
        <v>15</v>
      </c>
      <c r="J360" s="4" t="s">
        <v>234</v>
      </c>
      <c r="K360" s="3">
        <v>129</v>
      </c>
    </row>
    <row r="361" spans="1:11" x14ac:dyDescent="0.3">
      <c r="A361" s="3">
        <v>4795</v>
      </c>
      <c r="B361" s="4" t="s">
        <v>111</v>
      </c>
      <c r="C361" s="4" t="s">
        <v>102</v>
      </c>
      <c r="D361" s="3">
        <v>7</v>
      </c>
      <c r="E361" s="4" t="s">
        <v>112</v>
      </c>
      <c r="F361" s="6" t="str">
        <f t="shared" si="5"/>
        <v>Non_Military</v>
      </c>
      <c r="G361" s="4" t="s">
        <v>26</v>
      </c>
      <c r="H361" s="4" t="s">
        <v>27</v>
      </c>
      <c r="I361" s="4" t="s">
        <v>7</v>
      </c>
      <c r="J361" s="4" t="s">
        <v>113</v>
      </c>
      <c r="K361" s="3">
        <v>64</v>
      </c>
    </row>
    <row r="362" spans="1:11" x14ac:dyDescent="0.3">
      <c r="A362" s="3">
        <v>4796</v>
      </c>
      <c r="B362" s="4" t="s">
        <v>165</v>
      </c>
      <c r="C362" s="4" t="s">
        <v>57</v>
      </c>
      <c r="D362" s="3">
        <v>7</v>
      </c>
      <c r="E362" s="4" t="s">
        <v>14</v>
      </c>
      <c r="F362" s="6" t="str">
        <f t="shared" si="5"/>
        <v>Non_Military</v>
      </c>
      <c r="G362" s="4" t="s">
        <v>4</v>
      </c>
      <c r="H362" s="4" t="s">
        <v>38</v>
      </c>
      <c r="I362" s="4" t="s">
        <v>15</v>
      </c>
      <c r="J362" s="4" t="s">
        <v>125</v>
      </c>
      <c r="K362" s="3">
        <v>48</v>
      </c>
    </row>
    <row r="363" spans="1:11" x14ac:dyDescent="0.3">
      <c r="A363" s="3">
        <v>4797</v>
      </c>
      <c r="B363" s="4" t="s">
        <v>236</v>
      </c>
      <c r="C363" s="4" t="s">
        <v>102</v>
      </c>
      <c r="D363" s="3">
        <v>7</v>
      </c>
      <c r="E363" s="4" t="s">
        <v>14</v>
      </c>
      <c r="F363" s="6" t="str">
        <f t="shared" si="5"/>
        <v>Non_Military</v>
      </c>
      <c r="G363" s="4" t="s">
        <v>11</v>
      </c>
      <c r="H363" s="4" t="s">
        <v>12</v>
      </c>
      <c r="I363" s="4" t="s">
        <v>15</v>
      </c>
      <c r="J363" s="4" t="s">
        <v>16</v>
      </c>
      <c r="K363" s="3">
        <v>52</v>
      </c>
    </row>
    <row r="364" spans="1:11" x14ac:dyDescent="0.3">
      <c r="A364" s="3">
        <v>4798</v>
      </c>
      <c r="B364" s="4" t="s">
        <v>165</v>
      </c>
      <c r="C364" s="4" t="s">
        <v>102</v>
      </c>
      <c r="D364" s="3">
        <v>7</v>
      </c>
      <c r="E364" s="4" t="s">
        <v>14</v>
      </c>
      <c r="F364" s="6" t="str">
        <f t="shared" si="5"/>
        <v>Non_Military</v>
      </c>
      <c r="G364" s="4" t="s">
        <v>26</v>
      </c>
      <c r="H364" s="4" t="s">
        <v>72</v>
      </c>
      <c r="I364" s="4" t="s">
        <v>15</v>
      </c>
      <c r="J364" s="4" t="s">
        <v>125</v>
      </c>
      <c r="K364" s="3">
        <v>70</v>
      </c>
    </row>
    <row r="365" spans="1:11" x14ac:dyDescent="0.3">
      <c r="A365" s="3">
        <v>4799</v>
      </c>
      <c r="B365" s="4" t="s">
        <v>203</v>
      </c>
      <c r="C365" s="4" t="s">
        <v>231</v>
      </c>
      <c r="D365" s="3">
        <v>15</v>
      </c>
      <c r="E365" s="4" t="s">
        <v>204</v>
      </c>
      <c r="F365" s="6" t="str">
        <f t="shared" si="5"/>
        <v>Non_Military</v>
      </c>
      <c r="G365" s="4" t="s">
        <v>26</v>
      </c>
      <c r="H365" s="4" t="s">
        <v>89</v>
      </c>
      <c r="I365" s="4" t="s">
        <v>29</v>
      </c>
      <c r="J365" s="4" t="s">
        <v>160</v>
      </c>
      <c r="K365" s="3">
        <v>96</v>
      </c>
    </row>
    <row r="366" spans="1:11" x14ac:dyDescent="0.3">
      <c r="A366" s="3">
        <v>4800</v>
      </c>
      <c r="B366" s="4" t="s">
        <v>241</v>
      </c>
      <c r="C366" s="4" t="s">
        <v>242</v>
      </c>
      <c r="D366" s="3">
        <v>15</v>
      </c>
      <c r="E366" s="4" t="s">
        <v>213</v>
      </c>
      <c r="F366" s="6" t="str">
        <f t="shared" si="5"/>
        <v>Non_Military</v>
      </c>
      <c r="G366" s="4" t="s">
        <v>4</v>
      </c>
      <c r="H366" s="4" t="s">
        <v>38</v>
      </c>
      <c r="I366" s="4" t="s">
        <v>15</v>
      </c>
      <c r="J366" s="4" t="s">
        <v>96</v>
      </c>
      <c r="K366" s="3">
        <v>87</v>
      </c>
    </row>
    <row r="367" spans="1:11" x14ac:dyDescent="0.3">
      <c r="A367" s="3">
        <v>4801</v>
      </c>
      <c r="B367" s="4" t="s">
        <v>111</v>
      </c>
      <c r="C367" s="4" t="s">
        <v>18</v>
      </c>
      <c r="D367" s="3">
        <v>7</v>
      </c>
      <c r="E367" s="4" t="s">
        <v>112</v>
      </c>
      <c r="F367" s="6" t="str">
        <f t="shared" si="5"/>
        <v>Non_Military</v>
      </c>
      <c r="G367" s="4" t="s">
        <v>7</v>
      </c>
      <c r="H367" s="4" t="s">
        <v>226</v>
      </c>
      <c r="I367" s="4" t="s">
        <v>7</v>
      </c>
      <c r="J367" s="4" t="s">
        <v>113</v>
      </c>
      <c r="K367" s="3">
        <v>28</v>
      </c>
    </row>
    <row r="368" spans="1:11" x14ac:dyDescent="0.3">
      <c r="A368" s="3">
        <v>4802</v>
      </c>
      <c r="B368" s="4" t="s">
        <v>236</v>
      </c>
      <c r="C368" s="4" t="s">
        <v>23</v>
      </c>
      <c r="D368" s="3">
        <v>7</v>
      </c>
      <c r="E368" s="4" t="s">
        <v>14</v>
      </c>
      <c r="F368" s="6" t="str">
        <f t="shared" si="5"/>
        <v>Non_Military</v>
      </c>
      <c r="G368" s="4" t="s">
        <v>0</v>
      </c>
      <c r="H368" s="4" t="s">
        <v>243</v>
      </c>
      <c r="I368" s="4" t="s">
        <v>15</v>
      </c>
      <c r="J368" s="4" t="s">
        <v>125</v>
      </c>
      <c r="K368" s="3">
        <v>62</v>
      </c>
    </row>
    <row r="369" spans="1:11" x14ac:dyDescent="0.3">
      <c r="A369" s="3">
        <v>4803</v>
      </c>
      <c r="B369" s="4" t="s">
        <v>244</v>
      </c>
      <c r="C369" s="4" t="s">
        <v>31</v>
      </c>
      <c r="D369" s="3">
        <v>7</v>
      </c>
      <c r="E369" s="4" t="s">
        <v>14</v>
      </c>
      <c r="F369" s="6" t="str">
        <f t="shared" si="5"/>
        <v>Non_Military</v>
      </c>
      <c r="G369" s="4" t="s">
        <v>11</v>
      </c>
      <c r="H369" s="4" t="s">
        <v>12</v>
      </c>
      <c r="I369" s="4" t="s">
        <v>29</v>
      </c>
      <c r="J369" s="4" t="s">
        <v>160</v>
      </c>
      <c r="K369" s="3">
        <v>72</v>
      </c>
    </row>
    <row r="370" spans="1:11" x14ac:dyDescent="0.3">
      <c r="A370" s="3">
        <v>4804</v>
      </c>
      <c r="B370" s="4" t="s">
        <v>35</v>
      </c>
      <c r="C370" s="4" t="s">
        <v>6</v>
      </c>
      <c r="D370" s="3">
        <v>7</v>
      </c>
      <c r="E370" s="4" t="s">
        <v>3</v>
      </c>
      <c r="F370" s="6" t="str">
        <f t="shared" si="5"/>
        <v>Military</v>
      </c>
      <c r="G370" s="4" t="s">
        <v>11</v>
      </c>
      <c r="H370" s="4" t="s">
        <v>245</v>
      </c>
      <c r="I370" s="4" t="s">
        <v>29</v>
      </c>
      <c r="J370" s="4" t="s">
        <v>110</v>
      </c>
      <c r="K370" s="3">
        <v>84</v>
      </c>
    </row>
    <row r="371" spans="1:11" x14ac:dyDescent="0.3">
      <c r="A371" s="3">
        <v>4805</v>
      </c>
      <c r="B371" s="4" t="s">
        <v>246</v>
      </c>
      <c r="C371" s="4" t="s">
        <v>144</v>
      </c>
      <c r="D371" s="3">
        <v>8</v>
      </c>
      <c r="E371" s="4" t="s">
        <v>78</v>
      </c>
      <c r="F371" s="6" t="str">
        <f t="shared" si="5"/>
        <v>Non_Military</v>
      </c>
      <c r="G371" s="4" t="s">
        <v>26</v>
      </c>
      <c r="H371" s="4" t="s">
        <v>89</v>
      </c>
      <c r="I371" s="4" t="s">
        <v>15</v>
      </c>
      <c r="J371" s="4" t="s">
        <v>22</v>
      </c>
      <c r="K371" s="3">
        <v>220</v>
      </c>
    </row>
    <row r="372" spans="1:11" x14ac:dyDescent="0.3">
      <c r="A372" s="3">
        <v>4806</v>
      </c>
      <c r="B372" s="4" t="s">
        <v>236</v>
      </c>
      <c r="C372" s="4" t="s">
        <v>18</v>
      </c>
      <c r="D372" s="3">
        <v>7</v>
      </c>
      <c r="E372" s="4" t="s">
        <v>14</v>
      </c>
      <c r="F372" s="6" t="str">
        <f t="shared" si="5"/>
        <v>Non_Military</v>
      </c>
      <c r="G372" s="4" t="s">
        <v>29</v>
      </c>
      <c r="H372" s="4" t="s">
        <v>193</v>
      </c>
      <c r="I372" s="4" t="s">
        <v>15</v>
      </c>
      <c r="J372" s="4" t="s">
        <v>16</v>
      </c>
      <c r="K372" s="3">
        <v>64</v>
      </c>
    </row>
    <row r="373" spans="1:11" x14ac:dyDescent="0.3">
      <c r="A373" s="3">
        <v>4807</v>
      </c>
      <c r="B373" s="4" t="s">
        <v>236</v>
      </c>
      <c r="C373" s="4" t="s">
        <v>18</v>
      </c>
      <c r="D373" s="3">
        <v>7</v>
      </c>
      <c r="E373" s="4" t="s">
        <v>14</v>
      </c>
      <c r="F373" s="6" t="str">
        <f t="shared" si="5"/>
        <v>Non_Military</v>
      </c>
      <c r="G373" s="4" t="s">
        <v>11</v>
      </c>
      <c r="H373" s="4" t="s">
        <v>122</v>
      </c>
      <c r="I373" s="4" t="s">
        <v>15</v>
      </c>
      <c r="J373" s="4" t="s">
        <v>16</v>
      </c>
      <c r="K373" s="3">
        <v>94</v>
      </c>
    </row>
    <row r="374" spans="1:11" x14ac:dyDescent="0.3">
      <c r="A374" s="3">
        <v>4808</v>
      </c>
      <c r="B374" s="4" t="s">
        <v>203</v>
      </c>
      <c r="C374" s="4" t="s">
        <v>242</v>
      </c>
      <c r="D374" s="3">
        <v>15</v>
      </c>
      <c r="E374" s="4" t="s">
        <v>204</v>
      </c>
      <c r="F374" s="6" t="str">
        <f t="shared" si="5"/>
        <v>Non_Military</v>
      </c>
      <c r="G374" s="4" t="s">
        <v>26</v>
      </c>
      <c r="H374" s="4" t="s">
        <v>89</v>
      </c>
      <c r="I374" s="4" t="s">
        <v>29</v>
      </c>
      <c r="J374" s="4" t="s">
        <v>160</v>
      </c>
      <c r="K374" s="3">
        <v>52</v>
      </c>
    </row>
    <row r="375" spans="1:11" x14ac:dyDescent="0.3">
      <c r="A375" s="3">
        <v>4809</v>
      </c>
      <c r="B375" s="4" t="s">
        <v>61</v>
      </c>
      <c r="C375" s="4" t="s">
        <v>84</v>
      </c>
      <c r="D375" s="3">
        <v>9</v>
      </c>
      <c r="E375" s="4" t="s">
        <v>14</v>
      </c>
      <c r="F375" s="6" t="str">
        <f t="shared" si="5"/>
        <v>Non_Military</v>
      </c>
      <c r="G375" s="4" t="s">
        <v>11</v>
      </c>
      <c r="H375" s="4" t="s">
        <v>66</v>
      </c>
      <c r="I375" s="4" t="s">
        <v>4</v>
      </c>
      <c r="J375" s="4" t="s">
        <v>105</v>
      </c>
      <c r="K375" s="3">
        <v>136</v>
      </c>
    </row>
    <row r="376" spans="1:11" x14ac:dyDescent="0.3">
      <c r="A376" s="3">
        <v>4810</v>
      </c>
      <c r="B376" s="4" t="s">
        <v>100</v>
      </c>
      <c r="C376" s="4" t="s">
        <v>18</v>
      </c>
      <c r="D376" s="3">
        <v>7</v>
      </c>
      <c r="E376" s="4" t="s">
        <v>78</v>
      </c>
      <c r="F376" s="6" t="str">
        <f t="shared" si="5"/>
        <v>Non_Military</v>
      </c>
      <c r="G376" s="4" t="s">
        <v>26</v>
      </c>
      <c r="H376" s="4" t="s">
        <v>89</v>
      </c>
      <c r="I376" s="4" t="s">
        <v>4</v>
      </c>
      <c r="J376" s="4" t="s">
        <v>79</v>
      </c>
      <c r="K376" s="3">
        <v>27</v>
      </c>
    </row>
    <row r="377" spans="1:11" x14ac:dyDescent="0.3">
      <c r="A377" s="3">
        <v>4811</v>
      </c>
      <c r="B377" s="4" t="s">
        <v>2</v>
      </c>
      <c r="C377" s="4" t="s">
        <v>101</v>
      </c>
      <c r="D377" s="3">
        <v>7</v>
      </c>
      <c r="E377" s="4" t="s">
        <v>3</v>
      </c>
      <c r="F377" s="6" t="str">
        <f t="shared" si="5"/>
        <v>Military</v>
      </c>
      <c r="G377" s="4" t="s">
        <v>26</v>
      </c>
      <c r="H377" s="4" t="s">
        <v>63</v>
      </c>
      <c r="I377" s="4" t="s">
        <v>4</v>
      </c>
      <c r="J377" s="4" t="s">
        <v>5</v>
      </c>
      <c r="K377" s="3">
        <v>40</v>
      </c>
    </row>
    <row r="378" spans="1:11" x14ac:dyDescent="0.3">
      <c r="A378" s="3">
        <v>4812</v>
      </c>
      <c r="B378" s="4" t="s">
        <v>74</v>
      </c>
      <c r="C378" s="4" t="s">
        <v>57</v>
      </c>
      <c r="D378" s="3">
        <v>7</v>
      </c>
      <c r="E378" s="4" t="s">
        <v>3</v>
      </c>
      <c r="F378" s="6" t="str">
        <f t="shared" si="5"/>
        <v>Military</v>
      </c>
      <c r="G378" s="4" t="s">
        <v>11</v>
      </c>
      <c r="H378" s="4" t="s">
        <v>47</v>
      </c>
      <c r="I378" s="4" t="s">
        <v>15</v>
      </c>
      <c r="J378" s="4" t="s">
        <v>75</v>
      </c>
      <c r="K378" s="3">
        <v>118</v>
      </c>
    </row>
    <row r="379" spans="1:11" x14ac:dyDescent="0.3">
      <c r="A379" s="3">
        <v>4813</v>
      </c>
      <c r="B379" s="4" t="s">
        <v>111</v>
      </c>
      <c r="C379" s="4" t="s">
        <v>10</v>
      </c>
      <c r="D379" s="3">
        <v>7</v>
      </c>
      <c r="E379" s="4" t="s">
        <v>112</v>
      </c>
      <c r="F379" s="6" t="str">
        <f t="shared" si="5"/>
        <v>Non_Military</v>
      </c>
      <c r="G379" s="4" t="s">
        <v>7</v>
      </c>
      <c r="H379" s="4" t="s">
        <v>226</v>
      </c>
      <c r="I379" s="4" t="s">
        <v>7</v>
      </c>
      <c r="J379" s="4" t="s">
        <v>113</v>
      </c>
      <c r="K379" s="3">
        <v>32</v>
      </c>
    </row>
    <row r="380" spans="1:11" x14ac:dyDescent="0.3">
      <c r="A380" s="3">
        <v>4814</v>
      </c>
      <c r="B380" s="4" t="s">
        <v>247</v>
      </c>
      <c r="C380" s="4" t="s">
        <v>57</v>
      </c>
      <c r="D380" s="3">
        <v>7</v>
      </c>
      <c r="E380" s="4" t="s">
        <v>78</v>
      </c>
      <c r="F380" s="6" t="str">
        <f t="shared" si="5"/>
        <v>Non_Military</v>
      </c>
      <c r="G380" s="4" t="s">
        <v>11</v>
      </c>
      <c r="H380" s="4" t="s">
        <v>66</v>
      </c>
      <c r="I380" s="4" t="s">
        <v>29</v>
      </c>
      <c r="J380" s="4" t="s">
        <v>64</v>
      </c>
      <c r="K380" s="3">
        <v>74</v>
      </c>
    </row>
    <row r="381" spans="1:11" x14ac:dyDescent="0.3">
      <c r="A381" s="3">
        <v>4815</v>
      </c>
      <c r="B381" s="4" t="s">
        <v>247</v>
      </c>
      <c r="C381" s="4" t="s">
        <v>57</v>
      </c>
      <c r="D381" s="3">
        <v>7</v>
      </c>
      <c r="E381" s="4" t="s">
        <v>78</v>
      </c>
      <c r="F381" s="6" t="str">
        <f t="shared" si="5"/>
        <v>Non_Military</v>
      </c>
      <c r="G381" s="4" t="s">
        <v>11</v>
      </c>
      <c r="H381" s="4" t="s">
        <v>47</v>
      </c>
      <c r="I381" s="4" t="s">
        <v>29</v>
      </c>
      <c r="J381" s="4" t="s">
        <v>64</v>
      </c>
      <c r="K381" s="3">
        <v>126</v>
      </c>
    </row>
    <row r="382" spans="1:11" x14ac:dyDescent="0.3">
      <c r="A382" s="3">
        <v>4816</v>
      </c>
      <c r="B382" s="4" t="s">
        <v>247</v>
      </c>
      <c r="C382" s="4" t="s">
        <v>18</v>
      </c>
      <c r="D382" s="3">
        <v>7</v>
      </c>
      <c r="E382" s="4" t="s">
        <v>78</v>
      </c>
      <c r="F382" s="6" t="str">
        <f t="shared" si="5"/>
        <v>Non_Military</v>
      </c>
      <c r="G382" s="4" t="s">
        <v>11</v>
      </c>
      <c r="H382" s="4" t="s">
        <v>148</v>
      </c>
      <c r="I382" s="4" t="s">
        <v>29</v>
      </c>
      <c r="J382" s="4" t="s">
        <v>64</v>
      </c>
      <c r="K382" s="3">
        <v>94</v>
      </c>
    </row>
    <row r="383" spans="1:11" x14ac:dyDescent="0.3">
      <c r="A383" s="3">
        <v>4818</v>
      </c>
      <c r="B383" s="4" t="s">
        <v>247</v>
      </c>
      <c r="C383" s="4" t="s">
        <v>18</v>
      </c>
      <c r="D383" s="3">
        <v>7</v>
      </c>
      <c r="E383" s="4" t="s">
        <v>78</v>
      </c>
      <c r="F383" s="6" t="str">
        <f t="shared" si="5"/>
        <v>Non_Military</v>
      </c>
      <c r="G383" s="4" t="s">
        <v>11</v>
      </c>
      <c r="H383" s="4" t="s">
        <v>132</v>
      </c>
      <c r="I383" s="4" t="s">
        <v>29</v>
      </c>
      <c r="J383" s="4" t="s">
        <v>64</v>
      </c>
      <c r="K383" s="3">
        <v>101</v>
      </c>
    </row>
    <row r="384" spans="1:11" x14ac:dyDescent="0.3">
      <c r="A384" s="3">
        <v>4820</v>
      </c>
      <c r="B384" s="4" t="s">
        <v>248</v>
      </c>
      <c r="C384" s="4" t="s">
        <v>18</v>
      </c>
      <c r="D384" s="3">
        <v>7</v>
      </c>
      <c r="E384" s="4" t="s">
        <v>44</v>
      </c>
      <c r="F384" s="6" t="str">
        <f t="shared" si="5"/>
        <v>Non_Military</v>
      </c>
      <c r="G384" s="4" t="s">
        <v>11</v>
      </c>
      <c r="H384" s="4" t="s">
        <v>12</v>
      </c>
      <c r="I384" s="4" t="s">
        <v>4</v>
      </c>
      <c r="J384" s="4" t="s">
        <v>105</v>
      </c>
      <c r="K384" s="3">
        <v>126</v>
      </c>
    </row>
    <row r="385" spans="1:11" x14ac:dyDescent="0.3">
      <c r="A385" s="3">
        <v>4821</v>
      </c>
      <c r="B385" s="4" t="s">
        <v>250</v>
      </c>
      <c r="C385" s="4" t="s">
        <v>126</v>
      </c>
      <c r="D385" s="3">
        <v>7</v>
      </c>
      <c r="E385" s="4" t="s">
        <v>78</v>
      </c>
      <c r="F385" s="6" t="str">
        <f t="shared" si="5"/>
        <v>Non_Military</v>
      </c>
      <c r="G385" s="4" t="s">
        <v>11</v>
      </c>
      <c r="H385" s="4" t="s">
        <v>249</v>
      </c>
      <c r="I385" s="4" t="s">
        <v>29</v>
      </c>
      <c r="J385" s="4" t="s">
        <v>64</v>
      </c>
      <c r="K385" s="3">
        <v>142</v>
      </c>
    </row>
    <row r="386" spans="1:11" x14ac:dyDescent="0.3">
      <c r="A386" s="3">
        <v>4822</v>
      </c>
      <c r="B386" s="4" t="s">
        <v>250</v>
      </c>
      <c r="C386" s="4" t="s">
        <v>60</v>
      </c>
      <c r="D386" s="3">
        <v>10</v>
      </c>
      <c r="E386" s="4" t="s">
        <v>78</v>
      </c>
      <c r="F386" s="6" t="str">
        <f t="shared" si="5"/>
        <v>Non_Military</v>
      </c>
      <c r="G386" s="4" t="s">
        <v>19</v>
      </c>
      <c r="H386" s="4" t="s">
        <v>251</v>
      </c>
      <c r="I386" s="4" t="s">
        <v>29</v>
      </c>
      <c r="J386" s="4" t="s">
        <v>64</v>
      </c>
      <c r="K386" s="3">
        <v>132</v>
      </c>
    </row>
    <row r="387" spans="1:11" x14ac:dyDescent="0.3">
      <c r="A387" s="3">
        <v>4823</v>
      </c>
      <c r="B387" s="4" t="s">
        <v>111</v>
      </c>
      <c r="C387" s="4" t="s">
        <v>126</v>
      </c>
      <c r="D387" s="3">
        <v>7</v>
      </c>
      <c r="E387" s="4" t="s">
        <v>112</v>
      </c>
      <c r="F387" s="6" t="str">
        <f t="shared" ref="F387:F398" si="6">IF(E387="Military", "Military", "Non_Military")</f>
        <v>Non_Military</v>
      </c>
      <c r="G387" s="4" t="s">
        <v>7</v>
      </c>
      <c r="H387" s="4" t="s">
        <v>24</v>
      </c>
      <c r="I387" s="4" t="s">
        <v>7</v>
      </c>
      <c r="J387" s="4" t="s">
        <v>113</v>
      </c>
      <c r="K387" s="3">
        <v>22</v>
      </c>
    </row>
    <row r="388" spans="1:11" x14ac:dyDescent="0.3">
      <c r="A388" s="3">
        <v>4824</v>
      </c>
      <c r="B388" s="4" t="s">
        <v>61</v>
      </c>
      <c r="C388" s="4" t="s">
        <v>57</v>
      </c>
      <c r="D388" s="3">
        <v>7</v>
      </c>
      <c r="E388" s="4" t="s">
        <v>14</v>
      </c>
      <c r="F388" s="6" t="str">
        <f t="shared" si="6"/>
        <v>Non_Military</v>
      </c>
      <c r="G388" s="4" t="s">
        <v>11</v>
      </c>
      <c r="H388" s="4" t="s">
        <v>12</v>
      </c>
      <c r="I388" s="4" t="s">
        <v>4</v>
      </c>
      <c r="J388" s="4" t="s">
        <v>105</v>
      </c>
      <c r="K388" s="3">
        <v>117</v>
      </c>
    </row>
    <row r="389" spans="1:11" x14ac:dyDescent="0.3">
      <c r="A389" s="3">
        <v>4825</v>
      </c>
      <c r="B389" s="4" t="s">
        <v>86</v>
      </c>
      <c r="C389" s="4" t="s">
        <v>23</v>
      </c>
      <c r="D389" s="3">
        <v>7</v>
      </c>
      <c r="E389" s="4" t="s">
        <v>44</v>
      </c>
      <c r="F389" s="6" t="str">
        <f t="shared" si="6"/>
        <v>Non_Military</v>
      </c>
      <c r="G389" s="4" t="s">
        <v>7</v>
      </c>
      <c r="H389" s="4" t="s">
        <v>51</v>
      </c>
      <c r="I389" s="4" t="s">
        <v>15</v>
      </c>
      <c r="J389" s="4" t="s">
        <v>22</v>
      </c>
      <c r="K389" s="3">
        <v>44</v>
      </c>
    </row>
    <row r="390" spans="1:11" x14ac:dyDescent="0.3">
      <c r="A390" s="3">
        <v>4827</v>
      </c>
      <c r="B390" s="4" t="s">
        <v>206</v>
      </c>
      <c r="C390" s="4" t="s">
        <v>231</v>
      </c>
      <c r="D390" s="3">
        <v>15</v>
      </c>
      <c r="E390" s="4" t="s">
        <v>78</v>
      </c>
      <c r="F390" s="6" t="str">
        <f t="shared" si="6"/>
        <v>Non_Military</v>
      </c>
      <c r="G390" s="4" t="s">
        <v>7</v>
      </c>
      <c r="H390" s="4" t="s">
        <v>168</v>
      </c>
      <c r="I390" s="4" t="s">
        <v>0</v>
      </c>
      <c r="J390" s="4" t="s">
        <v>109</v>
      </c>
      <c r="K390" s="3">
        <v>85</v>
      </c>
    </row>
    <row r="391" spans="1:11" x14ac:dyDescent="0.3">
      <c r="A391" s="3">
        <v>4828</v>
      </c>
      <c r="B391" s="4" t="s">
        <v>236</v>
      </c>
      <c r="C391" s="4" t="s">
        <v>18</v>
      </c>
      <c r="D391" s="3">
        <v>7</v>
      </c>
      <c r="E391" s="4" t="s">
        <v>14</v>
      </c>
      <c r="F391" s="6" t="str">
        <f t="shared" si="6"/>
        <v>Non_Military</v>
      </c>
      <c r="G391" s="4" t="s">
        <v>4</v>
      </c>
      <c r="H391" s="4" t="s">
        <v>38</v>
      </c>
      <c r="I391" s="4" t="s">
        <v>15</v>
      </c>
      <c r="J391" s="4" t="s">
        <v>125</v>
      </c>
      <c r="K391" s="3">
        <v>46</v>
      </c>
    </row>
    <row r="392" spans="1:11" x14ac:dyDescent="0.3">
      <c r="A392" s="3">
        <v>4829</v>
      </c>
      <c r="B392" s="4" t="s">
        <v>252</v>
      </c>
      <c r="C392" s="4" t="s">
        <v>253</v>
      </c>
      <c r="D392" s="3">
        <v>7</v>
      </c>
      <c r="E392" s="4" t="s">
        <v>3</v>
      </c>
      <c r="F392" s="6" t="str">
        <f t="shared" si="6"/>
        <v>Military</v>
      </c>
      <c r="G392" s="4" t="s">
        <v>0</v>
      </c>
      <c r="H392" s="4" t="s">
        <v>1</v>
      </c>
      <c r="I392" s="4" t="s">
        <v>15</v>
      </c>
      <c r="J392" s="4" t="s">
        <v>124</v>
      </c>
      <c r="K392" s="3">
        <v>89</v>
      </c>
    </row>
    <row r="393" spans="1:11" x14ac:dyDescent="0.3">
      <c r="A393" s="3">
        <v>4831</v>
      </c>
      <c r="B393" s="4" t="s">
        <v>35</v>
      </c>
      <c r="C393" s="4" t="s">
        <v>17</v>
      </c>
      <c r="D393" s="3">
        <v>7</v>
      </c>
      <c r="E393" s="4" t="s">
        <v>3</v>
      </c>
      <c r="F393" s="6" t="str">
        <f t="shared" si="6"/>
        <v>Military</v>
      </c>
      <c r="G393" s="4" t="s">
        <v>11</v>
      </c>
      <c r="H393" s="4" t="s">
        <v>47</v>
      </c>
      <c r="I393" s="4" t="s">
        <v>29</v>
      </c>
      <c r="J393" s="4" t="s">
        <v>110</v>
      </c>
      <c r="K393" s="3">
        <v>94</v>
      </c>
    </row>
    <row r="394" spans="1:11" x14ac:dyDescent="0.3">
      <c r="A394" s="3">
        <v>4832</v>
      </c>
      <c r="B394" s="4" t="s">
        <v>100</v>
      </c>
      <c r="C394" s="4" t="s">
        <v>31</v>
      </c>
      <c r="D394" s="3">
        <v>7</v>
      </c>
      <c r="E394" s="4" t="s">
        <v>78</v>
      </c>
      <c r="F394" s="6" t="str">
        <f t="shared" si="6"/>
        <v>Non_Military</v>
      </c>
      <c r="G394" s="4" t="s">
        <v>26</v>
      </c>
      <c r="H394" s="4" t="s">
        <v>89</v>
      </c>
      <c r="I394" s="4" t="s">
        <v>4</v>
      </c>
      <c r="J394" s="4" t="s">
        <v>79</v>
      </c>
      <c r="K394" s="3">
        <v>24</v>
      </c>
    </row>
    <row r="395" spans="1:11" x14ac:dyDescent="0.3">
      <c r="A395" s="3">
        <v>4833</v>
      </c>
      <c r="B395" s="4" t="s">
        <v>198</v>
      </c>
      <c r="C395" s="4" t="s">
        <v>57</v>
      </c>
      <c r="D395" s="3">
        <v>7</v>
      </c>
      <c r="E395" s="4" t="s">
        <v>44</v>
      </c>
      <c r="F395" s="6" t="str">
        <f t="shared" si="6"/>
        <v>Non_Military</v>
      </c>
      <c r="G395" s="4" t="s">
        <v>7</v>
      </c>
      <c r="H395" s="4" t="s">
        <v>42</v>
      </c>
      <c r="I395" s="4" t="s">
        <v>45</v>
      </c>
      <c r="J395" s="4" t="s">
        <v>46</v>
      </c>
      <c r="K395" s="3">
        <v>84</v>
      </c>
    </row>
    <row r="396" spans="1:11" x14ac:dyDescent="0.3">
      <c r="A396" s="3">
        <v>4834</v>
      </c>
      <c r="B396" s="4" t="s">
        <v>198</v>
      </c>
      <c r="C396" s="4" t="s">
        <v>73</v>
      </c>
      <c r="D396" s="3">
        <v>10</v>
      </c>
      <c r="E396" s="4" t="s">
        <v>44</v>
      </c>
      <c r="F396" s="6" t="str">
        <f t="shared" si="6"/>
        <v>Non_Military</v>
      </c>
      <c r="G396" s="4" t="s">
        <v>11</v>
      </c>
      <c r="H396" s="4" t="s">
        <v>122</v>
      </c>
      <c r="I396" s="4" t="s">
        <v>45</v>
      </c>
      <c r="J396" s="4" t="s">
        <v>46</v>
      </c>
      <c r="K396" s="3">
        <v>206</v>
      </c>
    </row>
    <row r="397" spans="1:11" x14ac:dyDescent="0.3">
      <c r="A397" s="3">
        <v>4835</v>
      </c>
      <c r="B397" s="4" t="s">
        <v>198</v>
      </c>
      <c r="C397" s="4" t="s">
        <v>10</v>
      </c>
      <c r="D397" s="3">
        <v>7</v>
      </c>
      <c r="E397" s="4" t="s">
        <v>44</v>
      </c>
      <c r="F397" s="6" t="str">
        <f t="shared" si="6"/>
        <v>Non_Military</v>
      </c>
      <c r="G397" s="4" t="s">
        <v>26</v>
      </c>
      <c r="H397" s="4" t="s">
        <v>27</v>
      </c>
      <c r="I397" s="4" t="s">
        <v>45</v>
      </c>
      <c r="J397" s="4" t="s">
        <v>46</v>
      </c>
      <c r="K397" s="3">
        <v>110</v>
      </c>
    </row>
    <row r="398" spans="1:11" x14ac:dyDescent="0.3">
      <c r="A398" s="3">
        <v>4836</v>
      </c>
      <c r="B398" s="4" t="s">
        <v>198</v>
      </c>
      <c r="C398" s="4" t="s">
        <v>57</v>
      </c>
      <c r="D398" s="3">
        <v>7</v>
      </c>
      <c r="E398" s="4" t="s">
        <v>44</v>
      </c>
      <c r="F398" s="6" t="str">
        <f t="shared" si="6"/>
        <v>Non_Military</v>
      </c>
      <c r="G398" s="4" t="s">
        <v>7</v>
      </c>
      <c r="H398" s="4" t="s">
        <v>90</v>
      </c>
      <c r="I398" s="4" t="s">
        <v>45</v>
      </c>
      <c r="J398" s="4" t="s">
        <v>46</v>
      </c>
      <c r="K398" s="3">
        <v>84</v>
      </c>
    </row>
  </sheetData>
  <autoFilter ref="F1:F398" xr:uid="{DBC97DE3-B77B-4F76-AF0D-4A4E264D2B5E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C96C-97A4-4BCB-9B37-532931802FE0}">
  <dimension ref="A1:BP66"/>
  <sheetViews>
    <sheetView workbookViewId="0">
      <selection activeCell="G36" sqref="G36"/>
    </sheetView>
  </sheetViews>
  <sheetFormatPr defaultRowHeight="14.4" x14ac:dyDescent="0.3"/>
  <cols>
    <col min="1" max="1" width="14.6640625" customWidth="1"/>
    <col min="2" max="2" width="12.88671875" bestFit="1" customWidth="1"/>
    <col min="3" max="3" width="15.6640625" bestFit="1" customWidth="1"/>
    <col min="4" max="4" width="10.6640625" bestFit="1" customWidth="1"/>
    <col min="5" max="5" width="9.6640625" bestFit="1" customWidth="1"/>
    <col min="6" max="6" width="13.33203125" bestFit="1" customWidth="1"/>
    <col min="7" max="11" width="12" bestFit="1" customWidth="1"/>
    <col min="12" max="12" width="19" bestFit="1" customWidth="1"/>
    <col min="13" max="13" width="12" bestFit="1" customWidth="1"/>
    <col min="14" max="14" width="10.44140625" bestFit="1" customWidth="1"/>
    <col min="15" max="16" width="12" bestFit="1" customWidth="1"/>
    <col min="17" max="17" width="13.33203125" bestFit="1" customWidth="1"/>
    <col min="18" max="18" width="11.88671875" bestFit="1" customWidth="1"/>
    <col min="19" max="19" width="12.33203125" bestFit="1" customWidth="1"/>
    <col min="20" max="20" width="21.88671875" bestFit="1" customWidth="1"/>
    <col min="21" max="21" width="20.5546875" bestFit="1" customWidth="1"/>
    <col min="22" max="22" width="21.88671875" bestFit="1" customWidth="1"/>
    <col min="23" max="23" width="20.5546875" bestFit="1" customWidth="1"/>
    <col min="24" max="24" width="12.44140625" bestFit="1" customWidth="1"/>
    <col min="25" max="25" width="11.33203125" bestFit="1" customWidth="1"/>
    <col min="26" max="26" width="12" bestFit="1" customWidth="1"/>
    <col min="27" max="27" width="12.109375" bestFit="1" customWidth="1"/>
    <col min="28" max="29" width="12.33203125" bestFit="1" customWidth="1"/>
    <col min="30" max="30" width="12.109375" bestFit="1" customWidth="1"/>
    <col min="31" max="31" width="12" bestFit="1" customWidth="1"/>
    <col min="32" max="32" width="10.109375" bestFit="1" customWidth="1"/>
    <col min="33" max="35" width="12" bestFit="1" customWidth="1"/>
    <col min="36" max="36" width="10" bestFit="1" customWidth="1"/>
    <col min="37" max="39" width="12" bestFit="1" customWidth="1"/>
    <col min="40" max="40" width="10.44140625" bestFit="1" customWidth="1"/>
    <col min="41" max="43" width="12" bestFit="1" customWidth="1"/>
    <col min="44" max="44" width="10.44140625" bestFit="1" customWidth="1"/>
    <col min="45" max="47" width="12" bestFit="1" customWidth="1"/>
    <col min="48" max="48" width="14.109375" bestFit="1" customWidth="1"/>
    <col min="49" max="49" width="13.6640625" bestFit="1" customWidth="1"/>
    <col min="50" max="51" width="12" bestFit="1" customWidth="1"/>
    <col min="52" max="52" width="10.33203125" bestFit="1" customWidth="1"/>
    <col min="53" max="55" width="12" bestFit="1" customWidth="1"/>
    <col min="56" max="56" width="14" bestFit="1" customWidth="1"/>
    <col min="57" max="57" width="13.5546875" bestFit="1" customWidth="1"/>
    <col min="58" max="59" width="12" bestFit="1" customWidth="1"/>
    <col min="61" max="63" width="12" bestFit="1" customWidth="1"/>
    <col min="64" max="64" width="10" bestFit="1" customWidth="1"/>
    <col min="65" max="67" width="12" bestFit="1" customWidth="1"/>
    <col min="68" max="68" width="16.88671875" bestFit="1" customWidth="1"/>
  </cols>
  <sheetData>
    <row r="1" spans="1:68" x14ac:dyDescent="0.3">
      <c r="A1" t="s">
        <v>265</v>
      </c>
    </row>
    <row r="2" spans="1:68" x14ac:dyDescent="0.3">
      <c r="A2" t="s">
        <v>266</v>
      </c>
    </row>
    <row r="3" spans="1:68" x14ac:dyDescent="0.3">
      <c r="A3" t="s">
        <v>267</v>
      </c>
    </row>
    <row r="4" spans="1:68" x14ac:dyDescent="0.3">
      <c r="A4" t="s">
        <v>268</v>
      </c>
    </row>
    <row r="5" spans="1:68" x14ac:dyDescent="0.3">
      <c r="A5" t="s">
        <v>269</v>
      </c>
    </row>
    <row r="6" spans="1:68" x14ac:dyDescent="0.3">
      <c r="A6" t="s">
        <v>270</v>
      </c>
    </row>
    <row r="7" spans="1:68" x14ac:dyDescent="0.3">
      <c r="A7" t="s">
        <v>271</v>
      </c>
    </row>
    <row r="9" spans="1:68" x14ac:dyDescent="0.3">
      <c r="A9" t="s">
        <v>272</v>
      </c>
      <c r="B9" t="s">
        <v>273</v>
      </c>
      <c r="C9" t="s">
        <v>274</v>
      </c>
      <c r="D9" t="s">
        <v>275</v>
      </c>
      <c r="E9" t="s">
        <v>276</v>
      </c>
      <c r="F9" t="s">
        <v>277</v>
      </c>
      <c r="G9" t="s">
        <v>278</v>
      </c>
      <c r="H9" t="s">
        <v>279</v>
      </c>
      <c r="I9" t="s">
        <v>280</v>
      </c>
      <c r="J9" t="s">
        <v>281</v>
      </c>
      <c r="K9" t="s">
        <v>282</v>
      </c>
      <c r="L9" t="s">
        <v>283</v>
      </c>
      <c r="M9" t="s">
        <v>284</v>
      </c>
      <c r="N9" t="s">
        <v>285</v>
      </c>
      <c r="O9" t="s">
        <v>286</v>
      </c>
      <c r="P9" t="s">
        <v>287</v>
      </c>
      <c r="Q9" t="s">
        <v>288</v>
      </c>
      <c r="R9" t="s">
        <v>289</v>
      </c>
      <c r="S9" t="s">
        <v>290</v>
      </c>
      <c r="T9" t="s">
        <v>291</v>
      </c>
      <c r="U9" t="s">
        <v>292</v>
      </c>
      <c r="V9" t="s">
        <v>293</v>
      </c>
      <c r="W9" t="s">
        <v>294</v>
      </c>
      <c r="X9" t="s">
        <v>295</v>
      </c>
      <c r="Y9" t="s">
        <v>296</v>
      </c>
      <c r="Z9" t="s">
        <v>297</v>
      </c>
      <c r="AA9" t="s">
        <v>298</v>
      </c>
      <c r="AB9" t="s">
        <v>299</v>
      </c>
      <c r="AC9" t="s">
        <v>300</v>
      </c>
      <c r="AD9" t="s">
        <v>301</v>
      </c>
      <c r="AE9" t="s">
        <v>302</v>
      </c>
      <c r="AF9" t="s">
        <v>303</v>
      </c>
      <c r="AG9" t="s">
        <v>304</v>
      </c>
      <c r="AH9" t="s">
        <v>305</v>
      </c>
      <c r="AI9" t="s">
        <v>306</v>
      </c>
      <c r="AJ9" t="s">
        <v>307</v>
      </c>
      <c r="AK9" t="s">
        <v>308</v>
      </c>
      <c r="AL9" t="s">
        <v>309</v>
      </c>
      <c r="AM9" t="s">
        <v>310</v>
      </c>
      <c r="AN9" t="s">
        <v>311</v>
      </c>
      <c r="AO9" t="s">
        <v>312</v>
      </c>
      <c r="AP9" t="s">
        <v>313</v>
      </c>
      <c r="AQ9" t="s">
        <v>314</v>
      </c>
      <c r="AR9" t="s">
        <v>315</v>
      </c>
      <c r="AS9" t="s">
        <v>316</v>
      </c>
      <c r="AT9" t="s">
        <v>317</v>
      </c>
      <c r="AU9" t="s">
        <v>318</v>
      </c>
      <c r="AV9" t="s">
        <v>319</v>
      </c>
      <c r="AW9" t="s">
        <v>320</v>
      </c>
      <c r="AX9" t="s">
        <v>321</v>
      </c>
      <c r="AY9" t="s">
        <v>322</v>
      </c>
      <c r="AZ9" t="s">
        <v>323</v>
      </c>
      <c r="BA9" t="s">
        <v>324</v>
      </c>
      <c r="BB9" t="s">
        <v>325</v>
      </c>
      <c r="BC9" t="s">
        <v>326</v>
      </c>
      <c r="BD9" t="s">
        <v>327</v>
      </c>
      <c r="BE9" t="s">
        <v>328</v>
      </c>
      <c r="BF9" t="s">
        <v>329</v>
      </c>
      <c r="BG9" t="s">
        <v>330</v>
      </c>
      <c r="BH9" t="s">
        <v>331</v>
      </c>
      <c r="BI9" t="s">
        <v>332</v>
      </c>
      <c r="BJ9" t="s">
        <v>333</v>
      </c>
      <c r="BK9" t="s">
        <v>334</v>
      </c>
      <c r="BL9" t="s">
        <v>335</v>
      </c>
      <c r="BM9" t="s">
        <v>336</v>
      </c>
      <c r="BN9" t="s">
        <v>337</v>
      </c>
      <c r="BO9" t="s">
        <v>338</v>
      </c>
      <c r="BP9" t="s">
        <v>339</v>
      </c>
    </row>
    <row r="10" spans="1:68" x14ac:dyDescent="0.3">
      <c r="A10" t="s">
        <v>340</v>
      </c>
      <c r="B10">
        <v>2022</v>
      </c>
      <c r="C10" t="s">
        <v>341</v>
      </c>
      <c r="D10" t="s">
        <v>342</v>
      </c>
      <c r="E10" t="s">
        <v>342</v>
      </c>
      <c r="F10" t="s">
        <v>343</v>
      </c>
      <c r="G10">
        <v>1200745.4939999999</v>
      </c>
      <c r="H10">
        <v>46651921.789999999</v>
      </c>
      <c r="I10">
        <v>46651921.789999999</v>
      </c>
      <c r="J10">
        <v>0</v>
      </c>
      <c r="K10">
        <v>5588598.8210000005</v>
      </c>
      <c r="L10">
        <v>0</v>
      </c>
      <c r="M10">
        <v>2.5265256599999999</v>
      </c>
      <c r="N10">
        <v>0</v>
      </c>
      <c r="O10">
        <v>1.682065038</v>
      </c>
      <c r="P10">
        <v>4.2085906980000001</v>
      </c>
      <c r="Q10">
        <v>8.3564527999999999E-2</v>
      </c>
      <c r="R10">
        <v>0</v>
      </c>
      <c r="S10">
        <v>1.2727561E-2</v>
      </c>
      <c r="T10">
        <v>9.6292088999999997E-2</v>
      </c>
      <c r="U10">
        <v>0.102850658</v>
      </c>
      <c r="V10">
        <v>0.132751911</v>
      </c>
      <c r="W10">
        <v>0.33189465800000001</v>
      </c>
      <c r="X10">
        <v>9.0883235000000007E-2</v>
      </c>
      <c r="Y10">
        <v>0</v>
      </c>
      <c r="Z10">
        <v>1.384175E-2</v>
      </c>
      <c r="AA10">
        <v>0.10472498500000001</v>
      </c>
      <c r="AB10">
        <v>0.41140263100000002</v>
      </c>
      <c r="AC10">
        <v>0.37929117499999998</v>
      </c>
      <c r="AD10">
        <v>0.89541879099999999</v>
      </c>
      <c r="AE10">
        <v>15866.91468</v>
      </c>
      <c r="AF10">
        <v>0</v>
      </c>
      <c r="AG10">
        <v>447.27612099999999</v>
      </c>
      <c r="AH10">
        <v>16314.1908</v>
      </c>
      <c r="AI10">
        <v>0.17672143000000001</v>
      </c>
      <c r="AJ10">
        <v>0</v>
      </c>
      <c r="AK10">
        <v>0.468996515</v>
      </c>
      <c r="AL10">
        <v>0.64571794500000002</v>
      </c>
      <c r="AM10">
        <v>0.26595219199999998</v>
      </c>
      <c r="AN10">
        <v>0</v>
      </c>
      <c r="AO10">
        <v>0.20970262000000001</v>
      </c>
      <c r="AP10">
        <v>0.47565481300000001</v>
      </c>
      <c r="AQ10">
        <v>0.69128824700000002</v>
      </c>
      <c r="AR10">
        <v>0</v>
      </c>
      <c r="AS10">
        <v>2.1929169580000001</v>
      </c>
      <c r="AT10">
        <v>2.8842052059999999</v>
      </c>
      <c r="AU10">
        <v>1.9729971509999999</v>
      </c>
      <c r="AV10">
        <v>0.59647711299999995</v>
      </c>
      <c r="AW10">
        <v>1.4668373100000001</v>
      </c>
      <c r="AX10">
        <v>6.9205167799999998</v>
      </c>
      <c r="AY10">
        <v>1.0084815279999999</v>
      </c>
      <c r="AZ10">
        <v>0</v>
      </c>
      <c r="BA10">
        <v>2.4009577119999999</v>
      </c>
      <c r="BB10">
        <v>3.4094392400000002</v>
      </c>
      <c r="BC10">
        <v>1.9729971509999999</v>
      </c>
      <c r="BD10">
        <v>0.59647711299999995</v>
      </c>
      <c r="BE10">
        <v>1.4668373100000001</v>
      </c>
      <c r="BF10">
        <v>7.4457508150000002</v>
      </c>
      <c r="BG10">
        <v>42.900577400000003</v>
      </c>
      <c r="BH10">
        <v>0</v>
      </c>
      <c r="BI10">
        <v>21.00064429</v>
      </c>
      <c r="BJ10">
        <v>63.901221700000001</v>
      </c>
      <c r="BK10">
        <v>0.15686060499999999</v>
      </c>
      <c r="BL10">
        <v>0</v>
      </c>
      <c r="BM10">
        <v>4.4217800000000002E-3</v>
      </c>
      <c r="BN10">
        <v>0.161282385</v>
      </c>
      <c r="BO10">
        <v>1.684300833</v>
      </c>
      <c r="BP10">
        <v>1720.3110360000001</v>
      </c>
    </row>
    <row r="11" spans="1:68" x14ac:dyDescent="0.3">
      <c r="A11" t="s">
        <v>340</v>
      </c>
      <c r="B11">
        <v>2022</v>
      </c>
      <c r="C11" t="s">
        <v>341</v>
      </c>
      <c r="D11" t="s">
        <v>342</v>
      </c>
      <c r="E11" t="s">
        <v>342</v>
      </c>
      <c r="F11" t="s">
        <v>344</v>
      </c>
      <c r="G11">
        <v>6495.4219970000004</v>
      </c>
      <c r="H11">
        <v>205721.6287</v>
      </c>
      <c r="I11">
        <v>205721.6287</v>
      </c>
      <c r="J11">
        <v>0</v>
      </c>
      <c r="K11">
        <v>28048.708019999998</v>
      </c>
      <c r="L11">
        <v>0</v>
      </c>
      <c r="M11">
        <v>4.8322683999999998E-2</v>
      </c>
      <c r="N11">
        <v>0</v>
      </c>
      <c r="O11">
        <v>0</v>
      </c>
      <c r="P11">
        <v>4.8322683999999998E-2</v>
      </c>
      <c r="Q11">
        <v>4.072226E-3</v>
      </c>
      <c r="R11">
        <v>0</v>
      </c>
      <c r="S11">
        <v>0</v>
      </c>
      <c r="T11">
        <v>4.072226E-3</v>
      </c>
      <c r="U11">
        <v>4.5354199999999998E-4</v>
      </c>
      <c r="V11">
        <v>5.9280599999999998E-4</v>
      </c>
      <c r="W11">
        <v>5.1185739999999999E-3</v>
      </c>
      <c r="X11">
        <v>4.2563540000000004E-3</v>
      </c>
      <c r="Y11">
        <v>0</v>
      </c>
      <c r="Z11">
        <v>0</v>
      </c>
      <c r="AA11">
        <v>4.2563540000000004E-3</v>
      </c>
      <c r="AB11">
        <v>1.8141679999999999E-3</v>
      </c>
      <c r="AC11">
        <v>1.6937320000000001E-3</v>
      </c>
      <c r="AD11">
        <v>7.7642529999999996E-3</v>
      </c>
      <c r="AE11">
        <v>58.420594149999999</v>
      </c>
      <c r="AF11">
        <v>0</v>
      </c>
      <c r="AG11">
        <v>0</v>
      </c>
      <c r="AH11">
        <v>58.420594149999999</v>
      </c>
      <c r="AI11">
        <v>4.1410699999999998E-4</v>
      </c>
      <c r="AJ11">
        <v>0</v>
      </c>
      <c r="AK11">
        <v>0</v>
      </c>
      <c r="AL11">
        <v>4.1410699999999998E-4</v>
      </c>
      <c r="AM11">
        <v>9.2041880000000003E-3</v>
      </c>
      <c r="AN11">
        <v>0</v>
      </c>
      <c r="AO11">
        <v>0</v>
      </c>
      <c r="AP11">
        <v>9.2041880000000003E-3</v>
      </c>
      <c r="AQ11">
        <v>8.9154720000000007E-3</v>
      </c>
      <c r="AR11">
        <v>0</v>
      </c>
      <c r="AS11">
        <v>0</v>
      </c>
      <c r="AT11">
        <v>8.9154720000000007E-3</v>
      </c>
      <c r="AU11">
        <v>0</v>
      </c>
      <c r="AV11">
        <v>0</v>
      </c>
      <c r="AW11">
        <v>0</v>
      </c>
      <c r="AX11">
        <v>8.9154720000000007E-3</v>
      </c>
      <c r="AY11">
        <v>1.0149673E-2</v>
      </c>
      <c r="AZ11">
        <v>0</v>
      </c>
      <c r="BA11">
        <v>0</v>
      </c>
      <c r="BB11">
        <v>1.0149673E-2</v>
      </c>
      <c r="BC11">
        <v>0</v>
      </c>
      <c r="BD11">
        <v>0</v>
      </c>
      <c r="BE11">
        <v>0</v>
      </c>
      <c r="BF11">
        <v>1.0149673E-2</v>
      </c>
      <c r="BG11">
        <v>0.118380207</v>
      </c>
      <c r="BH11">
        <v>0</v>
      </c>
      <c r="BI11">
        <v>0</v>
      </c>
      <c r="BJ11">
        <v>0.118380207</v>
      </c>
      <c r="BK11">
        <v>5.53565E-4</v>
      </c>
      <c r="BL11">
        <v>0</v>
      </c>
      <c r="BM11">
        <v>0</v>
      </c>
      <c r="BN11">
        <v>5.53565E-4</v>
      </c>
      <c r="BO11">
        <v>7.0298500000000005E-4</v>
      </c>
      <c r="BP11">
        <v>5.2186885329999999</v>
      </c>
    </row>
    <row r="12" spans="1:68" x14ac:dyDescent="0.3">
      <c r="A12" t="s">
        <v>340</v>
      </c>
      <c r="B12">
        <v>2022</v>
      </c>
      <c r="C12" t="s">
        <v>341</v>
      </c>
      <c r="D12" t="s">
        <v>342</v>
      </c>
      <c r="E12" t="s">
        <v>342</v>
      </c>
      <c r="F12" t="s">
        <v>345</v>
      </c>
      <c r="G12">
        <v>46339.910259999997</v>
      </c>
      <c r="H12">
        <v>2097108.0109999999</v>
      </c>
      <c r="I12">
        <v>0</v>
      </c>
      <c r="J12">
        <v>2097108.0109999999</v>
      </c>
      <c r="K12">
        <v>232269.7824</v>
      </c>
      <c r="L12">
        <v>809656.77599999995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4.623332E-3</v>
      </c>
      <c r="V12">
        <v>3.5335179999999998E-3</v>
      </c>
      <c r="W12">
        <v>8.1568490000000007E-3</v>
      </c>
      <c r="X12">
        <v>0</v>
      </c>
      <c r="Y12">
        <v>0</v>
      </c>
      <c r="Z12">
        <v>0</v>
      </c>
      <c r="AA12">
        <v>0</v>
      </c>
      <c r="AB12">
        <v>1.8493327E-2</v>
      </c>
      <c r="AC12">
        <v>1.0095765E-2</v>
      </c>
      <c r="AD12">
        <v>2.8589092E-2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x14ac:dyDescent="0.3">
      <c r="A13" t="s">
        <v>340</v>
      </c>
      <c r="B13">
        <v>2022</v>
      </c>
      <c r="C13" t="s">
        <v>341</v>
      </c>
      <c r="D13" t="s">
        <v>342</v>
      </c>
      <c r="E13" t="s">
        <v>342</v>
      </c>
      <c r="F13" t="s">
        <v>346</v>
      </c>
      <c r="G13">
        <v>26391.59534</v>
      </c>
      <c r="H13">
        <v>1248833.575</v>
      </c>
      <c r="I13">
        <v>648725.10750000004</v>
      </c>
      <c r="J13">
        <v>600108.46770000004</v>
      </c>
      <c r="K13">
        <v>109129.2467</v>
      </c>
      <c r="L13">
        <v>181250.6434</v>
      </c>
      <c r="M13">
        <v>5.1613830000000003E-3</v>
      </c>
      <c r="N13">
        <v>0</v>
      </c>
      <c r="O13">
        <v>1.3575304999999999E-2</v>
      </c>
      <c r="P13">
        <v>1.8736686999999998E-2</v>
      </c>
      <c r="Q13">
        <v>1.262148E-3</v>
      </c>
      <c r="R13">
        <v>0</v>
      </c>
      <c r="S13">
        <v>2.6906800000000002E-4</v>
      </c>
      <c r="T13">
        <v>1.531216E-3</v>
      </c>
      <c r="U13">
        <v>2.7532070000000001E-3</v>
      </c>
      <c r="V13">
        <v>1.8465370000000001E-3</v>
      </c>
      <c r="W13">
        <v>6.1309590000000001E-3</v>
      </c>
      <c r="X13">
        <v>1.372701E-3</v>
      </c>
      <c r="Y13">
        <v>0</v>
      </c>
      <c r="Z13">
        <v>2.9263599999999998E-4</v>
      </c>
      <c r="AA13">
        <v>1.665337E-3</v>
      </c>
      <c r="AB13">
        <v>1.1012826999999999E-2</v>
      </c>
      <c r="AC13">
        <v>5.2758190000000002E-3</v>
      </c>
      <c r="AD13">
        <v>1.7953983E-2</v>
      </c>
      <c r="AE13">
        <v>216.96593469999999</v>
      </c>
      <c r="AF13">
        <v>0</v>
      </c>
      <c r="AG13">
        <v>8.0345830500000002</v>
      </c>
      <c r="AH13">
        <v>225.00051780000001</v>
      </c>
      <c r="AI13">
        <v>8.5627499999999998E-4</v>
      </c>
      <c r="AJ13">
        <v>0</v>
      </c>
      <c r="AK13">
        <v>4.9568700000000004E-3</v>
      </c>
      <c r="AL13">
        <v>5.8131449999999996E-3</v>
      </c>
      <c r="AM13">
        <v>9.51832E-4</v>
      </c>
      <c r="AN13">
        <v>0</v>
      </c>
      <c r="AO13">
        <v>2.5001450000000001E-3</v>
      </c>
      <c r="AP13">
        <v>3.4519770000000002E-3</v>
      </c>
      <c r="AQ13">
        <v>2.680343E-3</v>
      </c>
      <c r="AR13">
        <v>0</v>
      </c>
      <c r="AS13">
        <v>1.9948325999999999E-2</v>
      </c>
      <c r="AT13">
        <v>2.2628669000000001E-2</v>
      </c>
      <c r="AU13">
        <v>1.3626839999999999E-2</v>
      </c>
      <c r="AV13">
        <v>4.9100189999999998E-3</v>
      </c>
      <c r="AW13">
        <v>4.2435219999999996E-3</v>
      </c>
      <c r="AX13">
        <v>4.5409049E-2</v>
      </c>
      <c r="AY13">
        <v>3.9111509999999999E-3</v>
      </c>
      <c r="AZ13">
        <v>0</v>
      </c>
      <c r="BA13">
        <v>2.1840906E-2</v>
      </c>
      <c r="BB13">
        <v>2.5752055999999999E-2</v>
      </c>
      <c r="BC13">
        <v>1.3626839999999999E-2</v>
      </c>
      <c r="BD13">
        <v>4.9100189999999998E-3</v>
      </c>
      <c r="BE13">
        <v>4.2435219999999996E-3</v>
      </c>
      <c r="BF13">
        <v>4.8532435999999998E-2</v>
      </c>
      <c r="BG13">
        <v>0.35315549000000002</v>
      </c>
      <c r="BH13">
        <v>0</v>
      </c>
      <c r="BI13">
        <v>0.15285358299999999</v>
      </c>
      <c r="BJ13">
        <v>0.506009072</v>
      </c>
      <c r="BK13">
        <v>2.1449289999999998E-3</v>
      </c>
      <c r="BL13">
        <v>0</v>
      </c>
      <c r="BM13" s="8">
        <v>7.9430000000000004E-5</v>
      </c>
      <c r="BN13">
        <v>2.224359E-3</v>
      </c>
      <c r="BO13">
        <v>2.7069175000000001E-2</v>
      </c>
      <c r="BP13">
        <v>23.726023470000001</v>
      </c>
    </row>
    <row r="14" spans="1:68" x14ac:dyDescent="0.3">
      <c r="A14" t="s">
        <v>340</v>
      </c>
      <c r="B14">
        <v>2022</v>
      </c>
      <c r="C14" t="s">
        <v>347</v>
      </c>
      <c r="D14" t="s">
        <v>342</v>
      </c>
      <c r="E14" t="s">
        <v>342</v>
      </c>
      <c r="F14" t="s">
        <v>343</v>
      </c>
      <c r="G14">
        <v>138289.5269</v>
      </c>
      <c r="H14">
        <v>4651323.2719999999</v>
      </c>
      <c r="I14">
        <v>4651323.2719999999</v>
      </c>
      <c r="J14">
        <v>0</v>
      </c>
      <c r="K14">
        <v>604313.85230000003</v>
      </c>
      <c r="L14">
        <v>0</v>
      </c>
      <c r="M14">
        <v>1.0260901309999999</v>
      </c>
      <c r="N14">
        <v>0</v>
      </c>
      <c r="O14">
        <v>0.32291344399999999</v>
      </c>
      <c r="P14">
        <v>1.349003575</v>
      </c>
      <c r="Q14">
        <v>1.4067326E-2</v>
      </c>
      <c r="R14">
        <v>0</v>
      </c>
      <c r="S14">
        <v>2.2118099999999998E-3</v>
      </c>
      <c r="T14">
        <v>1.6279135E-2</v>
      </c>
      <c r="U14">
        <v>1.025449E-2</v>
      </c>
      <c r="V14">
        <v>1.6670325E-2</v>
      </c>
      <c r="W14">
        <v>4.3203949999999998E-2</v>
      </c>
      <c r="X14">
        <v>1.5298442000000001E-2</v>
      </c>
      <c r="Y14">
        <v>0</v>
      </c>
      <c r="Z14">
        <v>2.4053009999999999E-3</v>
      </c>
      <c r="AA14">
        <v>1.7703743000000001E-2</v>
      </c>
      <c r="AB14">
        <v>4.1017959E-2</v>
      </c>
      <c r="AC14">
        <v>4.7629499999999998E-2</v>
      </c>
      <c r="AD14">
        <v>0.10635120300000001</v>
      </c>
      <c r="AE14">
        <v>1900.409623</v>
      </c>
      <c r="AF14">
        <v>0</v>
      </c>
      <c r="AG14">
        <v>61.735417030000001</v>
      </c>
      <c r="AH14">
        <v>1962.1450400000001</v>
      </c>
      <c r="AI14">
        <v>6.0924965999999997E-2</v>
      </c>
      <c r="AJ14">
        <v>0</v>
      </c>
      <c r="AK14">
        <v>8.8004835000000003E-2</v>
      </c>
      <c r="AL14">
        <v>0.148929802</v>
      </c>
      <c r="AM14">
        <v>6.9655165000000005E-2</v>
      </c>
      <c r="AN14">
        <v>0</v>
      </c>
      <c r="AO14">
        <v>2.8904652999999999E-2</v>
      </c>
      <c r="AP14">
        <v>9.8559819000000007E-2</v>
      </c>
      <c r="AQ14">
        <v>0.27827228999999998</v>
      </c>
      <c r="AR14">
        <v>0</v>
      </c>
      <c r="AS14">
        <v>0.47452840099999999</v>
      </c>
      <c r="AT14">
        <v>0.75280069000000005</v>
      </c>
      <c r="AU14">
        <v>0.54746872400000002</v>
      </c>
      <c r="AV14">
        <v>0.14812176099999999</v>
      </c>
      <c r="AW14">
        <v>0.43782813500000001</v>
      </c>
      <c r="AX14">
        <v>1.8862193110000001</v>
      </c>
      <c r="AY14">
        <v>0.40583071799999998</v>
      </c>
      <c r="AZ14">
        <v>0</v>
      </c>
      <c r="BA14">
        <v>0.51954618500000005</v>
      </c>
      <c r="BB14">
        <v>0.925376902</v>
      </c>
      <c r="BC14">
        <v>0.54746872400000002</v>
      </c>
      <c r="BD14">
        <v>0.14812176099999999</v>
      </c>
      <c r="BE14">
        <v>0.43782813500000001</v>
      </c>
      <c r="BF14">
        <v>2.0587955230000001</v>
      </c>
      <c r="BG14">
        <v>10.593171399999999</v>
      </c>
      <c r="BH14">
        <v>0</v>
      </c>
      <c r="BI14">
        <v>4.4852901699999999</v>
      </c>
      <c r="BJ14">
        <v>15.07846157</v>
      </c>
      <c r="BK14">
        <v>1.8787484E-2</v>
      </c>
      <c r="BL14">
        <v>0</v>
      </c>
      <c r="BM14">
        <v>6.1031699999999998E-4</v>
      </c>
      <c r="BN14">
        <v>1.9397800999999999E-2</v>
      </c>
      <c r="BO14">
        <v>0.18427244500000001</v>
      </c>
      <c r="BP14">
        <v>206.90574280000001</v>
      </c>
    </row>
    <row r="15" spans="1:68" x14ac:dyDescent="0.3">
      <c r="A15" t="s">
        <v>340</v>
      </c>
      <c r="B15">
        <v>2022</v>
      </c>
      <c r="C15" t="s">
        <v>347</v>
      </c>
      <c r="D15" t="s">
        <v>342</v>
      </c>
      <c r="E15" t="s">
        <v>342</v>
      </c>
      <c r="F15" t="s">
        <v>344</v>
      </c>
      <c r="G15">
        <v>74.650633470000002</v>
      </c>
      <c r="H15">
        <v>1118.115896</v>
      </c>
      <c r="I15">
        <v>1118.115896</v>
      </c>
      <c r="J15">
        <v>0</v>
      </c>
      <c r="K15">
        <v>221.5233551</v>
      </c>
      <c r="L15">
        <v>0</v>
      </c>
      <c r="M15">
        <v>1.9135930000000001E-3</v>
      </c>
      <c r="N15">
        <v>0</v>
      </c>
      <c r="O15">
        <v>0</v>
      </c>
      <c r="P15">
        <v>1.9135930000000001E-3</v>
      </c>
      <c r="Q15">
        <v>3.3553899999999999E-4</v>
      </c>
      <c r="R15">
        <v>0</v>
      </c>
      <c r="S15">
        <v>0</v>
      </c>
      <c r="T15">
        <v>3.3553899999999999E-4</v>
      </c>
      <c r="U15" s="8">
        <v>2.4650399999999999E-6</v>
      </c>
      <c r="V15" s="8">
        <v>4.5516200000000003E-6</v>
      </c>
      <c r="W15">
        <v>3.4255599999999999E-4</v>
      </c>
      <c r="X15">
        <v>3.5071000000000001E-4</v>
      </c>
      <c r="Y15">
        <v>0</v>
      </c>
      <c r="Z15">
        <v>0</v>
      </c>
      <c r="AA15">
        <v>3.5071000000000001E-4</v>
      </c>
      <c r="AB15" s="8">
        <v>9.8601700000000005E-6</v>
      </c>
      <c r="AC15" s="8">
        <v>1.3004600000000001E-5</v>
      </c>
      <c r="AD15">
        <v>3.7357500000000001E-4</v>
      </c>
      <c r="AE15">
        <v>0.55709668499999998</v>
      </c>
      <c r="AF15">
        <v>0</v>
      </c>
      <c r="AG15">
        <v>0</v>
      </c>
      <c r="AH15">
        <v>0.55709668499999998</v>
      </c>
      <c r="AI15" s="8">
        <v>1.9774499999999998E-5</v>
      </c>
      <c r="AJ15">
        <v>0</v>
      </c>
      <c r="AK15">
        <v>0</v>
      </c>
      <c r="AL15" s="8">
        <v>1.9774499999999998E-5</v>
      </c>
      <c r="AM15" s="8">
        <v>8.7770799999999997E-5</v>
      </c>
      <c r="AN15">
        <v>0</v>
      </c>
      <c r="AO15">
        <v>0</v>
      </c>
      <c r="AP15" s="8">
        <v>8.7770799999999997E-5</v>
      </c>
      <c r="AQ15">
        <v>4.2573300000000003E-4</v>
      </c>
      <c r="AR15">
        <v>0</v>
      </c>
      <c r="AS15">
        <v>0</v>
      </c>
      <c r="AT15">
        <v>4.2573300000000003E-4</v>
      </c>
      <c r="AU15">
        <v>0</v>
      </c>
      <c r="AV15">
        <v>0</v>
      </c>
      <c r="AW15">
        <v>0</v>
      </c>
      <c r="AX15">
        <v>4.2573300000000003E-4</v>
      </c>
      <c r="AY15">
        <v>4.8466900000000002E-4</v>
      </c>
      <c r="AZ15">
        <v>0</v>
      </c>
      <c r="BA15">
        <v>0</v>
      </c>
      <c r="BB15">
        <v>4.8466900000000002E-4</v>
      </c>
      <c r="BC15">
        <v>0</v>
      </c>
      <c r="BD15">
        <v>0</v>
      </c>
      <c r="BE15">
        <v>0</v>
      </c>
      <c r="BF15">
        <v>4.8466900000000002E-4</v>
      </c>
      <c r="BG15">
        <v>2.3395040000000001E-3</v>
      </c>
      <c r="BH15">
        <v>0</v>
      </c>
      <c r="BI15">
        <v>0</v>
      </c>
      <c r="BJ15">
        <v>2.3395040000000001E-3</v>
      </c>
      <c r="BK15" s="8">
        <v>5.2787699999999998E-6</v>
      </c>
      <c r="BL15">
        <v>0</v>
      </c>
      <c r="BM15">
        <v>0</v>
      </c>
      <c r="BN15" s="8">
        <v>5.2787699999999998E-6</v>
      </c>
      <c r="BO15" s="8">
        <v>3.8207900000000001E-6</v>
      </c>
      <c r="BP15">
        <v>4.9765226000000003E-2</v>
      </c>
    </row>
    <row r="16" spans="1:68" x14ac:dyDescent="0.3">
      <c r="A16" t="s">
        <v>340</v>
      </c>
      <c r="B16">
        <v>2022</v>
      </c>
      <c r="C16" t="s">
        <v>347</v>
      </c>
      <c r="D16" t="s">
        <v>342</v>
      </c>
      <c r="E16" t="s">
        <v>342</v>
      </c>
      <c r="F16" t="s">
        <v>345</v>
      </c>
      <c r="G16">
        <v>174.79884200000001</v>
      </c>
      <c r="H16">
        <v>6613.8590839999997</v>
      </c>
      <c r="I16">
        <v>0</v>
      </c>
      <c r="J16">
        <v>6613.8590839999997</v>
      </c>
      <c r="K16">
        <v>826.80812790000004</v>
      </c>
      <c r="L16">
        <v>2553.4954779999998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8">
        <v>1.45811E-5</v>
      </c>
      <c r="V16" s="8">
        <v>1.12158E-5</v>
      </c>
      <c r="W16" s="8">
        <v>2.57969E-5</v>
      </c>
      <c r="X16">
        <v>0</v>
      </c>
      <c r="Y16">
        <v>0</v>
      </c>
      <c r="Z16">
        <v>0</v>
      </c>
      <c r="AA16">
        <v>0</v>
      </c>
      <c r="AB16" s="8">
        <v>5.83243E-5</v>
      </c>
      <c r="AC16" s="8">
        <v>3.2045300000000003E-5</v>
      </c>
      <c r="AD16" s="8">
        <v>9.0369499999999996E-5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3">
      <c r="A17" t="s">
        <v>340</v>
      </c>
      <c r="B17">
        <v>2022</v>
      </c>
      <c r="C17" t="s">
        <v>347</v>
      </c>
      <c r="D17" t="s">
        <v>342</v>
      </c>
      <c r="E17" t="s">
        <v>342</v>
      </c>
      <c r="F17" t="s">
        <v>346</v>
      </c>
      <c r="G17">
        <v>49.052698300000003</v>
      </c>
      <c r="H17">
        <v>2525.0683869999998</v>
      </c>
      <c r="I17">
        <v>1208.7102460000001</v>
      </c>
      <c r="J17">
        <v>1316.3581409999999</v>
      </c>
      <c r="K17">
        <v>202.8329075</v>
      </c>
      <c r="L17">
        <v>397.57939240000002</v>
      </c>
      <c r="M17" s="8">
        <v>9.6167299999999993E-6</v>
      </c>
      <c r="N17">
        <v>0</v>
      </c>
      <c r="O17" s="8">
        <v>2.5231700000000001E-5</v>
      </c>
      <c r="P17" s="8">
        <v>3.4848499999999997E-5</v>
      </c>
      <c r="Q17" s="8">
        <v>1.5252400000000001E-6</v>
      </c>
      <c r="R17">
        <v>0</v>
      </c>
      <c r="S17" s="8">
        <v>3.2824199999999998E-7</v>
      </c>
      <c r="T17" s="8">
        <v>1.85348E-6</v>
      </c>
      <c r="U17" s="8">
        <v>5.5668200000000003E-6</v>
      </c>
      <c r="V17" s="8">
        <v>3.7616300000000001E-6</v>
      </c>
      <c r="W17" s="8">
        <v>1.11819E-5</v>
      </c>
      <c r="X17" s="8">
        <v>1.6588399999999999E-6</v>
      </c>
      <c r="Y17">
        <v>0</v>
      </c>
      <c r="Z17" s="8">
        <v>3.56993E-7</v>
      </c>
      <c r="AA17" s="8">
        <v>2.0158299999999998E-6</v>
      </c>
      <c r="AB17" s="8">
        <v>2.2267299999999999E-5</v>
      </c>
      <c r="AC17" s="8">
        <v>1.07475E-5</v>
      </c>
      <c r="AD17" s="8">
        <v>3.5030600000000003E-5</v>
      </c>
      <c r="AE17">
        <v>0.40447635100000001</v>
      </c>
      <c r="AF17">
        <v>0</v>
      </c>
      <c r="AG17">
        <v>1.616809E-2</v>
      </c>
      <c r="AH17">
        <v>0.42064444099999998</v>
      </c>
      <c r="AI17" s="8">
        <v>1.59543E-6</v>
      </c>
      <c r="AJ17">
        <v>0</v>
      </c>
      <c r="AK17" s="8">
        <v>9.2184499999999998E-6</v>
      </c>
      <c r="AL17" s="8">
        <v>1.08139E-5</v>
      </c>
      <c r="AM17" s="8">
        <v>1.7735099999999999E-6</v>
      </c>
      <c r="AN17">
        <v>0</v>
      </c>
      <c r="AO17" s="8">
        <v>4.65209E-6</v>
      </c>
      <c r="AP17" s="8">
        <v>6.4255999999999999E-6</v>
      </c>
      <c r="AQ17" s="8">
        <v>4.9940400000000002E-6</v>
      </c>
      <c r="AR17">
        <v>0</v>
      </c>
      <c r="AS17" s="8">
        <v>3.7076899999999997E-5</v>
      </c>
      <c r="AT17" s="8">
        <v>4.2070999999999998E-5</v>
      </c>
      <c r="AU17" s="8">
        <v>1.6701299999999999E-5</v>
      </c>
      <c r="AV17" s="8">
        <v>5.6783399999999997E-6</v>
      </c>
      <c r="AW17" s="8">
        <v>5.1751099999999997E-6</v>
      </c>
      <c r="AX17" s="8">
        <v>6.9625700000000007E-5</v>
      </c>
      <c r="AY17" s="8">
        <v>7.2872899999999998E-6</v>
      </c>
      <c r="AZ17">
        <v>0</v>
      </c>
      <c r="BA17" s="8">
        <v>4.0594599999999999E-5</v>
      </c>
      <c r="BB17" s="8">
        <v>4.78819E-5</v>
      </c>
      <c r="BC17" s="8">
        <v>1.6701299999999999E-5</v>
      </c>
      <c r="BD17" s="8">
        <v>5.6783399999999997E-6</v>
      </c>
      <c r="BE17" s="8">
        <v>5.1751099999999997E-6</v>
      </c>
      <c r="BF17" s="8">
        <v>7.5436600000000002E-5</v>
      </c>
      <c r="BG17">
        <v>6.5919800000000005E-4</v>
      </c>
      <c r="BH17">
        <v>0</v>
      </c>
      <c r="BI17">
        <v>2.8410099999999998E-4</v>
      </c>
      <c r="BJ17">
        <v>9.433E-4</v>
      </c>
      <c r="BK17" s="8">
        <v>3.9986600000000001E-6</v>
      </c>
      <c r="BL17">
        <v>0</v>
      </c>
      <c r="BM17" s="8">
        <v>1.59838E-7</v>
      </c>
      <c r="BN17" s="8">
        <v>4.1585000000000001E-6</v>
      </c>
      <c r="BO17" s="8">
        <v>5.5959699999999999E-5</v>
      </c>
      <c r="BP17">
        <v>4.4356431000000002E-2</v>
      </c>
    </row>
    <row r="18" spans="1:68" x14ac:dyDescent="0.3">
      <c r="A18" t="s">
        <v>340</v>
      </c>
      <c r="B18">
        <v>2022</v>
      </c>
      <c r="C18" t="s">
        <v>348</v>
      </c>
      <c r="D18" t="s">
        <v>342</v>
      </c>
      <c r="E18" t="s">
        <v>342</v>
      </c>
      <c r="F18" t="s">
        <v>343</v>
      </c>
      <c r="G18">
        <v>556991.83089999994</v>
      </c>
      <c r="H18">
        <v>21817861.260000002</v>
      </c>
      <c r="I18">
        <v>21817861.260000002</v>
      </c>
      <c r="J18">
        <v>0</v>
      </c>
      <c r="K18">
        <v>2599601.648</v>
      </c>
      <c r="L18">
        <v>0</v>
      </c>
      <c r="M18">
        <v>2.1998012660000001</v>
      </c>
      <c r="N18">
        <v>0</v>
      </c>
      <c r="O18">
        <v>1.1063222340000001</v>
      </c>
      <c r="P18">
        <v>3.3061235010000001</v>
      </c>
      <c r="Q18">
        <v>4.0316905E-2</v>
      </c>
      <c r="R18">
        <v>0</v>
      </c>
      <c r="S18">
        <v>5.8054370000000001E-3</v>
      </c>
      <c r="T18">
        <v>4.6122343000000003E-2</v>
      </c>
      <c r="U18">
        <v>4.8100512999999998E-2</v>
      </c>
      <c r="V18">
        <v>7.4710253000000004E-2</v>
      </c>
      <c r="W18">
        <v>0.168933109</v>
      </c>
      <c r="X18">
        <v>4.3847873000000002E-2</v>
      </c>
      <c r="Y18">
        <v>0</v>
      </c>
      <c r="Z18">
        <v>6.3138420000000001E-3</v>
      </c>
      <c r="AA18">
        <v>5.0161715000000003E-2</v>
      </c>
      <c r="AB18">
        <v>0.19240205299999999</v>
      </c>
      <c r="AC18">
        <v>0.213457867</v>
      </c>
      <c r="AD18">
        <v>0.45602163499999998</v>
      </c>
      <c r="AE18">
        <v>9323.3385010000002</v>
      </c>
      <c r="AF18">
        <v>0</v>
      </c>
      <c r="AG18">
        <v>263.6335861</v>
      </c>
      <c r="AH18">
        <v>9586.9720880000004</v>
      </c>
      <c r="AI18">
        <v>0.108029087</v>
      </c>
      <c r="AJ18">
        <v>0</v>
      </c>
      <c r="AK18">
        <v>0.26105974799999998</v>
      </c>
      <c r="AL18">
        <v>0.369088835</v>
      </c>
      <c r="AM18">
        <v>0.175160487</v>
      </c>
      <c r="AN18">
        <v>0</v>
      </c>
      <c r="AO18">
        <v>0.11506741400000001</v>
      </c>
      <c r="AP18">
        <v>0.29022789999999998</v>
      </c>
      <c r="AQ18">
        <v>0.43480581499999998</v>
      </c>
      <c r="AR18">
        <v>0</v>
      </c>
      <c r="AS18">
        <v>1.235293542</v>
      </c>
      <c r="AT18">
        <v>1.6700993580000001</v>
      </c>
      <c r="AU18">
        <v>0.92168109799999998</v>
      </c>
      <c r="AV18">
        <v>0.26500116499999998</v>
      </c>
      <c r="AW18">
        <v>0.68456319600000004</v>
      </c>
      <c r="AX18">
        <v>3.5413448170000001</v>
      </c>
      <c r="AY18">
        <v>0.63435904300000001</v>
      </c>
      <c r="AZ18">
        <v>0</v>
      </c>
      <c r="BA18">
        <v>1.352489641</v>
      </c>
      <c r="BB18">
        <v>1.9868486839999999</v>
      </c>
      <c r="BC18">
        <v>0.92168109799999998</v>
      </c>
      <c r="BD18">
        <v>0.26500116499999998</v>
      </c>
      <c r="BE18">
        <v>0.68456319600000004</v>
      </c>
      <c r="BF18">
        <v>3.8580941430000002</v>
      </c>
      <c r="BG18">
        <v>24.523056589999999</v>
      </c>
      <c r="BH18">
        <v>0</v>
      </c>
      <c r="BI18">
        <v>11.41736566</v>
      </c>
      <c r="BJ18">
        <v>35.940422259999998</v>
      </c>
      <c r="BK18">
        <v>9.2170692999999998E-2</v>
      </c>
      <c r="BL18">
        <v>0</v>
      </c>
      <c r="BM18">
        <v>2.6062860000000002E-3</v>
      </c>
      <c r="BN18">
        <v>9.4776978999999997E-2</v>
      </c>
      <c r="BO18">
        <v>0.82033596099999995</v>
      </c>
      <c r="BP18">
        <v>1010.934228</v>
      </c>
    </row>
    <row r="19" spans="1:68" x14ac:dyDescent="0.3">
      <c r="A19" t="s">
        <v>340</v>
      </c>
      <c r="B19">
        <v>2022</v>
      </c>
      <c r="C19" t="s">
        <v>348</v>
      </c>
      <c r="D19" t="s">
        <v>342</v>
      </c>
      <c r="E19" t="s">
        <v>342</v>
      </c>
      <c r="F19" t="s">
        <v>344</v>
      </c>
      <c r="G19">
        <v>1975.9102849999999</v>
      </c>
      <c r="H19">
        <v>82881.652220000004</v>
      </c>
      <c r="I19">
        <v>82881.652220000004</v>
      </c>
      <c r="J19">
        <v>0</v>
      </c>
      <c r="K19">
        <v>9486.6184560000002</v>
      </c>
      <c r="L19">
        <v>0</v>
      </c>
      <c r="M19">
        <v>5.6961920000000001E-3</v>
      </c>
      <c r="N19">
        <v>0</v>
      </c>
      <c r="O19">
        <v>0</v>
      </c>
      <c r="P19">
        <v>5.6961920000000001E-3</v>
      </c>
      <c r="Q19">
        <v>5.98137E-4</v>
      </c>
      <c r="R19">
        <v>0</v>
      </c>
      <c r="S19">
        <v>0</v>
      </c>
      <c r="T19">
        <v>5.98137E-4</v>
      </c>
      <c r="U19">
        <v>1.8272399999999999E-4</v>
      </c>
      <c r="V19">
        <v>2.78783E-4</v>
      </c>
      <c r="W19">
        <v>1.059644E-3</v>
      </c>
      <c r="X19">
        <v>6.2518199999999995E-4</v>
      </c>
      <c r="Y19">
        <v>0</v>
      </c>
      <c r="Z19">
        <v>0</v>
      </c>
      <c r="AA19">
        <v>6.2518199999999995E-4</v>
      </c>
      <c r="AB19">
        <v>7.3089699999999999E-4</v>
      </c>
      <c r="AC19">
        <v>7.9652300000000004E-4</v>
      </c>
      <c r="AD19">
        <v>2.152602E-3</v>
      </c>
      <c r="AE19">
        <v>32.051262569999999</v>
      </c>
      <c r="AF19">
        <v>0</v>
      </c>
      <c r="AG19">
        <v>0</v>
      </c>
      <c r="AH19">
        <v>32.051262569999999</v>
      </c>
      <c r="AI19">
        <v>1.1872299999999999E-4</v>
      </c>
      <c r="AJ19">
        <v>0</v>
      </c>
      <c r="AK19">
        <v>0</v>
      </c>
      <c r="AL19">
        <v>1.1872299999999999E-4</v>
      </c>
      <c r="AM19">
        <v>5.0496889999999996E-3</v>
      </c>
      <c r="AN19">
        <v>0</v>
      </c>
      <c r="AO19">
        <v>0</v>
      </c>
      <c r="AP19">
        <v>5.0496889999999996E-3</v>
      </c>
      <c r="AQ19">
        <v>2.556029E-3</v>
      </c>
      <c r="AR19">
        <v>0</v>
      </c>
      <c r="AS19">
        <v>0</v>
      </c>
      <c r="AT19">
        <v>2.556029E-3</v>
      </c>
      <c r="AU19">
        <v>0</v>
      </c>
      <c r="AV19">
        <v>0</v>
      </c>
      <c r="AW19">
        <v>0</v>
      </c>
      <c r="AX19">
        <v>2.556029E-3</v>
      </c>
      <c r="AY19">
        <v>2.9098689999999998E-3</v>
      </c>
      <c r="AZ19">
        <v>0</v>
      </c>
      <c r="BA19">
        <v>0</v>
      </c>
      <c r="BB19">
        <v>2.9098689999999998E-3</v>
      </c>
      <c r="BC19">
        <v>0</v>
      </c>
      <c r="BD19">
        <v>0</v>
      </c>
      <c r="BE19">
        <v>0</v>
      </c>
      <c r="BF19">
        <v>2.9098689999999998E-3</v>
      </c>
      <c r="BG19">
        <v>2.4099417000000001E-2</v>
      </c>
      <c r="BH19">
        <v>0</v>
      </c>
      <c r="BI19">
        <v>0</v>
      </c>
      <c r="BJ19">
        <v>2.4099417000000001E-2</v>
      </c>
      <c r="BK19">
        <v>3.0370199999999999E-4</v>
      </c>
      <c r="BL19">
        <v>0</v>
      </c>
      <c r="BM19">
        <v>0</v>
      </c>
      <c r="BN19">
        <v>3.0370199999999999E-4</v>
      </c>
      <c r="BO19">
        <v>2.8321999999999999E-4</v>
      </c>
      <c r="BP19">
        <v>2.8631265890000002</v>
      </c>
    </row>
    <row r="20" spans="1:68" x14ac:dyDescent="0.3">
      <c r="A20" t="s">
        <v>340</v>
      </c>
      <c r="B20">
        <v>2022</v>
      </c>
      <c r="C20" t="s">
        <v>348</v>
      </c>
      <c r="D20" t="s">
        <v>342</v>
      </c>
      <c r="E20" t="s">
        <v>342</v>
      </c>
      <c r="F20" t="s">
        <v>345</v>
      </c>
      <c r="G20">
        <v>1225.2076589999999</v>
      </c>
      <c r="H20">
        <v>46668.629959999998</v>
      </c>
      <c r="I20">
        <v>0</v>
      </c>
      <c r="J20">
        <v>46668.629959999998</v>
      </c>
      <c r="K20">
        <v>6320.4556979999998</v>
      </c>
      <c r="L20">
        <v>18017.942940000001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1.0288700000000001E-4</v>
      </c>
      <c r="V20" s="8">
        <v>7.8359899999999995E-5</v>
      </c>
      <c r="W20">
        <v>1.8124699999999999E-4</v>
      </c>
      <c r="X20">
        <v>0</v>
      </c>
      <c r="Y20">
        <v>0</v>
      </c>
      <c r="Z20">
        <v>0</v>
      </c>
      <c r="AA20">
        <v>0</v>
      </c>
      <c r="AB20">
        <v>4.1154700000000001E-4</v>
      </c>
      <c r="AC20">
        <v>2.23885E-4</v>
      </c>
      <c r="AD20">
        <v>6.3543200000000001E-4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3">
      <c r="A21" t="s">
        <v>340</v>
      </c>
      <c r="B21">
        <v>2022</v>
      </c>
      <c r="C21" t="s">
        <v>348</v>
      </c>
      <c r="D21" t="s">
        <v>342</v>
      </c>
      <c r="E21" t="s">
        <v>342</v>
      </c>
      <c r="F21" t="s">
        <v>346</v>
      </c>
      <c r="G21">
        <v>2426.9194670000002</v>
      </c>
      <c r="H21">
        <v>121163.80499999999</v>
      </c>
      <c r="I21">
        <v>60036.337899999999</v>
      </c>
      <c r="J21">
        <v>61127.467080000002</v>
      </c>
      <c r="K21">
        <v>10035.31199</v>
      </c>
      <c r="L21">
        <v>18462.31695</v>
      </c>
      <c r="M21">
        <v>4.7766099999999999E-4</v>
      </c>
      <c r="N21">
        <v>0</v>
      </c>
      <c r="O21">
        <v>1.248358E-3</v>
      </c>
      <c r="P21">
        <v>1.7260190000000001E-3</v>
      </c>
      <c r="Q21" s="8">
        <v>9.7086300000000006E-5</v>
      </c>
      <c r="R21">
        <v>0</v>
      </c>
      <c r="S21" s="8">
        <v>2.0801600000000001E-5</v>
      </c>
      <c r="T21">
        <v>1.1788799999999999E-4</v>
      </c>
      <c r="U21">
        <v>2.6711999999999998E-4</v>
      </c>
      <c r="V21">
        <v>1.7985399999999999E-4</v>
      </c>
      <c r="W21">
        <v>5.6486199999999996E-4</v>
      </c>
      <c r="X21">
        <v>1.0559E-4</v>
      </c>
      <c r="Y21">
        <v>0</v>
      </c>
      <c r="Z21" s="8">
        <v>2.2623700000000002E-5</v>
      </c>
      <c r="AA21">
        <v>1.28214E-4</v>
      </c>
      <c r="AB21">
        <v>1.0684819999999999E-3</v>
      </c>
      <c r="AC21">
        <v>5.1386699999999999E-4</v>
      </c>
      <c r="AD21">
        <v>1.710563E-3</v>
      </c>
      <c r="AE21">
        <v>20.087308969999999</v>
      </c>
      <c r="AF21">
        <v>0</v>
      </c>
      <c r="AG21">
        <v>0.86710322299999998</v>
      </c>
      <c r="AH21">
        <v>20.954412189999999</v>
      </c>
      <c r="AI21" s="8">
        <v>7.9280400000000001E-5</v>
      </c>
      <c r="AJ21">
        <v>0</v>
      </c>
      <c r="AK21">
        <v>4.56298E-4</v>
      </c>
      <c r="AL21">
        <v>5.3557799999999999E-4</v>
      </c>
      <c r="AM21" s="8">
        <v>8.8164999999999994E-5</v>
      </c>
      <c r="AN21">
        <v>0</v>
      </c>
      <c r="AO21">
        <v>2.3036399999999999E-4</v>
      </c>
      <c r="AP21">
        <v>3.1852900000000001E-4</v>
      </c>
      <c r="AQ21">
        <v>2.4805299999999998E-4</v>
      </c>
      <c r="AR21">
        <v>0</v>
      </c>
      <c r="AS21">
        <v>1.834409E-3</v>
      </c>
      <c r="AT21">
        <v>2.0824620000000002E-3</v>
      </c>
      <c r="AU21">
        <v>9.1512099999999997E-4</v>
      </c>
      <c r="AV21">
        <v>3.0034700000000002E-4</v>
      </c>
      <c r="AW21">
        <v>2.8073799999999999E-4</v>
      </c>
      <c r="AX21">
        <v>3.5786669999999998E-3</v>
      </c>
      <c r="AY21">
        <v>3.6195800000000001E-4</v>
      </c>
      <c r="AZ21">
        <v>0</v>
      </c>
      <c r="BA21">
        <v>2.008447E-3</v>
      </c>
      <c r="BB21">
        <v>2.3704049999999999E-3</v>
      </c>
      <c r="BC21">
        <v>9.1512099999999997E-4</v>
      </c>
      <c r="BD21">
        <v>3.0034700000000002E-4</v>
      </c>
      <c r="BE21">
        <v>2.8073799999999999E-4</v>
      </c>
      <c r="BF21">
        <v>3.8666099999999999E-3</v>
      </c>
      <c r="BG21">
        <v>3.2726539999999998E-2</v>
      </c>
      <c r="BH21">
        <v>0</v>
      </c>
      <c r="BI21">
        <v>1.4056116E-2</v>
      </c>
      <c r="BJ21">
        <v>4.6782656999999998E-2</v>
      </c>
      <c r="BK21">
        <v>1.9858300000000001E-4</v>
      </c>
      <c r="BL21">
        <v>0</v>
      </c>
      <c r="BM21" s="8">
        <v>8.5722000000000007E-6</v>
      </c>
      <c r="BN21">
        <v>2.0715600000000001E-4</v>
      </c>
      <c r="BO21">
        <v>2.7707909999999999E-3</v>
      </c>
      <c r="BP21">
        <v>2.2096165839999999</v>
      </c>
    </row>
    <row r="22" spans="1:68" x14ac:dyDescent="0.3">
      <c r="A22" t="s">
        <v>340</v>
      </c>
      <c r="B22">
        <v>2022</v>
      </c>
      <c r="C22" t="s">
        <v>349</v>
      </c>
      <c r="D22" t="s">
        <v>342</v>
      </c>
      <c r="E22" t="s">
        <v>342</v>
      </c>
      <c r="F22" t="s">
        <v>343</v>
      </c>
      <c r="G22">
        <v>337890.46029999998</v>
      </c>
      <c r="H22">
        <v>12907287.4</v>
      </c>
      <c r="I22">
        <v>12907287.4</v>
      </c>
      <c r="J22">
        <v>0</v>
      </c>
      <c r="K22">
        <v>1554162.558</v>
      </c>
      <c r="L22">
        <v>0</v>
      </c>
      <c r="M22">
        <v>1.9062662180000001</v>
      </c>
      <c r="N22">
        <v>0</v>
      </c>
      <c r="O22">
        <v>0.88323218699999995</v>
      </c>
      <c r="P22">
        <v>2.7894984049999998</v>
      </c>
      <c r="Q22">
        <v>2.4613316E-2</v>
      </c>
      <c r="R22">
        <v>0</v>
      </c>
      <c r="S22">
        <v>3.828929E-3</v>
      </c>
      <c r="T22">
        <v>2.8442245000000001E-2</v>
      </c>
      <c r="U22">
        <v>2.8455912E-2</v>
      </c>
      <c r="V22">
        <v>4.5140417000000002E-2</v>
      </c>
      <c r="W22">
        <v>0.10203857400000001</v>
      </c>
      <c r="X22">
        <v>2.6766352E-2</v>
      </c>
      <c r="Y22">
        <v>0</v>
      </c>
      <c r="Z22">
        <v>4.1635020000000003E-3</v>
      </c>
      <c r="AA22">
        <v>3.0929854E-2</v>
      </c>
      <c r="AB22">
        <v>0.113823649</v>
      </c>
      <c r="AC22">
        <v>0.12897261900000001</v>
      </c>
      <c r="AD22">
        <v>0.27372612299999999</v>
      </c>
      <c r="AE22">
        <v>6691.3010359999998</v>
      </c>
      <c r="AF22">
        <v>0</v>
      </c>
      <c r="AG22">
        <v>193.07262080000001</v>
      </c>
      <c r="AH22">
        <v>6884.3736570000001</v>
      </c>
      <c r="AI22">
        <v>8.9567350000000004E-2</v>
      </c>
      <c r="AJ22">
        <v>0</v>
      </c>
      <c r="AK22">
        <v>0.20162398500000001</v>
      </c>
      <c r="AL22">
        <v>0.291191335</v>
      </c>
      <c r="AM22">
        <v>0.135291892</v>
      </c>
      <c r="AN22">
        <v>0</v>
      </c>
      <c r="AO22">
        <v>7.7592554999999994E-2</v>
      </c>
      <c r="AP22">
        <v>0.212884447</v>
      </c>
      <c r="AQ22">
        <v>0.386318577</v>
      </c>
      <c r="AR22">
        <v>0</v>
      </c>
      <c r="AS22">
        <v>1.0396920810000001</v>
      </c>
      <c r="AT22">
        <v>1.426010658</v>
      </c>
      <c r="AU22">
        <v>0.68317388000000001</v>
      </c>
      <c r="AV22">
        <v>0.19206912900000001</v>
      </c>
      <c r="AW22">
        <v>0.52185378999999998</v>
      </c>
      <c r="AX22">
        <v>2.8231074569999999</v>
      </c>
      <c r="AY22">
        <v>0.56277915000000001</v>
      </c>
      <c r="AZ22">
        <v>0</v>
      </c>
      <c r="BA22">
        <v>1.1383187400000001</v>
      </c>
      <c r="BB22">
        <v>1.70109789</v>
      </c>
      <c r="BC22">
        <v>0.68317388000000001</v>
      </c>
      <c r="BD22">
        <v>0.19206912900000001</v>
      </c>
      <c r="BE22">
        <v>0.52185378999999998</v>
      </c>
      <c r="BF22">
        <v>3.0981946890000001</v>
      </c>
      <c r="BG22">
        <v>17.448036460000001</v>
      </c>
      <c r="BH22">
        <v>0</v>
      </c>
      <c r="BI22">
        <v>7.7703849979999999</v>
      </c>
      <c r="BJ22">
        <v>25.218421450000001</v>
      </c>
      <c r="BK22">
        <v>6.6150322999999997E-2</v>
      </c>
      <c r="BL22">
        <v>0</v>
      </c>
      <c r="BM22">
        <v>1.9087189999999999E-3</v>
      </c>
      <c r="BN22">
        <v>6.8059042E-2</v>
      </c>
      <c r="BO22">
        <v>0.482951556</v>
      </c>
      <c r="BP22">
        <v>725.94860029999995</v>
      </c>
    </row>
    <row r="23" spans="1:68" x14ac:dyDescent="0.3">
      <c r="A23" t="s">
        <v>340</v>
      </c>
      <c r="B23">
        <v>2022</v>
      </c>
      <c r="C23" t="s">
        <v>349</v>
      </c>
      <c r="D23" t="s">
        <v>342</v>
      </c>
      <c r="E23" t="s">
        <v>342</v>
      </c>
      <c r="F23" t="s">
        <v>344</v>
      </c>
      <c r="G23">
        <v>6001.7203840000002</v>
      </c>
      <c r="H23">
        <v>245783.26360000001</v>
      </c>
      <c r="I23">
        <v>245783.26360000001</v>
      </c>
      <c r="J23">
        <v>0</v>
      </c>
      <c r="K23">
        <v>28331.74164</v>
      </c>
      <c r="L23">
        <v>0</v>
      </c>
      <c r="M23">
        <v>3.1989510999999998E-2</v>
      </c>
      <c r="N23">
        <v>0</v>
      </c>
      <c r="O23">
        <v>0</v>
      </c>
      <c r="P23">
        <v>3.1989510999999998E-2</v>
      </c>
      <c r="Q23">
        <v>2.2754089999999999E-3</v>
      </c>
      <c r="R23">
        <v>0</v>
      </c>
      <c r="S23">
        <v>0</v>
      </c>
      <c r="T23">
        <v>2.2754089999999999E-3</v>
      </c>
      <c r="U23">
        <v>5.4186299999999996E-4</v>
      </c>
      <c r="V23">
        <v>8.52599E-4</v>
      </c>
      <c r="W23">
        <v>3.6698719999999998E-3</v>
      </c>
      <c r="X23">
        <v>2.3782930000000001E-3</v>
      </c>
      <c r="Y23">
        <v>0</v>
      </c>
      <c r="Z23">
        <v>0</v>
      </c>
      <c r="AA23">
        <v>2.3782930000000001E-3</v>
      </c>
      <c r="AB23">
        <v>2.1674540000000001E-3</v>
      </c>
      <c r="AC23">
        <v>2.4359970000000001E-3</v>
      </c>
      <c r="AD23">
        <v>6.9817439999999998E-3</v>
      </c>
      <c r="AE23">
        <v>125.0589959</v>
      </c>
      <c r="AF23">
        <v>0</v>
      </c>
      <c r="AG23">
        <v>0</v>
      </c>
      <c r="AH23">
        <v>125.0589959</v>
      </c>
      <c r="AI23">
        <v>3.2911399999999998E-4</v>
      </c>
      <c r="AJ23">
        <v>0</v>
      </c>
      <c r="AK23">
        <v>0</v>
      </c>
      <c r="AL23">
        <v>3.2911399999999998E-4</v>
      </c>
      <c r="AM23">
        <v>1.9703096E-2</v>
      </c>
      <c r="AN23">
        <v>0</v>
      </c>
      <c r="AO23">
        <v>0</v>
      </c>
      <c r="AP23">
        <v>1.9703096E-2</v>
      </c>
      <c r="AQ23">
        <v>7.0856219999999998E-3</v>
      </c>
      <c r="AR23">
        <v>0</v>
      </c>
      <c r="AS23">
        <v>0</v>
      </c>
      <c r="AT23">
        <v>7.0856219999999998E-3</v>
      </c>
      <c r="AU23">
        <v>0</v>
      </c>
      <c r="AV23">
        <v>0</v>
      </c>
      <c r="AW23">
        <v>0</v>
      </c>
      <c r="AX23">
        <v>7.0856219999999998E-3</v>
      </c>
      <c r="AY23">
        <v>8.0665089999999995E-3</v>
      </c>
      <c r="AZ23">
        <v>0</v>
      </c>
      <c r="BA23">
        <v>0</v>
      </c>
      <c r="BB23">
        <v>8.0665089999999995E-3</v>
      </c>
      <c r="BC23">
        <v>0</v>
      </c>
      <c r="BD23">
        <v>0</v>
      </c>
      <c r="BE23">
        <v>0</v>
      </c>
      <c r="BF23">
        <v>8.0665089999999995E-3</v>
      </c>
      <c r="BG23">
        <v>0.119060493</v>
      </c>
      <c r="BH23">
        <v>0</v>
      </c>
      <c r="BI23">
        <v>0</v>
      </c>
      <c r="BJ23">
        <v>0.119060493</v>
      </c>
      <c r="BK23">
        <v>1.184998E-3</v>
      </c>
      <c r="BL23">
        <v>0</v>
      </c>
      <c r="BM23">
        <v>0</v>
      </c>
      <c r="BN23">
        <v>1.184998E-3</v>
      </c>
      <c r="BO23">
        <v>8.3988200000000002E-4</v>
      </c>
      <c r="BP23">
        <v>11.171470559999999</v>
      </c>
    </row>
    <row r="24" spans="1:68" x14ac:dyDescent="0.3">
      <c r="A24" t="s">
        <v>340</v>
      </c>
      <c r="B24">
        <v>2022</v>
      </c>
      <c r="C24" t="s">
        <v>349</v>
      </c>
      <c r="D24" t="s">
        <v>342</v>
      </c>
      <c r="E24" t="s">
        <v>342</v>
      </c>
      <c r="F24" t="s">
        <v>345</v>
      </c>
      <c r="G24">
        <v>1236.316501</v>
      </c>
      <c r="H24">
        <v>46899.482490000002</v>
      </c>
      <c r="I24">
        <v>0</v>
      </c>
      <c r="J24">
        <v>46899.482490000002</v>
      </c>
      <c r="K24">
        <v>6365.784028</v>
      </c>
      <c r="L24">
        <v>18107.071070000002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1.03396E-4</v>
      </c>
      <c r="V24" s="8">
        <v>7.8725600000000004E-5</v>
      </c>
      <c r="W24">
        <v>1.8212099999999999E-4</v>
      </c>
      <c r="X24">
        <v>0</v>
      </c>
      <c r="Y24">
        <v>0</v>
      </c>
      <c r="Z24">
        <v>0</v>
      </c>
      <c r="AA24">
        <v>0</v>
      </c>
      <c r="AB24">
        <v>4.1358299999999997E-4</v>
      </c>
      <c r="AC24">
        <v>2.2493E-4</v>
      </c>
      <c r="AD24">
        <v>6.3851299999999995E-4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x14ac:dyDescent="0.3">
      <c r="A25" t="s">
        <v>340</v>
      </c>
      <c r="B25">
        <v>2022</v>
      </c>
      <c r="C25" t="s">
        <v>349</v>
      </c>
      <c r="D25" t="s">
        <v>342</v>
      </c>
      <c r="E25" t="s">
        <v>342</v>
      </c>
      <c r="F25" t="s">
        <v>346</v>
      </c>
      <c r="G25">
        <v>1602.0106619999999</v>
      </c>
      <c r="H25">
        <v>79487.450519999999</v>
      </c>
      <c r="I25">
        <v>40725.540540000002</v>
      </c>
      <c r="J25">
        <v>38761.909979999997</v>
      </c>
      <c r="K25">
        <v>6624.3140890000004</v>
      </c>
      <c r="L25">
        <v>11707.2521</v>
      </c>
      <c r="M25">
        <v>3.2402E-4</v>
      </c>
      <c r="N25">
        <v>0</v>
      </c>
      <c r="O25">
        <v>8.2404199999999998E-4</v>
      </c>
      <c r="P25">
        <v>1.148062E-3</v>
      </c>
      <c r="Q25" s="8">
        <v>8.30099E-5</v>
      </c>
      <c r="R25">
        <v>0</v>
      </c>
      <c r="S25" s="8">
        <v>1.7349800000000001E-5</v>
      </c>
      <c r="T25">
        <v>1.0035999999999999E-4</v>
      </c>
      <c r="U25">
        <v>1.7524000000000001E-4</v>
      </c>
      <c r="V25">
        <v>1.17683E-4</v>
      </c>
      <c r="W25">
        <v>3.9328200000000001E-4</v>
      </c>
      <c r="X25" s="8">
        <v>9.0280900000000005E-5</v>
      </c>
      <c r="Y25">
        <v>0</v>
      </c>
      <c r="Z25" s="8">
        <v>1.88695E-5</v>
      </c>
      <c r="AA25">
        <v>1.0915E-4</v>
      </c>
      <c r="AB25">
        <v>7.0095900000000002E-4</v>
      </c>
      <c r="AC25">
        <v>3.3623600000000001E-4</v>
      </c>
      <c r="AD25">
        <v>1.1463459999999999E-3</v>
      </c>
      <c r="AE25">
        <v>13.62289829</v>
      </c>
      <c r="AF25">
        <v>0</v>
      </c>
      <c r="AG25">
        <v>0.721312285</v>
      </c>
      <c r="AH25">
        <v>14.34421057</v>
      </c>
      <c r="AI25" s="8">
        <v>5.3949700000000003E-5</v>
      </c>
      <c r="AJ25">
        <v>0</v>
      </c>
      <c r="AK25">
        <v>3.0214700000000001E-4</v>
      </c>
      <c r="AL25">
        <v>3.5609599999999997E-4</v>
      </c>
      <c r="AM25" s="8">
        <v>6.0164600000000003E-5</v>
      </c>
      <c r="AN25">
        <v>0</v>
      </c>
      <c r="AO25">
        <v>1.52967E-4</v>
      </c>
      <c r="AP25">
        <v>2.13131E-4</v>
      </c>
      <c r="AQ25">
        <v>1.68266E-4</v>
      </c>
      <c r="AR25">
        <v>0</v>
      </c>
      <c r="AS25">
        <v>1.2108939999999999E-3</v>
      </c>
      <c r="AT25">
        <v>1.3791599999999999E-3</v>
      </c>
      <c r="AU25">
        <v>6.9897899999999996E-4</v>
      </c>
      <c r="AV25">
        <v>2.25961E-4</v>
      </c>
      <c r="AW25">
        <v>2.1839599999999999E-4</v>
      </c>
      <c r="AX25">
        <v>2.5224959999999999E-3</v>
      </c>
      <c r="AY25">
        <v>2.4553299999999998E-4</v>
      </c>
      <c r="AZ25">
        <v>0</v>
      </c>
      <c r="BA25">
        <v>1.325777E-3</v>
      </c>
      <c r="BB25">
        <v>1.57131E-3</v>
      </c>
      <c r="BC25">
        <v>6.9897899999999996E-4</v>
      </c>
      <c r="BD25">
        <v>2.25961E-4</v>
      </c>
      <c r="BE25">
        <v>2.1839599999999999E-4</v>
      </c>
      <c r="BF25">
        <v>2.7146459999999998E-3</v>
      </c>
      <c r="BG25">
        <v>2.2182378999999999E-2</v>
      </c>
      <c r="BH25">
        <v>0</v>
      </c>
      <c r="BI25">
        <v>9.2784489999999994E-3</v>
      </c>
      <c r="BJ25">
        <v>3.1460828000000003E-2</v>
      </c>
      <c r="BK25">
        <v>1.34676E-4</v>
      </c>
      <c r="BL25">
        <v>0</v>
      </c>
      <c r="BM25" s="8">
        <v>7.1309099999999996E-6</v>
      </c>
      <c r="BN25">
        <v>1.4180700000000001E-4</v>
      </c>
      <c r="BO25">
        <v>1.8854729999999999E-3</v>
      </c>
      <c r="BP25">
        <v>1.512579082</v>
      </c>
    </row>
    <row r="26" spans="1:68" s="9" customFormat="1" x14ac:dyDescent="0.3">
      <c r="A26" s="9" t="s">
        <v>350</v>
      </c>
      <c r="H26" s="9">
        <f>SUM(H10:H25)</f>
        <v>90213198.263857022</v>
      </c>
      <c r="K26" s="9">
        <f t="shared" ref="K26" si="0">SUM(K10:K25)</f>
        <v>10784540.0067115</v>
      </c>
      <c r="Q26" s="10"/>
      <c r="S26" s="10"/>
      <c r="X26" s="10"/>
      <c r="Z26" s="10"/>
      <c r="AE26" s="9">
        <f t="shared" ref="AE26:AF26" si="1">SUM(AE10:AE25)</f>
        <v>34249.132407615994</v>
      </c>
      <c r="AF26" s="9">
        <f t="shared" si="1"/>
        <v>0</v>
      </c>
      <c r="AG26" s="9">
        <f>SUM(AG10:AG25)</f>
        <v>975.35691157799977</v>
      </c>
      <c r="AH26" s="9">
        <f>SUM(AH10:AH25)</f>
        <v>35224.489319305998</v>
      </c>
      <c r="AI26" s="10"/>
      <c r="AM26" s="10"/>
      <c r="BM26" s="10"/>
    </row>
    <row r="27" spans="1:68" x14ac:dyDescent="0.3">
      <c r="A27" t="s">
        <v>340</v>
      </c>
      <c r="B27">
        <v>2035</v>
      </c>
      <c r="C27" t="s">
        <v>341</v>
      </c>
      <c r="D27" t="s">
        <v>342</v>
      </c>
      <c r="E27" t="s">
        <v>342</v>
      </c>
      <c r="F27" t="s">
        <v>343</v>
      </c>
      <c r="G27">
        <v>1110759.1839999999</v>
      </c>
      <c r="H27">
        <v>46347911.890000001</v>
      </c>
      <c r="I27">
        <v>46347911.890000001</v>
      </c>
      <c r="J27">
        <v>0</v>
      </c>
      <c r="K27">
        <v>5164618.8289999999</v>
      </c>
      <c r="L27">
        <v>0</v>
      </c>
      <c r="M27">
        <v>1.1611009830000001</v>
      </c>
      <c r="N27">
        <v>0</v>
      </c>
      <c r="O27">
        <v>1.020211435</v>
      </c>
      <c r="P27">
        <v>2.1813124180000001</v>
      </c>
      <c r="Q27">
        <v>4.2314043000000003E-2</v>
      </c>
      <c r="R27">
        <v>0</v>
      </c>
      <c r="S27">
        <v>6.5020310000000001E-3</v>
      </c>
      <c r="T27">
        <v>4.8816074000000001E-2</v>
      </c>
      <c r="U27">
        <v>0.102180402</v>
      </c>
      <c r="V27">
        <v>0.133728191</v>
      </c>
      <c r="W27">
        <v>0.28472466699999999</v>
      </c>
      <c r="X27">
        <v>4.6020381999999999E-2</v>
      </c>
      <c r="Y27">
        <v>0</v>
      </c>
      <c r="Z27">
        <v>7.071552E-3</v>
      </c>
      <c r="AA27">
        <v>5.3091935E-2</v>
      </c>
      <c r="AB27">
        <v>0.40872160899999999</v>
      </c>
      <c r="AC27">
        <v>0.38208054499999999</v>
      </c>
      <c r="AD27">
        <v>0.84389408899999996</v>
      </c>
      <c r="AE27">
        <v>12719.0852</v>
      </c>
      <c r="AF27">
        <v>0</v>
      </c>
      <c r="AG27">
        <v>325.1394502</v>
      </c>
      <c r="AH27">
        <v>13044.22465</v>
      </c>
      <c r="AI27">
        <v>7.6641723999999994E-2</v>
      </c>
      <c r="AJ27">
        <v>0</v>
      </c>
      <c r="AK27">
        <v>0.231323484</v>
      </c>
      <c r="AL27">
        <v>0.30796520700000002</v>
      </c>
      <c r="AM27">
        <v>0.17729568100000001</v>
      </c>
      <c r="AN27">
        <v>0</v>
      </c>
      <c r="AO27">
        <v>0.15206749</v>
      </c>
      <c r="AP27">
        <v>0.32936317100000001</v>
      </c>
      <c r="AQ27">
        <v>0.242891465</v>
      </c>
      <c r="AR27">
        <v>0</v>
      </c>
      <c r="AS27">
        <v>0.95968945800000005</v>
      </c>
      <c r="AT27">
        <v>1.202580923</v>
      </c>
      <c r="AU27">
        <v>1.4166588760000001</v>
      </c>
      <c r="AV27">
        <v>0.32418001000000002</v>
      </c>
      <c r="AW27">
        <v>1.0600310479999999</v>
      </c>
      <c r="AX27">
        <v>4.0034508569999998</v>
      </c>
      <c r="AY27">
        <v>0.35442665600000001</v>
      </c>
      <c r="AZ27">
        <v>0</v>
      </c>
      <c r="BA27">
        <v>1.0507391589999999</v>
      </c>
      <c r="BB27">
        <v>1.4051658140000001</v>
      </c>
      <c r="BC27">
        <v>1.4166588760000001</v>
      </c>
      <c r="BD27">
        <v>0.32418001000000002</v>
      </c>
      <c r="BE27">
        <v>1.0600310479999999</v>
      </c>
      <c r="BF27">
        <v>4.2060357469999996</v>
      </c>
      <c r="BG27">
        <v>26.596190629999999</v>
      </c>
      <c r="BH27">
        <v>0</v>
      </c>
      <c r="BI27">
        <v>10.94463608</v>
      </c>
      <c r="BJ27">
        <v>37.540826709999997</v>
      </c>
      <c r="BK27">
        <v>0.12574110599999999</v>
      </c>
      <c r="BL27">
        <v>0</v>
      </c>
      <c r="BM27">
        <v>3.2143340000000001E-3</v>
      </c>
      <c r="BN27">
        <v>0.128955441</v>
      </c>
      <c r="BO27">
        <v>2.1039074809999998</v>
      </c>
      <c r="BP27">
        <v>1375.4971909999999</v>
      </c>
    </row>
    <row r="28" spans="1:68" x14ac:dyDescent="0.3">
      <c r="A28" t="s">
        <v>340</v>
      </c>
      <c r="B28">
        <v>2035</v>
      </c>
      <c r="C28" t="s">
        <v>341</v>
      </c>
      <c r="D28" t="s">
        <v>342</v>
      </c>
      <c r="E28" t="s">
        <v>342</v>
      </c>
      <c r="F28" t="s">
        <v>344</v>
      </c>
      <c r="G28">
        <v>1519.3064919999999</v>
      </c>
      <c r="H28">
        <v>45149.637730000002</v>
      </c>
      <c r="I28">
        <v>45149.637730000002</v>
      </c>
      <c r="J28">
        <v>0</v>
      </c>
      <c r="K28">
        <v>6406.1233410000004</v>
      </c>
      <c r="L28">
        <v>0</v>
      </c>
      <c r="M28">
        <v>3.0562100000000002E-3</v>
      </c>
      <c r="N28">
        <v>0</v>
      </c>
      <c r="O28">
        <v>0</v>
      </c>
      <c r="P28">
        <v>3.0562100000000002E-3</v>
      </c>
      <c r="Q28">
        <v>2.2521600000000001E-4</v>
      </c>
      <c r="R28">
        <v>0</v>
      </c>
      <c r="S28">
        <v>0</v>
      </c>
      <c r="T28">
        <v>2.2521600000000001E-4</v>
      </c>
      <c r="U28" s="8">
        <v>9.9538599999999996E-5</v>
      </c>
      <c r="V28">
        <v>1.3360999999999999E-4</v>
      </c>
      <c r="W28">
        <v>4.5836500000000002E-4</v>
      </c>
      <c r="X28">
        <v>2.354E-4</v>
      </c>
      <c r="Y28">
        <v>0</v>
      </c>
      <c r="Z28">
        <v>0</v>
      </c>
      <c r="AA28">
        <v>2.354E-4</v>
      </c>
      <c r="AB28">
        <v>3.9815500000000003E-4</v>
      </c>
      <c r="AC28">
        <v>3.8174299999999998E-4</v>
      </c>
      <c r="AD28">
        <v>1.0152970000000001E-3</v>
      </c>
      <c r="AE28">
        <v>11.04348907</v>
      </c>
      <c r="AF28">
        <v>0</v>
      </c>
      <c r="AG28">
        <v>0</v>
      </c>
      <c r="AH28">
        <v>11.04348907</v>
      </c>
      <c r="AI28" s="8">
        <v>4.3628299999999997E-5</v>
      </c>
      <c r="AJ28">
        <v>0</v>
      </c>
      <c r="AK28">
        <v>0</v>
      </c>
      <c r="AL28" s="8">
        <v>4.3628299999999997E-5</v>
      </c>
      <c r="AM28">
        <v>1.739906E-3</v>
      </c>
      <c r="AN28">
        <v>0</v>
      </c>
      <c r="AO28">
        <v>0</v>
      </c>
      <c r="AP28">
        <v>1.739906E-3</v>
      </c>
      <c r="AQ28">
        <v>9.3929199999999999E-4</v>
      </c>
      <c r="AR28">
        <v>0</v>
      </c>
      <c r="AS28">
        <v>0</v>
      </c>
      <c r="AT28">
        <v>9.3929199999999999E-4</v>
      </c>
      <c r="AU28">
        <v>0</v>
      </c>
      <c r="AV28">
        <v>0</v>
      </c>
      <c r="AW28">
        <v>0</v>
      </c>
      <c r="AX28">
        <v>9.3929199999999999E-4</v>
      </c>
      <c r="AY28">
        <v>1.069321E-3</v>
      </c>
      <c r="AZ28">
        <v>0</v>
      </c>
      <c r="BA28">
        <v>0</v>
      </c>
      <c r="BB28">
        <v>1.069321E-3</v>
      </c>
      <c r="BC28">
        <v>0</v>
      </c>
      <c r="BD28">
        <v>0</v>
      </c>
      <c r="BE28">
        <v>0</v>
      </c>
      <c r="BF28">
        <v>1.069321E-3</v>
      </c>
      <c r="BG28">
        <v>2.0676296E-2</v>
      </c>
      <c r="BH28">
        <v>0</v>
      </c>
      <c r="BI28">
        <v>0</v>
      </c>
      <c r="BJ28">
        <v>2.0676296E-2</v>
      </c>
      <c r="BK28">
        <v>1.0464299999999999E-4</v>
      </c>
      <c r="BL28">
        <v>0</v>
      </c>
      <c r="BM28">
        <v>0</v>
      </c>
      <c r="BN28">
        <v>1.0464299999999999E-4</v>
      </c>
      <c r="BO28">
        <v>1.54284E-4</v>
      </c>
      <c r="BP28">
        <v>0.98651050399999995</v>
      </c>
    </row>
    <row r="29" spans="1:68" x14ac:dyDescent="0.3">
      <c r="A29" t="s">
        <v>340</v>
      </c>
      <c r="B29">
        <v>2035</v>
      </c>
      <c r="C29" t="s">
        <v>341</v>
      </c>
      <c r="D29" t="s">
        <v>342</v>
      </c>
      <c r="E29" t="s">
        <v>342</v>
      </c>
      <c r="F29" t="s">
        <v>345</v>
      </c>
      <c r="G29">
        <v>130716.132</v>
      </c>
      <c r="H29">
        <v>6138023.8080000002</v>
      </c>
      <c r="I29">
        <v>0</v>
      </c>
      <c r="J29">
        <v>6138023.8080000002</v>
      </c>
      <c r="K29">
        <v>626679.24650000001</v>
      </c>
      <c r="L29">
        <v>2369783.7889999999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1.3532026000000001E-2</v>
      </c>
      <c r="V29">
        <v>1.0389274E-2</v>
      </c>
      <c r="W29">
        <v>2.39213E-2</v>
      </c>
      <c r="X29">
        <v>0</v>
      </c>
      <c r="Y29">
        <v>0</v>
      </c>
      <c r="Z29">
        <v>0</v>
      </c>
      <c r="AA29">
        <v>0</v>
      </c>
      <c r="AB29">
        <v>5.4128105000000003E-2</v>
      </c>
      <c r="AC29">
        <v>2.9683641E-2</v>
      </c>
      <c r="AD29">
        <v>8.3811745000000007E-2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3">
      <c r="A30" t="s">
        <v>340</v>
      </c>
      <c r="B30">
        <v>2035</v>
      </c>
      <c r="C30" t="s">
        <v>341</v>
      </c>
      <c r="D30" t="s">
        <v>342</v>
      </c>
      <c r="E30" t="s">
        <v>342</v>
      </c>
      <c r="F30" t="s">
        <v>346</v>
      </c>
      <c r="G30">
        <v>49294.495609999998</v>
      </c>
      <c r="H30">
        <v>2183801.7749999999</v>
      </c>
      <c r="I30">
        <v>922631.49919999996</v>
      </c>
      <c r="J30">
        <v>1261170.2749999999</v>
      </c>
      <c r="K30">
        <v>203832.73929999999</v>
      </c>
      <c r="L30">
        <v>380911.01209999999</v>
      </c>
      <c r="M30">
        <v>7.3831720000000003E-3</v>
      </c>
      <c r="N30">
        <v>0</v>
      </c>
      <c r="O30">
        <v>2.5356094999999999E-2</v>
      </c>
      <c r="P30">
        <v>3.2739266000000003E-2</v>
      </c>
      <c r="Q30">
        <v>8.4480099999999995E-4</v>
      </c>
      <c r="R30">
        <v>0</v>
      </c>
      <c r="S30">
        <v>2.54806E-4</v>
      </c>
      <c r="T30">
        <v>1.0996059999999999E-3</v>
      </c>
      <c r="U30">
        <v>4.8144590000000001E-3</v>
      </c>
      <c r="V30">
        <v>3.352294E-3</v>
      </c>
      <c r="W30">
        <v>9.2663590000000001E-3</v>
      </c>
      <c r="X30">
        <v>9.1879799999999997E-4</v>
      </c>
      <c r="Y30">
        <v>0</v>
      </c>
      <c r="Z30">
        <v>2.7712400000000001E-4</v>
      </c>
      <c r="AA30">
        <v>1.1959220000000001E-3</v>
      </c>
      <c r="AB30">
        <v>1.9257835000000001E-2</v>
      </c>
      <c r="AC30">
        <v>9.5779820000000005E-3</v>
      </c>
      <c r="AD30">
        <v>3.0031740000000001E-2</v>
      </c>
      <c r="AE30">
        <v>309.92719699999998</v>
      </c>
      <c r="AF30">
        <v>0</v>
      </c>
      <c r="AG30">
        <v>12.937620669999999</v>
      </c>
      <c r="AH30">
        <v>322.8648177</v>
      </c>
      <c r="AI30">
        <v>1.192549E-3</v>
      </c>
      <c r="AJ30">
        <v>0</v>
      </c>
      <c r="AK30">
        <v>8.9535680000000003E-3</v>
      </c>
      <c r="AL30">
        <v>1.0146116E-2</v>
      </c>
      <c r="AM30">
        <v>1.282486E-3</v>
      </c>
      <c r="AN30">
        <v>0</v>
      </c>
      <c r="AO30">
        <v>4.3772660000000003E-3</v>
      </c>
      <c r="AP30">
        <v>5.6597519999999997E-3</v>
      </c>
      <c r="AQ30">
        <v>3.8505940000000002E-3</v>
      </c>
      <c r="AR30">
        <v>0</v>
      </c>
      <c r="AS30">
        <v>3.7259689999999998E-2</v>
      </c>
      <c r="AT30">
        <v>4.1110282999999997E-2</v>
      </c>
      <c r="AU30">
        <v>3.5646730000000001E-2</v>
      </c>
      <c r="AV30">
        <v>9.0332669999999993E-3</v>
      </c>
      <c r="AW30">
        <v>1.5078028E-2</v>
      </c>
      <c r="AX30">
        <v>0.100868307</v>
      </c>
      <c r="AY30">
        <v>5.6187770000000001E-3</v>
      </c>
      <c r="AZ30">
        <v>0</v>
      </c>
      <c r="BA30">
        <v>4.0794669999999998E-2</v>
      </c>
      <c r="BB30">
        <v>4.6413446999999997E-2</v>
      </c>
      <c r="BC30">
        <v>3.5646730000000001E-2</v>
      </c>
      <c r="BD30">
        <v>9.0332669999999993E-3</v>
      </c>
      <c r="BE30">
        <v>1.5078028E-2</v>
      </c>
      <c r="BF30">
        <v>0.106171471</v>
      </c>
      <c r="BG30">
        <v>0.50525536599999998</v>
      </c>
      <c r="BH30">
        <v>0</v>
      </c>
      <c r="BI30">
        <v>0.28550150699999999</v>
      </c>
      <c r="BJ30">
        <v>0.79075687400000005</v>
      </c>
      <c r="BK30">
        <v>3.0639460000000001E-3</v>
      </c>
      <c r="BL30">
        <v>0</v>
      </c>
      <c r="BM30">
        <v>1.27902E-4</v>
      </c>
      <c r="BN30">
        <v>3.1918469999999998E-3</v>
      </c>
      <c r="BO30">
        <v>4.2385335000000003E-2</v>
      </c>
      <c r="BP30">
        <v>34.045691619999999</v>
      </c>
    </row>
    <row r="31" spans="1:68" x14ac:dyDescent="0.3">
      <c r="A31" t="s">
        <v>340</v>
      </c>
      <c r="B31">
        <v>2035</v>
      </c>
      <c r="C31" t="s">
        <v>347</v>
      </c>
      <c r="D31" t="s">
        <v>342</v>
      </c>
      <c r="E31" t="s">
        <v>342</v>
      </c>
      <c r="F31" t="s">
        <v>343</v>
      </c>
      <c r="G31">
        <v>93857.685379999995</v>
      </c>
      <c r="H31">
        <v>3390000.6260000002</v>
      </c>
      <c r="I31">
        <v>3390000.6260000002</v>
      </c>
      <c r="J31">
        <v>0</v>
      </c>
      <c r="K31">
        <v>407965.61479999998</v>
      </c>
      <c r="L31">
        <v>0</v>
      </c>
      <c r="M31">
        <v>0.20564453099999999</v>
      </c>
      <c r="N31">
        <v>0</v>
      </c>
      <c r="O31">
        <v>0.116576398</v>
      </c>
      <c r="P31">
        <v>0.32222092899999999</v>
      </c>
      <c r="Q31">
        <v>4.4206489999999996E-3</v>
      </c>
      <c r="R31">
        <v>0</v>
      </c>
      <c r="S31">
        <v>7.1513999999999996E-4</v>
      </c>
      <c r="T31">
        <v>5.135789E-3</v>
      </c>
      <c r="U31">
        <v>7.4737270000000003E-3</v>
      </c>
      <c r="V31">
        <v>1.2202668E-2</v>
      </c>
      <c r="W31">
        <v>2.4812184000000001E-2</v>
      </c>
      <c r="X31">
        <v>4.8078590000000003E-3</v>
      </c>
      <c r="Y31">
        <v>0</v>
      </c>
      <c r="Z31">
        <v>7.7778000000000005E-4</v>
      </c>
      <c r="AA31">
        <v>5.5856389999999999E-3</v>
      </c>
      <c r="AB31">
        <v>2.9894906999999998E-2</v>
      </c>
      <c r="AC31">
        <v>3.4864764999999999E-2</v>
      </c>
      <c r="AD31">
        <v>7.0345310999999994E-2</v>
      </c>
      <c r="AE31">
        <v>1139.3707039999999</v>
      </c>
      <c r="AF31">
        <v>0</v>
      </c>
      <c r="AG31">
        <v>32.436736869999997</v>
      </c>
      <c r="AH31">
        <v>1171.8074409999999</v>
      </c>
      <c r="AI31">
        <v>1.3402605999999999E-2</v>
      </c>
      <c r="AJ31">
        <v>0</v>
      </c>
      <c r="AK31">
        <v>2.8452336000000002E-2</v>
      </c>
      <c r="AL31">
        <v>4.1854941999999999E-2</v>
      </c>
      <c r="AM31">
        <v>2.0669587E-2</v>
      </c>
      <c r="AN31">
        <v>0</v>
      </c>
      <c r="AO31">
        <v>1.4386959E-2</v>
      </c>
      <c r="AP31">
        <v>3.5056546000000001E-2</v>
      </c>
      <c r="AQ31">
        <v>5.4115525999999997E-2</v>
      </c>
      <c r="AR31">
        <v>0</v>
      </c>
      <c r="AS31">
        <v>0.13389848900000001</v>
      </c>
      <c r="AT31">
        <v>0.18801401500000001</v>
      </c>
      <c r="AU31">
        <v>0.26596899299999999</v>
      </c>
      <c r="AV31">
        <v>5.8172042E-2</v>
      </c>
      <c r="AW31">
        <v>0.19177092400000001</v>
      </c>
      <c r="AX31">
        <v>0.70392597400000001</v>
      </c>
      <c r="AY31">
        <v>7.8965249000000001E-2</v>
      </c>
      <c r="AZ31">
        <v>0</v>
      </c>
      <c r="BA31">
        <v>0.14660199099999999</v>
      </c>
      <c r="BB31">
        <v>0.22556724</v>
      </c>
      <c r="BC31">
        <v>0.26596899299999999</v>
      </c>
      <c r="BD31">
        <v>5.8172042E-2</v>
      </c>
      <c r="BE31">
        <v>0.19177092400000001</v>
      </c>
      <c r="BF31">
        <v>0.74147919900000003</v>
      </c>
      <c r="BG31">
        <v>3.1417610649999999</v>
      </c>
      <c r="BH31">
        <v>0</v>
      </c>
      <c r="BI31">
        <v>1.315340929</v>
      </c>
      <c r="BJ31">
        <v>4.4571019940000003</v>
      </c>
      <c r="BK31">
        <v>1.1263838999999999E-2</v>
      </c>
      <c r="BL31">
        <v>0</v>
      </c>
      <c r="BM31">
        <v>3.2067E-4</v>
      </c>
      <c r="BN31">
        <v>1.1584509999999999E-2</v>
      </c>
      <c r="BO31">
        <v>0.148063584</v>
      </c>
      <c r="BP31">
        <v>123.5656305</v>
      </c>
    </row>
    <row r="32" spans="1:68" x14ac:dyDescent="0.3">
      <c r="A32" t="s">
        <v>340</v>
      </c>
      <c r="B32">
        <v>2035</v>
      </c>
      <c r="C32" t="s">
        <v>347</v>
      </c>
      <c r="D32" t="s">
        <v>342</v>
      </c>
      <c r="E32" t="s">
        <v>342</v>
      </c>
      <c r="F32" t="s">
        <v>344</v>
      </c>
      <c r="G32">
        <v>0.64773366200000004</v>
      </c>
      <c r="H32">
        <v>29.059964369999999</v>
      </c>
      <c r="I32">
        <v>29.059964369999999</v>
      </c>
      <c r="J32">
        <v>0</v>
      </c>
      <c r="K32">
        <v>3.1059477169999998</v>
      </c>
      <c r="L32">
        <v>0</v>
      </c>
      <c r="M32" s="8">
        <v>1.2764E-6</v>
      </c>
      <c r="N32">
        <v>0</v>
      </c>
      <c r="O32">
        <v>0</v>
      </c>
      <c r="P32" s="8">
        <v>1.2764E-6</v>
      </c>
      <c r="Q32" s="8">
        <v>1.4576600000000001E-7</v>
      </c>
      <c r="R32">
        <v>0</v>
      </c>
      <c r="S32">
        <v>0</v>
      </c>
      <c r="T32" s="8">
        <v>1.4576600000000001E-7</v>
      </c>
      <c r="U32" s="8">
        <v>6.4066699999999998E-8</v>
      </c>
      <c r="V32" s="8">
        <v>9.8838199999999999E-8</v>
      </c>
      <c r="W32" s="8">
        <v>3.08671E-7</v>
      </c>
      <c r="X32" s="8">
        <v>1.5235699999999999E-7</v>
      </c>
      <c r="Y32">
        <v>0</v>
      </c>
      <c r="Z32">
        <v>0</v>
      </c>
      <c r="AA32" s="8">
        <v>1.5235699999999999E-7</v>
      </c>
      <c r="AB32" s="8">
        <v>2.5626699999999997E-7</v>
      </c>
      <c r="AC32" s="8">
        <v>2.8239500000000001E-7</v>
      </c>
      <c r="AD32" s="8">
        <v>6.9101900000000003E-7</v>
      </c>
      <c r="AE32">
        <v>1.1868956999999999E-2</v>
      </c>
      <c r="AF32">
        <v>0</v>
      </c>
      <c r="AG32">
        <v>0</v>
      </c>
      <c r="AH32">
        <v>1.1868956999999999E-2</v>
      </c>
      <c r="AI32" s="8">
        <v>3.81982E-8</v>
      </c>
      <c r="AJ32">
        <v>0</v>
      </c>
      <c r="AK32">
        <v>0</v>
      </c>
      <c r="AL32" s="8">
        <v>3.81982E-8</v>
      </c>
      <c r="AM32" s="8">
        <v>1.8699600000000001E-6</v>
      </c>
      <c r="AN32">
        <v>0</v>
      </c>
      <c r="AO32">
        <v>0</v>
      </c>
      <c r="AP32" s="8">
        <v>1.8699600000000001E-6</v>
      </c>
      <c r="AQ32" s="8">
        <v>8.2238499999999996E-7</v>
      </c>
      <c r="AR32">
        <v>0</v>
      </c>
      <c r="AS32">
        <v>0</v>
      </c>
      <c r="AT32" s="8">
        <v>8.2238499999999996E-7</v>
      </c>
      <c r="AU32">
        <v>0</v>
      </c>
      <c r="AV32">
        <v>0</v>
      </c>
      <c r="AW32">
        <v>0</v>
      </c>
      <c r="AX32" s="8">
        <v>8.2238499999999996E-7</v>
      </c>
      <c r="AY32" s="8">
        <v>9.3623000000000001E-7</v>
      </c>
      <c r="AZ32">
        <v>0</v>
      </c>
      <c r="BA32">
        <v>0</v>
      </c>
      <c r="BB32" s="8">
        <v>9.3623000000000001E-7</v>
      </c>
      <c r="BC32">
        <v>0</v>
      </c>
      <c r="BD32">
        <v>0</v>
      </c>
      <c r="BE32">
        <v>0</v>
      </c>
      <c r="BF32" s="8">
        <v>9.3623000000000001E-7</v>
      </c>
      <c r="BG32" s="8">
        <v>8.0603499999999998E-6</v>
      </c>
      <c r="BH32">
        <v>0</v>
      </c>
      <c r="BI32">
        <v>0</v>
      </c>
      <c r="BJ32" s="8">
        <v>8.0603499999999998E-6</v>
      </c>
      <c r="BK32" s="8">
        <v>1.1246399999999999E-7</v>
      </c>
      <c r="BL32">
        <v>0</v>
      </c>
      <c r="BM32">
        <v>0</v>
      </c>
      <c r="BN32" s="8">
        <v>1.1246399999999999E-7</v>
      </c>
      <c r="BO32" s="8">
        <v>9.9302699999999996E-8</v>
      </c>
      <c r="BP32">
        <v>1.0602490000000001E-3</v>
      </c>
    </row>
    <row r="33" spans="1:68" x14ac:dyDescent="0.3">
      <c r="A33" t="s">
        <v>340</v>
      </c>
      <c r="B33">
        <v>2035</v>
      </c>
      <c r="C33" t="s">
        <v>347</v>
      </c>
      <c r="D33" t="s">
        <v>342</v>
      </c>
      <c r="E33" t="s">
        <v>342</v>
      </c>
      <c r="F33" t="s">
        <v>345</v>
      </c>
      <c r="G33">
        <v>1344.694667</v>
      </c>
      <c r="H33">
        <v>67210.155220000001</v>
      </c>
      <c r="I33">
        <v>0</v>
      </c>
      <c r="J33">
        <v>67210.155220000001</v>
      </c>
      <c r="K33">
        <v>6574.1673049999999</v>
      </c>
      <c r="L33">
        <v>25948.66707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1.4817300000000001E-4</v>
      </c>
      <c r="V33">
        <v>1.1357E-4</v>
      </c>
      <c r="W33">
        <v>2.6174299999999999E-4</v>
      </c>
      <c r="X33">
        <v>0</v>
      </c>
      <c r="Y33">
        <v>0</v>
      </c>
      <c r="Z33">
        <v>0</v>
      </c>
      <c r="AA33">
        <v>0</v>
      </c>
      <c r="AB33">
        <v>5.9269200000000002E-4</v>
      </c>
      <c r="AC33">
        <v>3.2448600000000002E-4</v>
      </c>
      <c r="AD33">
        <v>9.1717800000000005E-4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x14ac:dyDescent="0.3">
      <c r="A34" t="s">
        <v>340</v>
      </c>
      <c r="B34">
        <v>2035</v>
      </c>
      <c r="C34" t="s">
        <v>347</v>
      </c>
      <c r="D34" t="s">
        <v>342</v>
      </c>
      <c r="E34" t="s">
        <v>342</v>
      </c>
      <c r="F34" t="s">
        <v>346</v>
      </c>
      <c r="G34">
        <v>1036.853104</v>
      </c>
      <c r="H34">
        <v>49528.796520000004</v>
      </c>
      <c r="I34">
        <v>20266.510750000001</v>
      </c>
      <c r="J34">
        <v>29262.285769999999</v>
      </c>
      <c r="K34">
        <v>4287.3875840000001</v>
      </c>
      <c r="L34">
        <v>8838.0824589999993</v>
      </c>
      <c r="M34">
        <v>1.6217900000000001E-4</v>
      </c>
      <c r="N34">
        <v>0</v>
      </c>
      <c r="O34">
        <v>5.3333600000000003E-4</v>
      </c>
      <c r="P34">
        <v>6.9551499999999996E-4</v>
      </c>
      <c r="Q34" s="8">
        <v>1.42001E-5</v>
      </c>
      <c r="R34">
        <v>0</v>
      </c>
      <c r="S34" s="8">
        <v>3.9339300000000001E-6</v>
      </c>
      <c r="T34" s="8">
        <v>1.8134E-5</v>
      </c>
      <c r="U34">
        <v>1.0919199999999999E-4</v>
      </c>
      <c r="V34" s="8">
        <v>7.6142400000000005E-5</v>
      </c>
      <c r="W34">
        <v>2.0346900000000001E-4</v>
      </c>
      <c r="X34" s="8">
        <v>1.54439E-5</v>
      </c>
      <c r="Y34">
        <v>0</v>
      </c>
      <c r="Z34" s="8">
        <v>4.2785099999999996E-6</v>
      </c>
      <c r="AA34" s="8">
        <v>1.9722399999999999E-5</v>
      </c>
      <c r="AB34">
        <v>4.3676899999999999E-4</v>
      </c>
      <c r="AC34">
        <v>2.1755E-4</v>
      </c>
      <c r="AD34">
        <v>6.7404100000000001E-4</v>
      </c>
      <c r="AE34">
        <v>6.8091927989999999</v>
      </c>
      <c r="AF34">
        <v>0</v>
      </c>
      <c r="AG34">
        <v>0.30195536899999997</v>
      </c>
      <c r="AH34">
        <v>7.1111481679999997</v>
      </c>
      <c r="AI34" s="8">
        <v>2.63098E-5</v>
      </c>
      <c r="AJ34">
        <v>0</v>
      </c>
      <c r="AK34">
        <v>1.8946100000000001E-4</v>
      </c>
      <c r="AL34">
        <v>2.1577099999999999E-4</v>
      </c>
      <c r="AM34" s="8">
        <v>2.8411E-5</v>
      </c>
      <c r="AN34">
        <v>0</v>
      </c>
      <c r="AO34" s="8">
        <v>9.3155100000000005E-5</v>
      </c>
      <c r="AP34">
        <v>1.2156599999999999E-4</v>
      </c>
      <c r="AQ34" s="8">
        <v>8.4582100000000005E-5</v>
      </c>
      <c r="AR34">
        <v>0</v>
      </c>
      <c r="AS34">
        <v>7.8371500000000004E-4</v>
      </c>
      <c r="AT34">
        <v>8.6829699999999997E-4</v>
      </c>
      <c r="AU34">
        <v>3.7290199999999999E-4</v>
      </c>
      <c r="AV34">
        <v>1.1783299999999999E-4</v>
      </c>
      <c r="AW34">
        <v>1.16304E-4</v>
      </c>
      <c r="AX34">
        <v>1.4753349999999999E-3</v>
      </c>
      <c r="AY34">
        <v>1.2342200000000001E-4</v>
      </c>
      <c r="AZ34">
        <v>0</v>
      </c>
      <c r="BA34">
        <v>8.5806900000000004E-4</v>
      </c>
      <c r="BB34">
        <v>9.8149099999999992E-4</v>
      </c>
      <c r="BC34">
        <v>3.7290199999999999E-4</v>
      </c>
      <c r="BD34">
        <v>1.1783299999999999E-4</v>
      </c>
      <c r="BE34">
        <v>1.16304E-4</v>
      </c>
      <c r="BF34">
        <v>1.588529E-3</v>
      </c>
      <c r="BG34">
        <v>1.1105603E-2</v>
      </c>
      <c r="BH34">
        <v>0</v>
      </c>
      <c r="BI34">
        <v>6.005196E-3</v>
      </c>
      <c r="BJ34">
        <v>1.7110799999999999E-2</v>
      </c>
      <c r="BK34" s="8">
        <v>6.7315800000000004E-5</v>
      </c>
      <c r="BL34">
        <v>0</v>
      </c>
      <c r="BM34" s="8">
        <v>2.9851399999999998E-6</v>
      </c>
      <c r="BN34" s="8">
        <v>7.0300899999999996E-5</v>
      </c>
      <c r="BO34">
        <v>9.3828E-4</v>
      </c>
      <c r="BP34">
        <v>0.74986168900000005</v>
      </c>
    </row>
    <row r="35" spans="1:68" x14ac:dyDescent="0.3">
      <c r="A35" t="s">
        <v>340</v>
      </c>
      <c r="B35">
        <v>2035</v>
      </c>
      <c r="C35" t="s">
        <v>348</v>
      </c>
      <c r="D35" t="s">
        <v>342</v>
      </c>
      <c r="E35" t="s">
        <v>342</v>
      </c>
      <c r="F35" t="s">
        <v>343</v>
      </c>
      <c r="G35">
        <v>564854.83259999997</v>
      </c>
      <c r="H35">
        <v>23373410.670000002</v>
      </c>
      <c r="I35">
        <v>23373410.670000002</v>
      </c>
      <c r="J35">
        <v>0</v>
      </c>
      <c r="K35">
        <v>2615349.3059999999</v>
      </c>
      <c r="L35">
        <v>0</v>
      </c>
      <c r="M35">
        <v>0.86781756799999998</v>
      </c>
      <c r="N35">
        <v>0</v>
      </c>
      <c r="O35">
        <v>0.65281943799999997</v>
      </c>
      <c r="P35">
        <v>1.5206370060000001</v>
      </c>
      <c r="Q35">
        <v>2.3095753E-2</v>
      </c>
      <c r="R35">
        <v>0</v>
      </c>
      <c r="S35">
        <v>3.4291389999999999E-3</v>
      </c>
      <c r="T35">
        <v>2.6524892000000001E-2</v>
      </c>
      <c r="U35">
        <v>5.1529927000000003E-2</v>
      </c>
      <c r="V35">
        <v>8.1411818999999996E-2</v>
      </c>
      <c r="W35">
        <v>0.15946663799999999</v>
      </c>
      <c r="X35">
        <v>2.5118738000000002E-2</v>
      </c>
      <c r="Y35">
        <v>0</v>
      </c>
      <c r="Z35">
        <v>3.7295010000000001E-3</v>
      </c>
      <c r="AA35">
        <v>2.8848240000000001E-2</v>
      </c>
      <c r="AB35">
        <v>0.20611970700000001</v>
      </c>
      <c r="AC35">
        <v>0.23260519900000001</v>
      </c>
      <c r="AD35">
        <v>0.46757314500000002</v>
      </c>
      <c r="AE35">
        <v>7853.7655219999997</v>
      </c>
      <c r="AF35">
        <v>0</v>
      </c>
      <c r="AG35">
        <v>204.14574189999999</v>
      </c>
      <c r="AH35">
        <v>8057.9112640000003</v>
      </c>
      <c r="AI35">
        <v>5.4719060999999999E-2</v>
      </c>
      <c r="AJ35">
        <v>0</v>
      </c>
      <c r="AK35">
        <v>0.14726336300000001</v>
      </c>
      <c r="AL35">
        <v>0.20198242299999999</v>
      </c>
      <c r="AM35">
        <v>0.106625936</v>
      </c>
      <c r="AN35">
        <v>0</v>
      </c>
      <c r="AO35">
        <v>9.0358044999999998E-2</v>
      </c>
      <c r="AP35">
        <v>0.196983981</v>
      </c>
      <c r="AQ35">
        <v>0.185420055</v>
      </c>
      <c r="AR35">
        <v>0</v>
      </c>
      <c r="AS35">
        <v>0.62002884300000005</v>
      </c>
      <c r="AT35">
        <v>0.80544889799999997</v>
      </c>
      <c r="AU35">
        <v>0.75245170400000005</v>
      </c>
      <c r="AV35">
        <v>0.16736068700000001</v>
      </c>
      <c r="AW35">
        <v>0.55935995699999996</v>
      </c>
      <c r="AX35">
        <v>2.2846212459999999</v>
      </c>
      <c r="AY35">
        <v>0.27056450900000001</v>
      </c>
      <c r="AZ35">
        <v>0</v>
      </c>
      <c r="BA35">
        <v>0.67885353900000001</v>
      </c>
      <c r="BB35">
        <v>0.94941804799999996</v>
      </c>
      <c r="BC35">
        <v>0.75245170400000005</v>
      </c>
      <c r="BD35">
        <v>0.16736068700000001</v>
      </c>
      <c r="BE35">
        <v>0.55935995699999996</v>
      </c>
      <c r="BF35">
        <v>2.4285903960000002</v>
      </c>
      <c r="BG35">
        <v>16.224775439999998</v>
      </c>
      <c r="BH35">
        <v>0</v>
      </c>
      <c r="BI35">
        <v>6.7980403779999996</v>
      </c>
      <c r="BJ35">
        <v>23.022815820000002</v>
      </c>
      <c r="BK35">
        <v>7.7642468000000006E-2</v>
      </c>
      <c r="BL35">
        <v>0</v>
      </c>
      <c r="BM35">
        <v>2.0181880000000002E-3</v>
      </c>
      <c r="BN35">
        <v>7.9660655999999996E-2</v>
      </c>
      <c r="BO35">
        <v>1.058161677</v>
      </c>
      <c r="BP35">
        <v>849.69667470000002</v>
      </c>
    </row>
    <row r="36" spans="1:68" x14ac:dyDescent="0.3">
      <c r="A36" t="s">
        <v>340</v>
      </c>
      <c r="B36">
        <v>2035</v>
      </c>
      <c r="C36" t="s">
        <v>348</v>
      </c>
      <c r="D36" t="s">
        <v>342</v>
      </c>
      <c r="E36" t="s">
        <v>342</v>
      </c>
      <c r="F36" t="s">
        <v>344</v>
      </c>
      <c r="G36">
        <v>2124.4569270000002</v>
      </c>
      <c r="H36">
        <v>88897.51513</v>
      </c>
      <c r="I36">
        <v>88897.51513</v>
      </c>
      <c r="J36">
        <v>0</v>
      </c>
      <c r="K36">
        <v>9911.9450149999993</v>
      </c>
      <c r="L36">
        <v>0</v>
      </c>
      <c r="M36">
        <v>3.608764E-3</v>
      </c>
      <c r="N36">
        <v>0</v>
      </c>
      <c r="O36">
        <v>0</v>
      </c>
      <c r="P36">
        <v>3.608764E-3</v>
      </c>
      <c r="Q36">
        <v>4.27849E-4</v>
      </c>
      <c r="R36">
        <v>0</v>
      </c>
      <c r="S36">
        <v>0</v>
      </c>
      <c r="T36">
        <v>4.27849E-4</v>
      </c>
      <c r="U36">
        <v>1.9598700000000001E-4</v>
      </c>
      <c r="V36">
        <v>3.0942900000000001E-4</v>
      </c>
      <c r="W36">
        <v>9.3326399999999995E-4</v>
      </c>
      <c r="X36">
        <v>4.4719399999999999E-4</v>
      </c>
      <c r="Y36">
        <v>0</v>
      </c>
      <c r="Z36">
        <v>0</v>
      </c>
      <c r="AA36">
        <v>4.4719399999999999E-4</v>
      </c>
      <c r="AB36">
        <v>7.8394800000000002E-4</v>
      </c>
      <c r="AC36">
        <v>8.8408200000000001E-4</v>
      </c>
      <c r="AD36">
        <v>2.1152229999999998E-3</v>
      </c>
      <c r="AE36">
        <v>27.890226909999999</v>
      </c>
      <c r="AF36">
        <v>0</v>
      </c>
      <c r="AG36">
        <v>0</v>
      </c>
      <c r="AH36">
        <v>27.890226909999999</v>
      </c>
      <c r="AI36">
        <v>1.16332E-4</v>
      </c>
      <c r="AJ36">
        <v>0</v>
      </c>
      <c r="AK36">
        <v>0</v>
      </c>
      <c r="AL36">
        <v>1.16332E-4</v>
      </c>
      <c r="AM36">
        <v>4.3941170000000003E-3</v>
      </c>
      <c r="AN36">
        <v>0</v>
      </c>
      <c r="AO36">
        <v>0</v>
      </c>
      <c r="AP36">
        <v>4.3941170000000003E-3</v>
      </c>
      <c r="AQ36">
        <v>2.504554E-3</v>
      </c>
      <c r="AR36">
        <v>0</v>
      </c>
      <c r="AS36">
        <v>0</v>
      </c>
      <c r="AT36">
        <v>2.504554E-3</v>
      </c>
      <c r="AU36">
        <v>0</v>
      </c>
      <c r="AV36">
        <v>0</v>
      </c>
      <c r="AW36">
        <v>0</v>
      </c>
      <c r="AX36">
        <v>2.504554E-3</v>
      </c>
      <c r="AY36">
        <v>2.851269E-3</v>
      </c>
      <c r="AZ36">
        <v>0</v>
      </c>
      <c r="BA36">
        <v>0</v>
      </c>
      <c r="BB36">
        <v>2.851269E-3</v>
      </c>
      <c r="BC36">
        <v>0</v>
      </c>
      <c r="BD36">
        <v>0</v>
      </c>
      <c r="BE36">
        <v>0</v>
      </c>
      <c r="BF36">
        <v>2.851269E-3</v>
      </c>
      <c r="BG36">
        <v>2.6106444999999999E-2</v>
      </c>
      <c r="BH36">
        <v>0</v>
      </c>
      <c r="BI36">
        <v>0</v>
      </c>
      <c r="BJ36">
        <v>2.6106444999999999E-2</v>
      </c>
      <c r="BK36">
        <v>2.64274E-4</v>
      </c>
      <c r="BL36">
        <v>0</v>
      </c>
      <c r="BM36">
        <v>0</v>
      </c>
      <c r="BN36">
        <v>2.64274E-4</v>
      </c>
      <c r="BO36">
        <v>3.0377699999999997E-4</v>
      </c>
      <c r="BP36">
        <v>2.4914229219999999</v>
      </c>
    </row>
    <row r="37" spans="1:68" x14ac:dyDescent="0.3">
      <c r="A37" t="s">
        <v>340</v>
      </c>
      <c r="B37">
        <v>2035</v>
      </c>
      <c r="C37" t="s">
        <v>348</v>
      </c>
      <c r="D37" t="s">
        <v>342</v>
      </c>
      <c r="E37" t="s">
        <v>342</v>
      </c>
      <c r="F37" t="s">
        <v>345</v>
      </c>
      <c r="G37">
        <v>15409.837509999999</v>
      </c>
      <c r="H37">
        <v>531116.49450000003</v>
      </c>
      <c r="I37">
        <v>0</v>
      </c>
      <c r="J37">
        <v>531116.49450000003</v>
      </c>
      <c r="K37">
        <v>75330.981790000005</v>
      </c>
      <c r="L37">
        <v>205054.80230000001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1.170911E-3</v>
      </c>
      <c r="V37">
        <v>8.9788400000000005E-4</v>
      </c>
      <c r="W37">
        <v>2.0687959999999999E-3</v>
      </c>
      <c r="X37">
        <v>0</v>
      </c>
      <c r="Y37">
        <v>0</v>
      </c>
      <c r="Z37">
        <v>0</v>
      </c>
      <c r="AA37">
        <v>0</v>
      </c>
      <c r="AB37">
        <v>4.6836459999999996E-3</v>
      </c>
      <c r="AC37">
        <v>2.5653830000000001E-3</v>
      </c>
      <c r="AD37">
        <v>7.2490289999999997E-3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x14ac:dyDescent="0.3">
      <c r="A38" t="s">
        <v>340</v>
      </c>
      <c r="B38">
        <v>2035</v>
      </c>
      <c r="C38" t="s">
        <v>348</v>
      </c>
      <c r="D38" t="s">
        <v>342</v>
      </c>
      <c r="E38" t="s">
        <v>342</v>
      </c>
      <c r="F38" t="s">
        <v>346</v>
      </c>
      <c r="G38">
        <v>11787.55999</v>
      </c>
      <c r="H38">
        <v>534718.91280000005</v>
      </c>
      <c r="I38">
        <v>222062.80910000001</v>
      </c>
      <c r="J38">
        <v>312656.10369999998</v>
      </c>
      <c r="K38">
        <v>48741.560559999998</v>
      </c>
      <c r="L38">
        <v>94431.461949999997</v>
      </c>
      <c r="M38">
        <v>1.777013E-3</v>
      </c>
      <c r="N38">
        <v>0</v>
      </c>
      <c r="O38">
        <v>6.063283E-3</v>
      </c>
      <c r="P38">
        <v>7.8402960000000001E-3</v>
      </c>
      <c r="Q38">
        <v>1.77164E-4</v>
      </c>
      <c r="R38">
        <v>0</v>
      </c>
      <c r="S38" s="8">
        <v>5.1437100000000003E-5</v>
      </c>
      <c r="T38">
        <v>2.2860099999999999E-4</v>
      </c>
      <c r="U38">
        <v>1.1788530000000001E-3</v>
      </c>
      <c r="V38">
        <v>8.2180000000000003E-4</v>
      </c>
      <c r="W38">
        <v>2.2292549999999999E-3</v>
      </c>
      <c r="X38">
        <v>1.9268200000000001E-4</v>
      </c>
      <c r="Y38">
        <v>0</v>
      </c>
      <c r="Z38" s="8">
        <v>5.5942500000000002E-5</v>
      </c>
      <c r="AA38">
        <v>2.4862499999999999E-4</v>
      </c>
      <c r="AB38">
        <v>4.7154140000000002E-3</v>
      </c>
      <c r="AC38">
        <v>2.3480010000000002E-3</v>
      </c>
      <c r="AD38">
        <v>7.3120399999999997E-3</v>
      </c>
      <c r="AE38">
        <v>74.60144124</v>
      </c>
      <c r="AF38">
        <v>0</v>
      </c>
      <c r="AG38">
        <v>3.6608683829999999</v>
      </c>
      <c r="AH38">
        <v>78.262309619999996</v>
      </c>
      <c r="AI38">
        <v>2.8704199999999999E-4</v>
      </c>
      <c r="AJ38">
        <v>0</v>
      </c>
      <c r="AK38">
        <v>2.1442739999999998E-3</v>
      </c>
      <c r="AL38">
        <v>2.4313160000000002E-3</v>
      </c>
      <c r="AM38">
        <v>3.0870000000000002E-4</v>
      </c>
      <c r="AN38">
        <v>0</v>
      </c>
      <c r="AO38">
        <v>1.0498129999999999E-3</v>
      </c>
      <c r="AP38">
        <v>1.3585139999999999E-3</v>
      </c>
      <c r="AQ38">
        <v>9.2677700000000005E-4</v>
      </c>
      <c r="AR38">
        <v>0</v>
      </c>
      <c r="AS38">
        <v>8.9097340000000008E-3</v>
      </c>
      <c r="AT38">
        <v>9.8365109999999992E-3</v>
      </c>
      <c r="AU38">
        <v>5.3449099999999996E-3</v>
      </c>
      <c r="AV38">
        <v>1.5572330000000001E-3</v>
      </c>
      <c r="AW38">
        <v>1.8961780000000001E-3</v>
      </c>
      <c r="AX38">
        <v>1.8634831000000001E-2</v>
      </c>
      <c r="AY38">
        <v>1.3523509999999999E-3</v>
      </c>
      <c r="AZ38">
        <v>0</v>
      </c>
      <c r="BA38">
        <v>9.7550369999999994E-3</v>
      </c>
      <c r="BB38">
        <v>1.1107387999999999E-2</v>
      </c>
      <c r="BC38">
        <v>5.3449099999999996E-3</v>
      </c>
      <c r="BD38">
        <v>1.5572330000000001E-3</v>
      </c>
      <c r="BE38">
        <v>1.8961780000000001E-3</v>
      </c>
      <c r="BF38">
        <v>1.9905709000000001E-2</v>
      </c>
      <c r="BG38">
        <v>0.121643826</v>
      </c>
      <c r="BH38">
        <v>0</v>
      </c>
      <c r="BI38">
        <v>6.8270627E-2</v>
      </c>
      <c r="BJ38">
        <v>0.18991445300000001</v>
      </c>
      <c r="BK38">
        <v>7.3751100000000005E-4</v>
      </c>
      <c r="BL38">
        <v>0</v>
      </c>
      <c r="BM38" s="8">
        <v>3.61914E-5</v>
      </c>
      <c r="BN38">
        <v>7.7370300000000004E-4</v>
      </c>
      <c r="BO38">
        <v>1.0279262000000001E-2</v>
      </c>
      <c r="BP38">
        <v>8.252662763</v>
      </c>
    </row>
    <row r="39" spans="1:68" x14ac:dyDescent="0.3">
      <c r="A39" t="s">
        <v>340</v>
      </c>
      <c r="B39">
        <v>2035</v>
      </c>
      <c r="C39" t="s">
        <v>349</v>
      </c>
      <c r="D39" t="s">
        <v>342</v>
      </c>
      <c r="E39" t="s">
        <v>342</v>
      </c>
      <c r="F39" t="s">
        <v>343</v>
      </c>
      <c r="G39">
        <v>327359.19650000002</v>
      </c>
      <c r="H39">
        <v>13492450.18</v>
      </c>
      <c r="I39">
        <v>13492450.18</v>
      </c>
      <c r="J39">
        <v>0</v>
      </c>
      <c r="K39">
        <v>1503880.399</v>
      </c>
      <c r="L39">
        <v>0</v>
      </c>
      <c r="M39">
        <v>0.549241125</v>
      </c>
      <c r="N39">
        <v>0</v>
      </c>
      <c r="O39">
        <v>0.412648499</v>
      </c>
      <c r="P39">
        <v>0.96188962499999997</v>
      </c>
      <c r="Q39">
        <v>1.3159830000000001E-2</v>
      </c>
      <c r="R39">
        <v>0</v>
      </c>
      <c r="S39">
        <v>2.0093300000000001E-3</v>
      </c>
      <c r="T39">
        <v>1.5169159999999999E-2</v>
      </c>
      <c r="U39">
        <v>2.9745977999999999E-2</v>
      </c>
      <c r="V39">
        <v>4.7538510999999999E-2</v>
      </c>
      <c r="W39">
        <v>9.2453649999999998E-2</v>
      </c>
      <c r="X39">
        <v>1.4312516000000001E-2</v>
      </c>
      <c r="Y39">
        <v>0</v>
      </c>
      <c r="Z39">
        <v>2.1853300000000001E-3</v>
      </c>
      <c r="AA39">
        <v>1.6497846E-2</v>
      </c>
      <c r="AB39">
        <v>0.118983914</v>
      </c>
      <c r="AC39">
        <v>0.135824317</v>
      </c>
      <c r="AD39">
        <v>0.27130607600000001</v>
      </c>
      <c r="AE39">
        <v>5495.1145040000001</v>
      </c>
      <c r="AF39">
        <v>0</v>
      </c>
      <c r="AG39">
        <v>143.65495859999999</v>
      </c>
      <c r="AH39">
        <v>5638.7694620000002</v>
      </c>
      <c r="AI39">
        <v>3.3856770000000001E-2</v>
      </c>
      <c r="AJ39">
        <v>0</v>
      </c>
      <c r="AK39">
        <v>9.2691147000000002E-2</v>
      </c>
      <c r="AL39">
        <v>0.12654791700000001</v>
      </c>
      <c r="AM39">
        <v>6.4357130999999998E-2</v>
      </c>
      <c r="AN39">
        <v>0</v>
      </c>
      <c r="AO39">
        <v>5.4009759999999997E-2</v>
      </c>
      <c r="AP39">
        <v>0.118366891</v>
      </c>
      <c r="AQ39">
        <v>0.118371781</v>
      </c>
      <c r="AR39">
        <v>0</v>
      </c>
      <c r="AS39">
        <v>0.40738513199999998</v>
      </c>
      <c r="AT39">
        <v>0.52575691400000002</v>
      </c>
      <c r="AU39">
        <v>0.515702365</v>
      </c>
      <c r="AV39">
        <v>0.112239564</v>
      </c>
      <c r="AW39">
        <v>0.383107851</v>
      </c>
      <c r="AX39">
        <v>1.536806694</v>
      </c>
      <c r="AY39">
        <v>0.172727825</v>
      </c>
      <c r="AZ39">
        <v>0</v>
      </c>
      <c r="BA39">
        <v>0.44603544099999998</v>
      </c>
      <c r="BB39">
        <v>0.61876326699999995</v>
      </c>
      <c r="BC39">
        <v>0.515702365</v>
      </c>
      <c r="BD39">
        <v>0.112239564</v>
      </c>
      <c r="BE39">
        <v>0.383107851</v>
      </c>
      <c r="BF39">
        <v>1.6298130470000001</v>
      </c>
      <c r="BG39">
        <v>9.6606989030000001</v>
      </c>
      <c r="BH39">
        <v>0</v>
      </c>
      <c r="BI39">
        <v>4.0850700629999999</v>
      </c>
      <c r="BJ39">
        <v>13.74576897</v>
      </c>
      <c r="BK39">
        <v>5.4324800999999999E-2</v>
      </c>
      <c r="BL39">
        <v>0</v>
      </c>
      <c r="BM39">
        <v>1.420176E-3</v>
      </c>
      <c r="BN39">
        <v>5.5744977000000001E-2</v>
      </c>
      <c r="BO39">
        <v>0.60668011700000002</v>
      </c>
      <c r="BP39">
        <v>594.60119429999997</v>
      </c>
    </row>
    <row r="40" spans="1:68" x14ac:dyDescent="0.3">
      <c r="A40" t="s">
        <v>340</v>
      </c>
      <c r="B40">
        <v>2035</v>
      </c>
      <c r="C40" t="s">
        <v>349</v>
      </c>
      <c r="D40" t="s">
        <v>342</v>
      </c>
      <c r="E40" t="s">
        <v>342</v>
      </c>
      <c r="F40" t="s">
        <v>344</v>
      </c>
      <c r="G40">
        <v>4387.3134030000001</v>
      </c>
      <c r="H40">
        <v>168660.2634</v>
      </c>
      <c r="I40">
        <v>168660.2634</v>
      </c>
      <c r="J40">
        <v>0</v>
      </c>
      <c r="K40">
        <v>19765.183430000001</v>
      </c>
      <c r="L40">
        <v>0</v>
      </c>
      <c r="M40">
        <v>5.7422239999999998E-3</v>
      </c>
      <c r="N40">
        <v>0</v>
      </c>
      <c r="O40">
        <v>0</v>
      </c>
      <c r="P40">
        <v>5.7422239999999998E-3</v>
      </c>
      <c r="Q40">
        <v>5.0460000000000001E-4</v>
      </c>
      <c r="R40">
        <v>0</v>
      </c>
      <c r="S40">
        <v>0</v>
      </c>
      <c r="T40">
        <v>5.0460000000000001E-4</v>
      </c>
      <c r="U40">
        <v>3.7183499999999999E-4</v>
      </c>
      <c r="V40">
        <v>6.09127E-4</v>
      </c>
      <c r="W40">
        <v>1.485562E-3</v>
      </c>
      <c r="X40">
        <v>5.2741500000000005E-4</v>
      </c>
      <c r="Y40">
        <v>0</v>
      </c>
      <c r="Z40">
        <v>0</v>
      </c>
      <c r="AA40">
        <v>5.2741500000000005E-4</v>
      </c>
      <c r="AB40">
        <v>1.48734E-3</v>
      </c>
      <c r="AC40">
        <v>1.740363E-3</v>
      </c>
      <c r="AD40">
        <v>3.755118E-3</v>
      </c>
      <c r="AE40">
        <v>70.821512600000005</v>
      </c>
      <c r="AF40">
        <v>0</v>
      </c>
      <c r="AG40">
        <v>0</v>
      </c>
      <c r="AH40">
        <v>70.821512600000005</v>
      </c>
      <c r="AI40">
        <v>1.2139899999999999E-4</v>
      </c>
      <c r="AJ40">
        <v>0</v>
      </c>
      <c r="AK40">
        <v>0</v>
      </c>
      <c r="AL40">
        <v>1.2139899999999999E-4</v>
      </c>
      <c r="AM40">
        <v>1.1157958000000001E-2</v>
      </c>
      <c r="AN40">
        <v>0</v>
      </c>
      <c r="AO40">
        <v>0</v>
      </c>
      <c r="AP40">
        <v>1.1157958000000001E-2</v>
      </c>
      <c r="AQ40">
        <v>2.6136570000000001E-3</v>
      </c>
      <c r="AR40">
        <v>0</v>
      </c>
      <c r="AS40">
        <v>0</v>
      </c>
      <c r="AT40">
        <v>2.6136570000000001E-3</v>
      </c>
      <c r="AU40">
        <v>0</v>
      </c>
      <c r="AV40">
        <v>0</v>
      </c>
      <c r="AW40">
        <v>0</v>
      </c>
      <c r="AX40">
        <v>2.6136570000000001E-3</v>
      </c>
      <c r="AY40">
        <v>2.9754740000000001E-3</v>
      </c>
      <c r="AZ40">
        <v>0</v>
      </c>
      <c r="BA40">
        <v>0</v>
      </c>
      <c r="BB40">
        <v>2.9754740000000001E-3</v>
      </c>
      <c r="BC40">
        <v>0</v>
      </c>
      <c r="BD40">
        <v>0</v>
      </c>
      <c r="BE40">
        <v>0</v>
      </c>
      <c r="BF40">
        <v>2.9754740000000001E-3</v>
      </c>
      <c r="BG40">
        <v>6.5678008999999996E-2</v>
      </c>
      <c r="BH40">
        <v>0</v>
      </c>
      <c r="BI40">
        <v>0</v>
      </c>
      <c r="BJ40">
        <v>6.5678008999999996E-2</v>
      </c>
      <c r="BK40">
        <v>6.7106999999999996E-4</v>
      </c>
      <c r="BL40">
        <v>0</v>
      </c>
      <c r="BM40">
        <v>0</v>
      </c>
      <c r="BN40">
        <v>6.7106999999999996E-4</v>
      </c>
      <c r="BO40">
        <v>5.7633999999999995E-4</v>
      </c>
      <c r="BP40">
        <v>6.3264576659999996</v>
      </c>
    </row>
    <row r="41" spans="1:68" x14ac:dyDescent="0.3">
      <c r="A41" t="s">
        <v>340</v>
      </c>
      <c r="B41">
        <v>2035</v>
      </c>
      <c r="C41" t="s">
        <v>349</v>
      </c>
      <c r="D41" t="s">
        <v>342</v>
      </c>
      <c r="E41" t="s">
        <v>342</v>
      </c>
      <c r="F41" t="s">
        <v>345</v>
      </c>
      <c r="G41">
        <v>14481.72767</v>
      </c>
      <c r="H41">
        <v>495120.27130000002</v>
      </c>
      <c r="I41">
        <v>0</v>
      </c>
      <c r="J41">
        <v>495120.27130000002</v>
      </c>
      <c r="K41">
        <v>70609.912209999995</v>
      </c>
      <c r="L41">
        <v>191157.2892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1.0915530000000001E-3</v>
      </c>
      <c r="V41">
        <v>8.3783200000000005E-4</v>
      </c>
      <c r="W41">
        <v>1.9293859999999999E-3</v>
      </c>
      <c r="X41">
        <v>0</v>
      </c>
      <c r="Y41">
        <v>0</v>
      </c>
      <c r="Z41">
        <v>0</v>
      </c>
      <c r="AA41">
        <v>0</v>
      </c>
      <c r="AB41">
        <v>4.3662129999999999E-3</v>
      </c>
      <c r="AC41">
        <v>2.393807E-3</v>
      </c>
      <c r="AD41">
        <v>6.7600200000000003E-3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x14ac:dyDescent="0.3">
      <c r="A42" t="s">
        <v>340</v>
      </c>
      <c r="B42">
        <v>2035</v>
      </c>
      <c r="C42" t="s">
        <v>349</v>
      </c>
      <c r="D42" t="s">
        <v>342</v>
      </c>
      <c r="E42" t="s">
        <v>342</v>
      </c>
      <c r="F42" t="s">
        <v>346</v>
      </c>
      <c r="G42">
        <v>7296.1039110000002</v>
      </c>
      <c r="H42">
        <v>337826.59120000002</v>
      </c>
      <c r="I42">
        <v>140300.5042</v>
      </c>
      <c r="J42">
        <v>197526.08689999999</v>
      </c>
      <c r="K42">
        <v>30169.38967</v>
      </c>
      <c r="L42">
        <v>59658.765480000002</v>
      </c>
      <c r="M42">
        <v>1.1227260000000001E-3</v>
      </c>
      <c r="N42">
        <v>0</v>
      </c>
      <c r="O42">
        <v>3.7529690000000001E-3</v>
      </c>
      <c r="P42">
        <v>4.8756950000000002E-3</v>
      </c>
      <c r="Q42">
        <v>1.14961E-4</v>
      </c>
      <c r="R42">
        <v>0</v>
      </c>
      <c r="S42" s="8">
        <v>3.3218800000000001E-5</v>
      </c>
      <c r="T42">
        <v>1.4818000000000001E-4</v>
      </c>
      <c r="U42">
        <v>7.4478000000000001E-4</v>
      </c>
      <c r="V42">
        <v>5.1947500000000004E-4</v>
      </c>
      <c r="W42">
        <v>1.4124350000000001E-3</v>
      </c>
      <c r="X42">
        <v>1.25031E-4</v>
      </c>
      <c r="Y42">
        <v>0</v>
      </c>
      <c r="Z42" s="8">
        <v>3.6128399999999998E-5</v>
      </c>
      <c r="AA42">
        <v>1.6115899999999999E-4</v>
      </c>
      <c r="AB42">
        <v>2.9791209999999999E-3</v>
      </c>
      <c r="AC42">
        <v>1.484214E-3</v>
      </c>
      <c r="AD42">
        <v>4.6244939999999998E-3</v>
      </c>
      <c r="AE42">
        <v>47.134346669999999</v>
      </c>
      <c r="AF42">
        <v>0</v>
      </c>
      <c r="AG42">
        <v>2.7637511680000002</v>
      </c>
      <c r="AH42">
        <v>49.898097829999998</v>
      </c>
      <c r="AI42">
        <v>1.8185599999999999E-4</v>
      </c>
      <c r="AJ42">
        <v>0</v>
      </c>
      <c r="AK42">
        <v>1.33007E-3</v>
      </c>
      <c r="AL42">
        <v>1.511926E-3</v>
      </c>
      <c r="AM42">
        <v>1.9609299999999999E-4</v>
      </c>
      <c r="AN42">
        <v>0</v>
      </c>
      <c r="AO42">
        <v>6.5251899999999995E-4</v>
      </c>
      <c r="AP42">
        <v>8.48612E-4</v>
      </c>
      <c r="AQ42">
        <v>5.85543E-4</v>
      </c>
      <c r="AR42">
        <v>0</v>
      </c>
      <c r="AS42">
        <v>5.5148259999999996E-3</v>
      </c>
      <c r="AT42">
        <v>6.1003689999999996E-3</v>
      </c>
      <c r="AU42">
        <v>3.5645109999999998E-3</v>
      </c>
      <c r="AV42">
        <v>1.0182940000000001E-3</v>
      </c>
      <c r="AW42">
        <v>1.318472E-3</v>
      </c>
      <c r="AX42">
        <v>1.2001645E-2</v>
      </c>
      <c r="AY42">
        <v>8.5442299999999999E-4</v>
      </c>
      <c r="AZ42">
        <v>0</v>
      </c>
      <c r="BA42">
        <v>6.0380399999999997E-3</v>
      </c>
      <c r="BB42">
        <v>6.8924629999999997E-3</v>
      </c>
      <c r="BC42">
        <v>3.5645109999999998E-3</v>
      </c>
      <c r="BD42">
        <v>1.0182940000000001E-3</v>
      </c>
      <c r="BE42">
        <v>1.318472E-3</v>
      </c>
      <c r="BF42">
        <v>1.279374E-2</v>
      </c>
      <c r="BG42">
        <v>7.6859239999999995E-2</v>
      </c>
      <c r="BH42">
        <v>0</v>
      </c>
      <c r="BI42">
        <v>4.2257226000000002E-2</v>
      </c>
      <c r="BJ42">
        <v>0.119116467</v>
      </c>
      <c r="BK42">
        <v>4.6597099999999997E-4</v>
      </c>
      <c r="BL42">
        <v>0</v>
      </c>
      <c r="BM42" s="8">
        <v>2.7322500000000001E-5</v>
      </c>
      <c r="BN42">
        <v>4.9329300000000001E-4</v>
      </c>
      <c r="BO42">
        <v>6.4955009999999999E-3</v>
      </c>
      <c r="BP42">
        <v>5.2616920699999996</v>
      </c>
    </row>
    <row r="43" spans="1:68" s="9" customFormat="1" x14ac:dyDescent="0.3">
      <c r="A43" s="9" t="s">
        <v>351</v>
      </c>
      <c r="H43" s="9">
        <f>SUM(H27:H42)</f>
        <v>97243856.646764368</v>
      </c>
      <c r="K43" s="9">
        <f t="shared" ref="K43" si="2">SUM(K27:K42)</f>
        <v>10794125.891452715</v>
      </c>
      <c r="S43" s="10"/>
      <c r="Z43" s="10"/>
      <c r="AE43" s="9">
        <f>SUM(AE27:AE42)</f>
        <v>27755.575205246001</v>
      </c>
      <c r="AF43" s="9">
        <f t="shared" ref="AF43:AH43" si="3">SUM(AF27:AF42)</f>
        <v>0</v>
      </c>
      <c r="AG43" s="9">
        <f t="shared" si="3"/>
        <v>725.04108315999997</v>
      </c>
      <c r="AH43" s="9">
        <f t="shared" si="3"/>
        <v>28480.616287854999</v>
      </c>
      <c r="BM43" s="10"/>
    </row>
    <row r="44" spans="1:68" x14ac:dyDescent="0.3">
      <c r="A44" t="s">
        <v>340</v>
      </c>
      <c r="B44">
        <v>2050</v>
      </c>
      <c r="C44" t="s">
        <v>341</v>
      </c>
      <c r="D44" t="s">
        <v>342</v>
      </c>
      <c r="E44" t="s">
        <v>342</v>
      </c>
      <c r="F44" t="s">
        <v>343</v>
      </c>
      <c r="G44">
        <v>1146207.31</v>
      </c>
      <c r="H44">
        <v>47755582.219999999</v>
      </c>
      <c r="I44">
        <v>47755582.219999999</v>
      </c>
      <c r="J44">
        <v>0</v>
      </c>
      <c r="K44">
        <v>5350191.8059999999</v>
      </c>
      <c r="L44">
        <v>0</v>
      </c>
      <c r="M44">
        <v>1.025116884</v>
      </c>
      <c r="N44">
        <v>0</v>
      </c>
      <c r="O44">
        <v>0.91308122400000002</v>
      </c>
      <c r="P44">
        <v>1.9381981079999999</v>
      </c>
      <c r="Q44">
        <v>2.9491046999999999E-2</v>
      </c>
      <c r="R44">
        <v>0</v>
      </c>
      <c r="S44">
        <v>4.2417260000000004E-3</v>
      </c>
      <c r="T44">
        <v>3.3732773000000001E-2</v>
      </c>
      <c r="U44">
        <v>0.10528383099999999</v>
      </c>
      <c r="V44">
        <v>0.135452186</v>
      </c>
      <c r="W44">
        <v>0.27446879099999999</v>
      </c>
      <c r="X44">
        <v>3.2074205000000001E-2</v>
      </c>
      <c r="Y44">
        <v>0</v>
      </c>
      <c r="Z44">
        <v>4.6132639999999997E-3</v>
      </c>
      <c r="AA44">
        <v>3.6687469E-2</v>
      </c>
      <c r="AB44">
        <v>0.42113532599999998</v>
      </c>
      <c r="AC44">
        <v>0.38700624500000003</v>
      </c>
      <c r="AD44">
        <v>0.84482904000000003</v>
      </c>
      <c r="AE44">
        <v>12519.62479</v>
      </c>
      <c r="AF44">
        <v>0</v>
      </c>
      <c r="AG44">
        <v>313.52543159999999</v>
      </c>
      <c r="AH44">
        <v>12833.15022</v>
      </c>
      <c r="AI44">
        <v>6.4205655E-2</v>
      </c>
      <c r="AJ44">
        <v>0</v>
      </c>
      <c r="AK44">
        <v>0.17900934099999999</v>
      </c>
      <c r="AL44">
        <v>0.24321499699999999</v>
      </c>
      <c r="AM44">
        <v>0.17080400600000001</v>
      </c>
      <c r="AN44">
        <v>0</v>
      </c>
      <c r="AO44">
        <v>0.14669209899999999</v>
      </c>
      <c r="AP44">
        <v>0.317496106</v>
      </c>
      <c r="AQ44">
        <v>0.18434484500000001</v>
      </c>
      <c r="AR44">
        <v>0</v>
      </c>
      <c r="AS44">
        <v>0.66811358300000001</v>
      </c>
      <c r="AT44">
        <v>0.85245842699999996</v>
      </c>
      <c r="AU44">
        <v>1.0913521719999999</v>
      </c>
      <c r="AV44">
        <v>0.20660156700000001</v>
      </c>
      <c r="AW44">
        <v>0.82462594199999995</v>
      </c>
      <c r="AX44">
        <v>2.9750381090000002</v>
      </c>
      <c r="AY44">
        <v>0.26899556499999999</v>
      </c>
      <c r="AZ44">
        <v>0</v>
      </c>
      <c r="BA44">
        <v>0.731500276</v>
      </c>
      <c r="BB44">
        <v>1.000495841</v>
      </c>
      <c r="BC44">
        <v>1.0913521719999999</v>
      </c>
      <c r="BD44">
        <v>0.20660156700000001</v>
      </c>
      <c r="BE44">
        <v>0.82462594199999995</v>
      </c>
      <c r="BF44">
        <v>3.1230755220000002</v>
      </c>
      <c r="BG44">
        <v>25.11372025</v>
      </c>
      <c r="BH44">
        <v>0</v>
      </c>
      <c r="BI44">
        <v>9.0800202670000001</v>
      </c>
      <c r="BJ44">
        <v>34.193740519999999</v>
      </c>
      <c r="BK44">
        <v>0.123769237</v>
      </c>
      <c r="BL44">
        <v>0</v>
      </c>
      <c r="BM44">
        <v>3.0995179999999999E-3</v>
      </c>
      <c r="BN44">
        <v>0.126868755</v>
      </c>
      <c r="BO44">
        <v>2.2084537640000002</v>
      </c>
      <c r="BP44">
        <v>1353.2396570000001</v>
      </c>
    </row>
    <row r="45" spans="1:68" x14ac:dyDescent="0.3">
      <c r="A45" t="s">
        <v>340</v>
      </c>
      <c r="B45">
        <v>2050</v>
      </c>
      <c r="C45" t="s">
        <v>341</v>
      </c>
      <c r="D45" t="s">
        <v>342</v>
      </c>
      <c r="E45" t="s">
        <v>342</v>
      </c>
      <c r="F45" t="s">
        <v>344</v>
      </c>
      <c r="G45">
        <v>770.60864240000001</v>
      </c>
      <c r="H45">
        <v>28000.909459999999</v>
      </c>
      <c r="I45">
        <v>28000.909459999999</v>
      </c>
      <c r="J45">
        <v>0</v>
      </c>
      <c r="K45">
        <v>3407.3500199999999</v>
      </c>
      <c r="L45">
        <v>0</v>
      </c>
      <c r="M45">
        <v>3.6567899999999999E-4</v>
      </c>
      <c r="N45">
        <v>0</v>
      </c>
      <c r="O45">
        <v>0</v>
      </c>
      <c r="P45">
        <v>3.6567899999999999E-4</v>
      </c>
      <c r="Q45" s="8">
        <v>2.8550600000000001E-5</v>
      </c>
      <c r="R45">
        <v>0</v>
      </c>
      <c r="S45">
        <v>0</v>
      </c>
      <c r="T45" s="8">
        <v>2.8550600000000001E-5</v>
      </c>
      <c r="U45" s="8">
        <v>6.1731900000000004E-5</v>
      </c>
      <c r="V45" s="8">
        <v>7.9591600000000006E-5</v>
      </c>
      <c r="W45">
        <v>1.6987400000000001E-4</v>
      </c>
      <c r="X45" s="8">
        <v>2.9841599999999999E-5</v>
      </c>
      <c r="Y45">
        <v>0</v>
      </c>
      <c r="Z45">
        <v>0</v>
      </c>
      <c r="AA45" s="8">
        <v>2.9841599999999999E-5</v>
      </c>
      <c r="AB45">
        <v>2.4692799999999999E-4</v>
      </c>
      <c r="AC45">
        <v>2.27405E-4</v>
      </c>
      <c r="AD45">
        <v>5.0417400000000003E-4</v>
      </c>
      <c r="AE45">
        <v>5.998050772</v>
      </c>
      <c r="AF45">
        <v>0</v>
      </c>
      <c r="AG45">
        <v>0</v>
      </c>
      <c r="AH45">
        <v>5.998050772</v>
      </c>
      <c r="AI45" s="8">
        <v>1.15856E-5</v>
      </c>
      <c r="AJ45">
        <v>0</v>
      </c>
      <c r="AK45">
        <v>0</v>
      </c>
      <c r="AL45" s="8">
        <v>1.15856E-5</v>
      </c>
      <c r="AM45">
        <v>9.4499500000000001E-4</v>
      </c>
      <c r="AN45">
        <v>0</v>
      </c>
      <c r="AO45">
        <v>0</v>
      </c>
      <c r="AP45">
        <v>9.4499500000000001E-4</v>
      </c>
      <c r="AQ45">
        <v>2.4942999999999998E-4</v>
      </c>
      <c r="AR45">
        <v>0</v>
      </c>
      <c r="AS45">
        <v>0</v>
      </c>
      <c r="AT45">
        <v>2.4942999999999998E-4</v>
      </c>
      <c r="AU45">
        <v>0</v>
      </c>
      <c r="AV45">
        <v>0</v>
      </c>
      <c r="AW45">
        <v>0</v>
      </c>
      <c r="AX45">
        <v>2.4942999999999998E-4</v>
      </c>
      <c r="AY45">
        <v>2.8395999999999998E-4</v>
      </c>
      <c r="AZ45">
        <v>0</v>
      </c>
      <c r="BA45">
        <v>0</v>
      </c>
      <c r="BB45">
        <v>2.8395999999999998E-4</v>
      </c>
      <c r="BC45">
        <v>0</v>
      </c>
      <c r="BD45">
        <v>0</v>
      </c>
      <c r="BE45">
        <v>0</v>
      </c>
      <c r="BF45">
        <v>2.8395999999999998E-4</v>
      </c>
      <c r="BG45">
        <v>7.9404309999999995E-3</v>
      </c>
      <c r="BH45">
        <v>0</v>
      </c>
      <c r="BI45">
        <v>0</v>
      </c>
      <c r="BJ45">
        <v>7.9404309999999995E-3</v>
      </c>
      <c r="BK45" s="8">
        <v>5.68346E-5</v>
      </c>
      <c r="BL45">
        <v>0</v>
      </c>
      <c r="BM45">
        <v>0</v>
      </c>
      <c r="BN45" s="8">
        <v>5.68346E-5</v>
      </c>
      <c r="BO45" s="8">
        <v>9.5683699999999993E-5</v>
      </c>
      <c r="BP45">
        <v>0.53580349900000002</v>
      </c>
    </row>
    <row r="46" spans="1:68" x14ac:dyDescent="0.3">
      <c r="A46" t="s">
        <v>340</v>
      </c>
      <c r="B46">
        <v>2050</v>
      </c>
      <c r="C46" t="s">
        <v>341</v>
      </c>
      <c r="D46" t="s">
        <v>342</v>
      </c>
      <c r="E46" t="s">
        <v>342</v>
      </c>
      <c r="F46" t="s">
        <v>345</v>
      </c>
      <c r="G46">
        <v>159411.41500000001</v>
      </c>
      <c r="H46">
        <v>6996707.4910000004</v>
      </c>
      <c r="I46">
        <v>0</v>
      </c>
      <c r="J46">
        <v>6996707.4910000004</v>
      </c>
      <c r="K46">
        <v>749382.65509999997</v>
      </c>
      <c r="L46">
        <v>2701306.5610000002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1.5425100000000001E-2</v>
      </c>
      <c r="V46">
        <v>1.1855510999999999E-2</v>
      </c>
      <c r="W46">
        <v>2.7280611E-2</v>
      </c>
      <c r="X46">
        <v>0</v>
      </c>
      <c r="Y46">
        <v>0</v>
      </c>
      <c r="Z46">
        <v>0</v>
      </c>
      <c r="AA46">
        <v>0</v>
      </c>
      <c r="AB46">
        <v>6.1700397999999997E-2</v>
      </c>
      <c r="AC46">
        <v>3.3872887999999997E-2</v>
      </c>
      <c r="AD46">
        <v>9.5573287000000007E-2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x14ac:dyDescent="0.3">
      <c r="A47" t="s">
        <v>340</v>
      </c>
      <c r="B47">
        <v>2050</v>
      </c>
      <c r="C47" t="s">
        <v>341</v>
      </c>
      <c r="D47" t="s">
        <v>342</v>
      </c>
      <c r="E47" t="s">
        <v>342</v>
      </c>
      <c r="F47" t="s">
        <v>346</v>
      </c>
      <c r="G47">
        <v>53992.45635</v>
      </c>
      <c r="H47">
        <v>2281207.608</v>
      </c>
      <c r="I47">
        <v>928869.15579999995</v>
      </c>
      <c r="J47">
        <v>1352338.452</v>
      </c>
      <c r="K47">
        <v>223258.807</v>
      </c>
      <c r="L47">
        <v>408446.51870000002</v>
      </c>
      <c r="M47">
        <v>7.3441230000000001E-3</v>
      </c>
      <c r="N47">
        <v>0</v>
      </c>
      <c r="O47">
        <v>2.7772630999999999E-2</v>
      </c>
      <c r="P47">
        <v>3.5116754E-2</v>
      </c>
      <c r="Q47">
        <v>5.7472199999999995E-4</v>
      </c>
      <c r="R47">
        <v>0</v>
      </c>
      <c r="S47">
        <v>1.8485600000000001E-4</v>
      </c>
      <c r="T47">
        <v>7.5957800000000001E-4</v>
      </c>
      <c r="U47">
        <v>5.029202E-3</v>
      </c>
      <c r="V47">
        <v>3.5002649999999998E-3</v>
      </c>
      <c r="W47">
        <v>9.2890449999999992E-3</v>
      </c>
      <c r="X47">
        <v>6.2506300000000003E-4</v>
      </c>
      <c r="Y47">
        <v>0</v>
      </c>
      <c r="Z47">
        <v>2.01048E-4</v>
      </c>
      <c r="AA47">
        <v>8.2611100000000003E-4</v>
      </c>
      <c r="AB47">
        <v>2.0116808E-2</v>
      </c>
      <c r="AC47">
        <v>1.0000756E-2</v>
      </c>
      <c r="AD47">
        <v>3.0943675E-2</v>
      </c>
      <c r="AE47">
        <v>309.12494650000002</v>
      </c>
      <c r="AF47">
        <v>0</v>
      </c>
      <c r="AG47">
        <v>13.60128973</v>
      </c>
      <c r="AH47">
        <v>322.72623620000002</v>
      </c>
      <c r="AI47">
        <v>1.1686579999999999E-3</v>
      </c>
      <c r="AJ47">
        <v>0</v>
      </c>
      <c r="AK47">
        <v>9.6782569999999991E-3</v>
      </c>
      <c r="AL47">
        <v>1.0846915E-2</v>
      </c>
      <c r="AM47">
        <v>1.2591010000000001E-3</v>
      </c>
      <c r="AN47">
        <v>0</v>
      </c>
      <c r="AO47">
        <v>4.6735910000000004E-3</v>
      </c>
      <c r="AP47">
        <v>5.9326910000000004E-3</v>
      </c>
      <c r="AQ47">
        <v>3.799415E-3</v>
      </c>
      <c r="AR47">
        <v>0</v>
      </c>
      <c r="AS47">
        <v>4.0810685999999999E-2</v>
      </c>
      <c r="AT47">
        <v>4.4610100999999999E-2</v>
      </c>
      <c r="AU47">
        <v>4.9278778000000002E-2</v>
      </c>
      <c r="AV47">
        <v>9.3785829999999994E-3</v>
      </c>
      <c r="AW47">
        <v>1.8922251000000001E-2</v>
      </c>
      <c r="AX47">
        <v>0.12218971300000001</v>
      </c>
      <c r="AY47">
        <v>5.5440979999999999E-3</v>
      </c>
      <c r="AZ47">
        <v>0</v>
      </c>
      <c r="BA47">
        <v>4.4682564000000001E-2</v>
      </c>
      <c r="BB47">
        <v>5.0226660999999999E-2</v>
      </c>
      <c r="BC47">
        <v>4.9278778000000002E-2</v>
      </c>
      <c r="BD47">
        <v>9.3785829999999994E-3</v>
      </c>
      <c r="BE47">
        <v>1.8922251000000001E-2</v>
      </c>
      <c r="BF47">
        <v>0.127806274</v>
      </c>
      <c r="BG47">
        <v>0.50183520800000003</v>
      </c>
      <c r="BH47">
        <v>0</v>
      </c>
      <c r="BI47">
        <v>0.312710932</v>
      </c>
      <c r="BJ47">
        <v>0.81454614000000003</v>
      </c>
      <c r="BK47">
        <v>3.056015E-3</v>
      </c>
      <c r="BL47">
        <v>0</v>
      </c>
      <c r="BM47">
        <v>1.34463E-4</v>
      </c>
      <c r="BN47">
        <v>3.1904770000000002E-3</v>
      </c>
      <c r="BO47">
        <v>4.2987837000000001E-2</v>
      </c>
      <c r="BP47">
        <v>34.031078370000003</v>
      </c>
    </row>
    <row r="48" spans="1:68" x14ac:dyDescent="0.3">
      <c r="A48" t="s">
        <v>340</v>
      </c>
      <c r="B48">
        <v>2050</v>
      </c>
      <c r="C48" t="s">
        <v>347</v>
      </c>
      <c r="D48" t="s">
        <v>342</v>
      </c>
      <c r="E48" t="s">
        <v>342</v>
      </c>
      <c r="F48" t="s">
        <v>343</v>
      </c>
      <c r="G48">
        <v>79440.642210000005</v>
      </c>
      <c r="H48">
        <v>3062405.8709999998</v>
      </c>
      <c r="I48">
        <v>3062405.8709999998</v>
      </c>
      <c r="J48">
        <v>0</v>
      </c>
      <c r="K48">
        <v>357568.53869999998</v>
      </c>
      <c r="L48">
        <v>0</v>
      </c>
      <c r="M48">
        <v>7.1271803999999994E-2</v>
      </c>
      <c r="N48">
        <v>0</v>
      </c>
      <c r="O48">
        <v>6.7313309000000002E-2</v>
      </c>
      <c r="P48">
        <v>0.13858511300000001</v>
      </c>
      <c r="Q48">
        <v>2.0471830000000002E-3</v>
      </c>
      <c r="R48">
        <v>0</v>
      </c>
      <c r="S48">
        <v>3.1140399999999999E-4</v>
      </c>
      <c r="T48">
        <v>2.3585870000000001E-3</v>
      </c>
      <c r="U48">
        <v>6.7514999999999997E-3</v>
      </c>
      <c r="V48">
        <v>1.0613871E-2</v>
      </c>
      <c r="W48">
        <v>1.9723958E-2</v>
      </c>
      <c r="X48">
        <v>2.2264989999999998E-3</v>
      </c>
      <c r="Y48">
        <v>0</v>
      </c>
      <c r="Z48">
        <v>3.3868E-4</v>
      </c>
      <c r="AA48">
        <v>2.5651789999999999E-3</v>
      </c>
      <c r="AB48">
        <v>2.7006001000000002E-2</v>
      </c>
      <c r="AC48">
        <v>3.0325344000000001E-2</v>
      </c>
      <c r="AD48">
        <v>5.9896524E-2</v>
      </c>
      <c r="AE48">
        <v>930.14419729999997</v>
      </c>
      <c r="AF48">
        <v>0</v>
      </c>
      <c r="AG48">
        <v>24.46954547</v>
      </c>
      <c r="AH48">
        <v>954.61374279999995</v>
      </c>
      <c r="AI48">
        <v>4.4583549999999998E-3</v>
      </c>
      <c r="AJ48">
        <v>0</v>
      </c>
      <c r="AK48">
        <v>1.2878641E-2</v>
      </c>
      <c r="AL48">
        <v>1.7336996E-2</v>
      </c>
      <c r="AM48">
        <v>1.145503E-2</v>
      </c>
      <c r="AN48">
        <v>0</v>
      </c>
      <c r="AO48">
        <v>1.0508623999999999E-2</v>
      </c>
      <c r="AP48">
        <v>2.1963653999999999E-2</v>
      </c>
      <c r="AQ48">
        <v>1.3048334E-2</v>
      </c>
      <c r="AR48">
        <v>0</v>
      </c>
      <c r="AS48">
        <v>4.8964273000000003E-2</v>
      </c>
      <c r="AT48">
        <v>6.2012606999999997E-2</v>
      </c>
      <c r="AU48">
        <v>0.124328956</v>
      </c>
      <c r="AV48">
        <v>2.0658457000000002E-2</v>
      </c>
      <c r="AW48">
        <v>9.0889947999999998E-2</v>
      </c>
      <c r="AX48">
        <v>0.297889968</v>
      </c>
      <c r="AY48">
        <v>1.9040099000000001E-2</v>
      </c>
      <c r="AZ48">
        <v>0</v>
      </c>
      <c r="BA48">
        <v>5.3609716000000002E-2</v>
      </c>
      <c r="BB48">
        <v>7.2649813999999993E-2</v>
      </c>
      <c r="BC48">
        <v>0.124328956</v>
      </c>
      <c r="BD48">
        <v>2.0658457000000002E-2</v>
      </c>
      <c r="BE48">
        <v>9.0889947999999998E-2</v>
      </c>
      <c r="BF48">
        <v>0.30852717499999999</v>
      </c>
      <c r="BG48">
        <v>1.7370918150000001</v>
      </c>
      <c r="BH48">
        <v>0</v>
      </c>
      <c r="BI48">
        <v>0.64183342899999996</v>
      </c>
      <c r="BJ48">
        <v>2.3789252429999999</v>
      </c>
      <c r="BK48">
        <v>9.195422E-3</v>
      </c>
      <c r="BL48">
        <v>0</v>
      </c>
      <c r="BM48">
        <v>2.4190600000000001E-4</v>
      </c>
      <c r="BN48">
        <v>9.4373289999999995E-3</v>
      </c>
      <c r="BO48">
        <v>0.140379477</v>
      </c>
      <c r="BP48">
        <v>100.6628264</v>
      </c>
    </row>
    <row r="49" spans="1:68" x14ac:dyDescent="0.3">
      <c r="A49" t="s">
        <v>340</v>
      </c>
      <c r="B49">
        <v>2050</v>
      </c>
      <c r="C49" t="s">
        <v>347</v>
      </c>
      <c r="D49" t="s">
        <v>342</v>
      </c>
      <c r="E49" t="s">
        <v>342</v>
      </c>
      <c r="F49" t="s">
        <v>344</v>
      </c>
      <c r="G49">
        <v>0.90007256400000002</v>
      </c>
      <c r="H49">
        <v>36.288565390000002</v>
      </c>
      <c r="I49">
        <v>36.288565390000002</v>
      </c>
      <c r="J49">
        <v>0</v>
      </c>
      <c r="K49">
        <v>4.1537150609999998</v>
      </c>
      <c r="L49">
        <v>0</v>
      </c>
      <c r="M49" s="8">
        <v>1.37846E-6</v>
      </c>
      <c r="N49">
        <v>0</v>
      </c>
      <c r="O49">
        <v>0</v>
      </c>
      <c r="P49" s="8">
        <v>1.37846E-6</v>
      </c>
      <c r="Q49" s="8">
        <v>1.7374199999999999E-7</v>
      </c>
      <c r="R49">
        <v>0</v>
      </c>
      <c r="S49">
        <v>0</v>
      </c>
      <c r="T49" s="8">
        <v>1.7374199999999999E-7</v>
      </c>
      <c r="U49" s="8">
        <v>8.0003200000000003E-8</v>
      </c>
      <c r="V49" s="8">
        <v>1.2497599999999999E-7</v>
      </c>
      <c r="W49" s="8">
        <v>3.7872100000000002E-7</v>
      </c>
      <c r="X49" s="8">
        <v>1.8159700000000001E-7</v>
      </c>
      <c r="Y49">
        <v>0</v>
      </c>
      <c r="Z49">
        <v>0</v>
      </c>
      <c r="AA49" s="8">
        <v>1.8159700000000001E-7</v>
      </c>
      <c r="AB49" s="8">
        <v>3.2001299999999999E-7</v>
      </c>
      <c r="AC49" s="8">
        <v>3.5707600000000001E-7</v>
      </c>
      <c r="AD49" s="8">
        <v>8.5868599999999996E-7</v>
      </c>
      <c r="AE49">
        <v>1.4493013000000001E-2</v>
      </c>
      <c r="AF49">
        <v>0</v>
      </c>
      <c r="AG49">
        <v>0</v>
      </c>
      <c r="AH49">
        <v>1.4493013000000001E-2</v>
      </c>
      <c r="AI49" s="8">
        <v>4.6294200000000002E-8</v>
      </c>
      <c r="AJ49">
        <v>0</v>
      </c>
      <c r="AK49">
        <v>0</v>
      </c>
      <c r="AL49" s="8">
        <v>4.6294200000000002E-8</v>
      </c>
      <c r="AM49" s="8">
        <v>2.2833799999999999E-6</v>
      </c>
      <c r="AN49">
        <v>0</v>
      </c>
      <c r="AO49">
        <v>0</v>
      </c>
      <c r="AP49" s="8">
        <v>2.2833799999999999E-6</v>
      </c>
      <c r="AQ49" s="8">
        <v>9.9668800000000001E-7</v>
      </c>
      <c r="AR49">
        <v>0</v>
      </c>
      <c r="AS49">
        <v>0</v>
      </c>
      <c r="AT49" s="8">
        <v>9.9668800000000001E-7</v>
      </c>
      <c r="AU49">
        <v>0</v>
      </c>
      <c r="AV49">
        <v>0</v>
      </c>
      <c r="AW49">
        <v>0</v>
      </c>
      <c r="AX49" s="8">
        <v>9.9668800000000001E-7</v>
      </c>
      <c r="AY49" s="8">
        <v>1.1346600000000001E-6</v>
      </c>
      <c r="AZ49">
        <v>0</v>
      </c>
      <c r="BA49">
        <v>0</v>
      </c>
      <c r="BB49" s="8">
        <v>1.1346600000000001E-6</v>
      </c>
      <c r="BC49">
        <v>0</v>
      </c>
      <c r="BD49">
        <v>0</v>
      </c>
      <c r="BE49">
        <v>0</v>
      </c>
      <c r="BF49" s="8">
        <v>1.1346600000000001E-6</v>
      </c>
      <c r="BG49" s="8">
        <v>1.05699E-5</v>
      </c>
      <c r="BH49">
        <v>0</v>
      </c>
      <c r="BI49">
        <v>0</v>
      </c>
      <c r="BJ49" s="8">
        <v>1.05699E-5</v>
      </c>
      <c r="BK49" s="8">
        <v>1.37329E-7</v>
      </c>
      <c r="BL49">
        <v>0</v>
      </c>
      <c r="BM49">
        <v>0</v>
      </c>
      <c r="BN49" s="8">
        <v>1.37329E-7</v>
      </c>
      <c r="BO49" s="8">
        <v>1.24004E-7</v>
      </c>
      <c r="BP49">
        <v>1.294655E-3</v>
      </c>
    </row>
    <row r="50" spans="1:68" x14ac:dyDescent="0.3">
      <c r="A50" t="s">
        <v>340</v>
      </c>
      <c r="B50">
        <v>2050</v>
      </c>
      <c r="C50" t="s">
        <v>347</v>
      </c>
      <c r="D50" t="s">
        <v>342</v>
      </c>
      <c r="E50" t="s">
        <v>342</v>
      </c>
      <c r="F50" t="s">
        <v>345</v>
      </c>
      <c r="G50">
        <v>2434.5610360000001</v>
      </c>
      <c r="H50">
        <v>104184.6679</v>
      </c>
      <c r="I50">
        <v>0</v>
      </c>
      <c r="J50">
        <v>104184.6679</v>
      </c>
      <c r="K50">
        <v>11345.09764</v>
      </c>
      <c r="L50">
        <v>40223.88063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2.29688E-4</v>
      </c>
      <c r="V50">
        <v>1.7672900000000001E-4</v>
      </c>
      <c r="W50">
        <v>4.0641700000000001E-4</v>
      </c>
      <c r="X50">
        <v>0</v>
      </c>
      <c r="Y50">
        <v>0</v>
      </c>
      <c r="Z50">
        <v>0</v>
      </c>
      <c r="AA50">
        <v>0</v>
      </c>
      <c r="AB50">
        <v>9.18752E-4</v>
      </c>
      <c r="AC50">
        <v>5.0493999999999995E-4</v>
      </c>
      <c r="AD50">
        <v>1.4236920000000001E-3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3">
      <c r="A51" t="s">
        <v>340</v>
      </c>
      <c r="B51">
        <v>2050</v>
      </c>
      <c r="C51" t="s">
        <v>347</v>
      </c>
      <c r="D51" t="s">
        <v>342</v>
      </c>
      <c r="E51" t="s">
        <v>342</v>
      </c>
      <c r="F51" t="s">
        <v>346</v>
      </c>
      <c r="G51">
        <v>1849.5050450000001</v>
      </c>
      <c r="H51">
        <v>76168.137740000006</v>
      </c>
      <c r="I51">
        <v>30989.52303</v>
      </c>
      <c r="J51">
        <v>45178.614710000002</v>
      </c>
      <c r="K51">
        <v>7647.7033629999996</v>
      </c>
      <c r="L51">
        <v>13645.28818</v>
      </c>
      <c r="M51">
        <v>2.4501900000000002E-4</v>
      </c>
      <c r="N51">
        <v>0</v>
      </c>
      <c r="O51">
        <v>9.5134799999999997E-4</v>
      </c>
      <c r="P51">
        <v>1.196367E-3</v>
      </c>
      <c r="Q51" s="8">
        <v>1.9084800000000001E-5</v>
      </c>
      <c r="R51">
        <v>0</v>
      </c>
      <c r="S51" s="8">
        <v>6.1684400000000004E-6</v>
      </c>
      <c r="T51" s="8">
        <v>2.5253300000000001E-5</v>
      </c>
      <c r="U51">
        <v>1.6792200000000001E-4</v>
      </c>
      <c r="V51">
        <v>1.1705399999999999E-4</v>
      </c>
      <c r="W51">
        <v>3.1022899999999997E-4</v>
      </c>
      <c r="X51" s="8">
        <v>2.07565E-5</v>
      </c>
      <c r="Y51">
        <v>0</v>
      </c>
      <c r="Z51" s="8">
        <v>6.7087400000000001E-6</v>
      </c>
      <c r="AA51" s="8">
        <v>2.7465199999999999E-5</v>
      </c>
      <c r="AB51">
        <v>6.7168800000000004E-4</v>
      </c>
      <c r="AC51">
        <v>3.3443900000000001E-4</v>
      </c>
      <c r="AD51">
        <v>1.0335920000000001E-3</v>
      </c>
      <c r="AE51">
        <v>10.31277783</v>
      </c>
      <c r="AF51">
        <v>0</v>
      </c>
      <c r="AG51">
        <v>0.53481687499999997</v>
      </c>
      <c r="AH51">
        <v>10.8475947</v>
      </c>
      <c r="AI51" s="8">
        <v>3.88057E-5</v>
      </c>
      <c r="AJ51">
        <v>0</v>
      </c>
      <c r="AK51">
        <v>3.3109200000000001E-4</v>
      </c>
      <c r="AL51">
        <v>3.6989800000000001E-4</v>
      </c>
      <c r="AM51" s="8">
        <v>4.16147E-5</v>
      </c>
      <c r="AN51">
        <v>0</v>
      </c>
      <c r="AO51">
        <v>1.5964399999999999E-4</v>
      </c>
      <c r="AP51">
        <v>2.01258E-4</v>
      </c>
      <c r="AQ51">
        <v>1.26759E-4</v>
      </c>
      <c r="AR51">
        <v>0</v>
      </c>
      <c r="AS51">
        <v>1.3979649999999999E-3</v>
      </c>
      <c r="AT51">
        <v>1.5247240000000001E-3</v>
      </c>
      <c r="AU51">
        <v>1.867641E-3</v>
      </c>
      <c r="AV51">
        <v>3.3346999999999999E-4</v>
      </c>
      <c r="AW51">
        <v>7.0456900000000005E-4</v>
      </c>
      <c r="AX51">
        <v>4.4304039999999998E-3</v>
      </c>
      <c r="AY51">
        <v>1.84966E-4</v>
      </c>
      <c r="AZ51">
        <v>0</v>
      </c>
      <c r="BA51">
        <v>1.530596E-3</v>
      </c>
      <c r="BB51">
        <v>1.7155619999999999E-3</v>
      </c>
      <c r="BC51">
        <v>1.867641E-3</v>
      </c>
      <c r="BD51">
        <v>3.3346999999999999E-4</v>
      </c>
      <c r="BE51">
        <v>7.0456900000000005E-4</v>
      </c>
      <c r="BF51">
        <v>4.6212420000000002E-3</v>
      </c>
      <c r="BG51">
        <v>1.6740165000000001E-2</v>
      </c>
      <c r="BH51">
        <v>0</v>
      </c>
      <c r="BI51">
        <v>1.0711874999999999E-2</v>
      </c>
      <c r="BJ51">
        <v>2.7452041E-2</v>
      </c>
      <c r="BK51">
        <v>1.01952E-4</v>
      </c>
      <c r="BL51">
        <v>0</v>
      </c>
      <c r="BM51" s="8">
        <v>5.2872099999999998E-6</v>
      </c>
      <c r="BN51">
        <v>1.0724E-4</v>
      </c>
      <c r="BO51">
        <v>1.4347240000000001E-3</v>
      </c>
      <c r="BP51">
        <v>1.1438653080000001</v>
      </c>
    </row>
    <row r="52" spans="1:68" x14ac:dyDescent="0.3">
      <c r="A52" t="s">
        <v>340</v>
      </c>
      <c r="B52">
        <v>2050</v>
      </c>
      <c r="C52" t="s">
        <v>348</v>
      </c>
      <c r="D52" t="s">
        <v>342</v>
      </c>
      <c r="E52" t="s">
        <v>342</v>
      </c>
      <c r="F52" t="s">
        <v>343</v>
      </c>
      <c r="G52">
        <v>582476.14910000004</v>
      </c>
      <c r="H52">
        <v>23920932.350000001</v>
      </c>
      <c r="I52">
        <v>23920932.350000001</v>
      </c>
      <c r="J52">
        <v>0</v>
      </c>
      <c r="K52">
        <v>2701874.3820000002</v>
      </c>
      <c r="L52">
        <v>0</v>
      </c>
      <c r="M52">
        <v>0.580344105</v>
      </c>
      <c r="N52">
        <v>0</v>
      </c>
      <c r="O52">
        <v>0.57742278599999997</v>
      </c>
      <c r="P52">
        <v>1.15776689</v>
      </c>
      <c r="Q52">
        <v>1.5141056999999999E-2</v>
      </c>
      <c r="R52">
        <v>0</v>
      </c>
      <c r="S52">
        <v>2.1851560000000002E-3</v>
      </c>
      <c r="T52">
        <v>1.7326213E-2</v>
      </c>
      <c r="U52">
        <v>5.2737026999999999E-2</v>
      </c>
      <c r="V52">
        <v>8.1651924000000001E-2</v>
      </c>
      <c r="W52">
        <v>0.15171516400000001</v>
      </c>
      <c r="X52">
        <v>1.6467281E-2</v>
      </c>
      <c r="Y52">
        <v>0</v>
      </c>
      <c r="Z52">
        <v>2.3765570000000001E-3</v>
      </c>
      <c r="AA52">
        <v>1.8843838000000002E-2</v>
      </c>
      <c r="AB52">
        <v>0.210948106</v>
      </c>
      <c r="AC52">
        <v>0.233291212</v>
      </c>
      <c r="AD52">
        <v>0.463083156</v>
      </c>
      <c r="AE52">
        <v>7534.8399579999996</v>
      </c>
      <c r="AF52">
        <v>0</v>
      </c>
      <c r="AG52">
        <v>193.90399120000001</v>
      </c>
      <c r="AH52">
        <v>7728.7439489999997</v>
      </c>
      <c r="AI52">
        <v>4.3013060999999998E-2</v>
      </c>
      <c r="AJ52">
        <v>0</v>
      </c>
      <c r="AK52">
        <v>0.11685802200000001</v>
      </c>
      <c r="AL52">
        <v>0.159871083</v>
      </c>
      <c r="AM52">
        <v>9.1358207999999996E-2</v>
      </c>
      <c r="AN52">
        <v>0</v>
      </c>
      <c r="AO52">
        <v>8.9035711000000003E-2</v>
      </c>
      <c r="AP52">
        <v>0.18039391900000001</v>
      </c>
      <c r="AQ52">
        <v>0.128984245</v>
      </c>
      <c r="AR52">
        <v>0</v>
      </c>
      <c r="AS52">
        <v>0.45269617400000001</v>
      </c>
      <c r="AT52">
        <v>0.581680419</v>
      </c>
      <c r="AU52">
        <v>0.62168748100000004</v>
      </c>
      <c r="AV52">
        <v>0.11245569499999999</v>
      </c>
      <c r="AW52">
        <v>0.46744708499999998</v>
      </c>
      <c r="AX52">
        <v>1.7832706810000001</v>
      </c>
      <c r="AY52">
        <v>0.188213508</v>
      </c>
      <c r="AZ52">
        <v>0</v>
      </c>
      <c r="BA52">
        <v>0.49564532900000002</v>
      </c>
      <c r="BB52">
        <v>0.68385883599999997</v>
      </c>
      <c r="BC52">
        <v>0.62168748100000004</v>
      </c>
      <c r="BD52">
        <v>0.11245569499999999</v>
      </c>
      <c r="BE52">
        <v>0.46744708499999998</v>
      </c>
      <c r="BF52">
        <v>1.885449098</v>
      </c>
      <c r="BG52">
        <v>14.81688333</v>
      </c>
      <c r="BH52">
        <v>0</v>
      </c>
      <c r="BI52">
        <v>5.8955292799999999</v>
      </c>
      <c r="BJ52">
        <v>20.712412610000001</v>
      </c>
      <c r="BK52">
        <v>7.4489563999999994E-2</v>
      </c>
      <c r="BL52">
        <v>0</v>
      </c>
      <c r="BM52">
        <v>1.916938E-3</v>
      </c>
      <c r="BN52">
        <v>7.6406502000000001E-2</v>
      </c>
      <c r="BO52">
        <v>1.104118363</v>
      </c>
      <c r="BP52">
        <v>814.98639260000004</v>
      </c>
    </row>
    <row r="53" spans="1:68" x14ac:dyDescent="0.3">
      <c r="A53" t="s">
        <v>340</v>
      </c>
      <c r="B53">
        <v>2050</v>
      </c>
      <c r="C53" t="s">
        <v>348</v>
      </c>
      <c r="D53" t="s">
        <v>342</v>
      </c>
      <c r="E53" t="s">
        <v>342</v>
      </c>
      <c r="F53" t="s">
        <v>344</v>
      </c>
      <c r="G53">
        <v>2241.8430499999999</v>
      </c>
      <c r="H53">
        <v>91950.622300000003</v>
      </c>
      <c r="I53">
        <v>91950.622300000003</v>
      </c>
      <c r="J53">
        <v>0</v>
      </c>
      <c r="K53">
        <v>10394.555700000001</v>
      </c>
      <c r="L53">
        <v>0</v>
      </c>
      <c r="M53">
        <v>3.4985620000000002E-3</v>
      </c>
      <c r="N53">
        <v>0</v>
      </c>
      <c r="O53">
        <v>0</v>
      </c>
      <c r="P53">
        <v>3.4985620000000002E-3</v>
      </c>
      <c r="Q53">
        <v>4.3201399999999999E-4</v>
      </c>
      <c r="R53">
        <v>0</v>
      </c>
      <c r="S53">
        <v>0</v>
      </c>
      <c r="T53">
        <v>4.3201399999999999E-4</v>
      </c>
      <c r="U53">
        <v>2.0271800000000001E-4</v>
      </c>
      <c r="V53">
        <v>3.13911E-4</v>
      </c>
      <c r="W53">
        <v>9.4864199999999997E-4</v>
      </c>
      <c r="X53">
        <v>4.5154800000000002E-4</v>
      </c>
      <c r="Y53">
        <v>0</v>
      </c>
      <c r="Z53">
        <v>0</v>
      </c>
      <c r="AA53">
        <v>4.5154800000000002E-4</v>
      </c>
      <c r="AB53">
        <v>8.1087200000000003E-4</v>
      </c>
      <c r="AC53">
        <v>8.9688699999999997E-4</v>
      </c>
      <c r="AD53">
        <v>2.1593070000000001E-3</v>
      </c>
      <c r="AE53">
        <v>27.214097509999998</v>
      </c>
      <c r="AF53">
        <v>0</v>
      </c>
      <c r="AG53">
        <v>0</v>
      </c>
      <c r="AH53">
        <v>27.214097509999998</v>
      </c>
      <c r="AI53">
        <v>1.1644799999999999E-4</v>
      </c>
      <c r="AJ53">
        <v>0</v>
      </c>
      <c r="AK53">
        <v>0</v>
      </c>
      <c r="AL53">
        <v>1.1644799999999999E-4</v>
      </c>
      <c r="AM53">
        <v>4.2875919999999998E-3</v>
      </c>
      <c r="AN53">
        <v>0</v>
      </c>
      <c r="AO53">
        <v>0</v>
      </c>
      <c r="AP53">
        <v>4.2875919999999998E-3</v>
      </c>
      <c r="AQ53">
        <v>2.5070579999999999E-3</v>
      </c>
      <c r="AR53">
        <v>0</v>
      </c>
      <c r="AS53">
        <v>0</v>
      </c>
      <c r="AT53">
        <v>2.5070579999999999E-3</v>
      </c>
      <c r="AU53">
        <v>0</v>
      </c>
      <c r="AV53">
        <v>0</v>
      </c>
      <c r="AW53">
        <v>0</v>
      </c>
      <c r="AX53">
        <v>2.5070579999999999E-3</v>
      </c>
      <c r="AY53">
        <v>2.8541180000000001E-3</v>
      </c>
      <c r="AZ53">
        <v>0</v>
      </c>
      <c r="BA53">
        <v>0</v>
      </c>
      <c r="BB53">
        <v>2.8541180000000001E-3</v>
      </c>
      <c r="BC53">
        <v>0</v>
      </c>
      <c r="BD53">
        <v>0</v>
      </c>
      <c r="BE53">
        <v>0</v>
      </c>
      <c r="BF53">
        <v>2.8541180000000001E-3</v>
      </c>
      <c r="BG53">
        <v>2.6082602E-2</v>
      </c>
      <c r="BH53">
        <v>0</v>
      </c>
      <c r="BI53">
        <v>0</v>
      </c>
      <c r="BJ53">
        <v>2.6082602E-2</v>
      </c>
      <c r="BK53">
        <v>2.57867E-4</v>
      </c>
      <c r="BL53">
        <v>0</v>
      </c>
      <c r="BM53">
        <v>0</v>
      </c>
      <c r="BN53">
        <v>2.57867E-4</v>
      </c>
      <c r="BO53">
        <v>3.1420999999999999E-4</v>
      </c>
      <c r="BP53">
        <v>2.4310245500000001</v>
      </c>
    </row>
    <row r="54" spans="1:68" x14ac:dyDescent="0.3">
      <c r="A54" t="s">
        <v>340</v>
      </c>
      <c r="B54">
        <v>2050</v>
      </c>
      <c r="C54" t="s">
        <v>348</v>
      </c>
      <c r="D54" t="s">
        <v>342</v>
      </c>
      <c r="E54" t="s">
        <v>342</v>
      </c>
      <c r="F54" t="s">
        <v>345</v>
      </c>
      <c r="G54">
        <v>23794.510699999999</v>
      </c>
      <c r="H54">
        <v>723757.22140000004</v>
      </c>
      <c r="I54">
        <v>0</v>
      </c>
      <c r="J54">
        <v>723757.22140000004</v>
      </c>
      <c r="K54">
        <v>111930.6925</v>
      </c>
      <c r="L54">
        <v>279430.02240000002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1.5956119999999999E-3</v>
      </c>
      <c r="V54">
        <v>1.2269889999999999E-3</v>
      </c>
      <c r="W54">
        <v>2.8226000000000002E-3</v>
      </c>
      <c r="X54">
        <v>0</v>
      </c>
      <c r="Y54">
        <v>0</v>
      </c>
      <c r="Z54">
        <v>0</v>
      </c>
      <c r="AA54">
        <v>0</v>
      </c>
      <c r="AB54">
        <v>6.382446E-3</v>
      </c>
      <c r="AC54">
        <v>3.505682E-3</v>
      </c>
      <c r="AD54">
        <v>9.8881279999999995E-3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x14ac:dyDescent="0.3">
      <c r="A55" t="s">
        <v>340</v>
      </c>
      <c r="B55">
        <v>2050</v>
      </c>
      <c r="C55" t="s">
        <v>348</v>
      </c>
      <c r="D55" t="s">
        <v>342</v>
      </c>
      <c r="E55" t="s">
        <v>342</v>
      </c>
      <c r="F55" t="s">
        <v>346</v>
      </c>
      <c r="G55">
        <v>16114.25388</v>
      </c>
      <c r="H55">
        <v>667925.82059999998</v>
      </c>
      <c r="I55">
        <v>271936.85119999998</v>
      </c>
      <c r="J55">
        <v>395988.9694</v>
      </c>
      <c r="K55">
        <v>66632.439780000001</v>
      </c>
      <c r="L55">
        <v>119600.4711</v>
      </c>
      <c r="M55">
        <v>2.1500740000000001E-3</v>
      </c>
      <c r="N55">
        <v>0</v>
      </c>
      <c r="O55">
        <v>8.2888470000000002E-3</v>
      </c>
      <c r="P55">
        <v>1.0438922E-2</v>
      </c>
      <c r="Q55">
        <v>1.68202E-4</v>
      </c>
      <c r="R55">
        <v>0</v>
      </c>
      <c r="S55" s="8">
        <v>5.4121900000000001E-5</v>
      </c>
      <c r="T55">
        <v>2.2232400000000001E-4</v>
      </c>
      <c r="U55">
        <v>1.472524E-3</v>
      </c>
      <c r="V55">
        <v>1.02578E-3</v>
      </c>
      <c r="W55">
        <v>2.7206280000000001E-3</v>
      </c>
      <c r="X55">
        <v>1.8293500000000001E-4</v>
      </c>
      <c r="Y55">
        <v>0</v>
      </c>
      <c r="Z55" s="8">
        <v>5.8862500000000001E-5</v>
      </c>
      <c r="AA55">
        <v>2.41797E-4</v>
      </c>
      <c r="AB55">
        <v>5.8900970000000004E-3</v>
      </c>
      <c r="AC55">
        <v>2.9307999999999999E-3</v>
      </c>
      <c r="AD55">
        <v>9.0626950000000008E-3</v>
      </c>
      <c r="AE55">
        <v>90.498515010000006</v>
      </c>
      <c r="AF55">
        <v>0</v>
      </c>
      <c r="AG55">
        <v>4.8914072849999997</v>
      </c>
      <c r="AH55">
        <v>95.389922299999995</v>
      </c>
      <c r="AI55">
        <v>3.4073000000000003E-4</v>
      </c>
      <c r="AJ55">
        <v>0</v>
      </c>
      <c r="AK55">
        <v>2.8879470000000001E-3</v>
      </c>
      <c r="AL55">
        <v>3.2286770000000001E-3</v>
      </c>
      <c r="AM55">
        <v>3.65604E-4</v>
      </c>
      <c r="AN55">
        <v>0</v>
      </c>
      <c r="AO55">
        <v>1.3940070000000001E-3</v>
      </c>
      <c r="AP55">
        <v>1.7596109999999999E-3</v>
      </c>
      <c r="AQ55">
        <v>1.1123210000000001E-3</v>
      </c>
      <c r="AR55">
        <v>0</v>
      </c>
      <c r="AS55">
        <v>1.2180104000000001E-2</v>
      </c>
      <c r="AT55">
        <v>1.3292426E-2</v>
      </c>
      <c r="AU55">
        <v>1.4362658E-2</v>
      </c>
      <c r="AV55">
        <v>2.7335670000000001E-3</v>
      </c>
      <c r="AW55">
        <v>5.4015499999999998E-3</v>
      </c>
      <c r="AX55">
        <v>3.5790202E-2</v>
      </c>
      <c r="AY55">
        <v>1.623097E-3</v>
      </c>
      <c r="AZ55">
        <v>0</v>
      </c>
      <c r="BA55">
        <v>1.3335681E-2</v>
      </c>
      <c r="BB55">
        <v>1.4958778000000001E-2</v>
      </c>
      <c r="BC55">
        <v>1.4362658E-2</v>
      </c>
      <c r="BD55">
        <v>2.7335670000000001E-3</v>
      </c>
      <c r="BE55">
        <v>5.4015499999999998E-3</v>
      </c>
      <c r="BF55">
        <v>3.7456554000000003E-2</v>
      </c>
      <c r="BG55">
        <v>0.14691105600000001</v>
      </c>
      <c r="BH55">
        <v>0</v>
      </c>
      <c r="BI55">
        <v>9.3329766999999994E-2</v>
      </c>
      <c r="BJ55">
        <v>0.24024082299999999</v>
      </c>
      <c r="BK55">
        <v>8.9466999999999997E-4</v>
      </c>
      <c r="BL55">
        <v>0</v>
      </c>
      <c r="BM55" s="8">
        <v>4.8356499999999997E-5</v>
      </c>
      <c r="BN55">
        <v>9.4302600000000002E-4</v>
      </c>
      <c r="BO55">
        <v>1.2589707E-2</v>
      </c>
      <c r="BP55">
        <v>10.058748120000001</v>
      </c>
    </row>
    <row r="56" spans="1:68" x14ac:dyDescent="0.3">
      <c r="A56" t="s">
        <v>340</v>
      </c>
      <c r="B56">
        <v>2050</v>
      </c>
      <c r="C56" t="s">
        <v>349</v>
      </c>
      <c r="D56" t="s">
        <v>342</v>
      </c>
      <c r="E56" t="s">
        <v>342</v>
      </c>
      <c r="F56" t="s">
        <v>343</v>
      </c>
      <c r="G56">
        <v>337243.78019999998</v>
      </c>
      <c r="H56">
        <v>13848443.390000001</v>
      </c>
      <c r="I56">
        <v>13848443.390000001</v>
      </c>
      <c r="J56">
        <v>0</v>
      </c>
      <c r="K56">
        <v>1554526.719</v>
      </c>
      <c r="L56">
        <v>0</v>
      </c>
      <c r="M56">
        <v>0.344733171</v>
      </c>
      <c r="N56">
        <v>0</v>
      </c>
      <c r="O56">
        <v>0.348782755</v>
      </c>
      <c r="P56">
        <v>0.693515926</v>
      </c>
      <c r="Q56">
        <v>8.7473229999999996E-3</v>
      </c>
      <c r="R56">
        <v>0</v>
      </c>
      <c r="S56">
        <v>1.2627929999999999E-3</v>
      </c>
      <c r="T56">
        <v>1.0010115999999999E-2</v>
      </c>
      <c r="U56">
        <v>3.0530821999999999E-2</v>
      </c>
      <c r="V56">
        <v>4.7822802999999997E-2</v>
      </c>
      <c r="W56">
        <v>8.8363740999999996E-2</v>
      </c>
      <c r="X56">
        <v>9.513512E-3</v>
      </c>
      <c r="Y56">
        <v>0</v>
      </c>
      <c r="Z56">
        <v>1.373403E-3</v>
      </c>
      <c r="AA56">
        <v>1.0886915E-2</v>
      </c>
      <c r="AB56">
        <v>0.122123288</v>
      </c>
      <c r="AC56">
        <v>0.13663658000000001</v>
      </c>
      <c r="AD56">
        <v>0.269646783</v>
      </c>
      <c r="AE56">
        <v>5281.8965289999996</v>
      </c>
      <c r="AF56">
        <v>0</v>
      </c>
      <c r="AG56">
        <v>135.56556509999999</v>
      </c>
      <c r="AH56">
        <v>5417.4620940000004</v>
      </c>
      <c r="AI56">
        <v>2.5451501000000001E-2</v>
      </c>
      <c r="AJ56">
        <v>0</v>
      </c>
      <c r="AK56">
        <v>6.8429288000000005E-2</v>
      </c>
      <c r="AL56">
        <v>9.3880789000000006E-2</v>
      </c>
      <c r="AM56">
        <v>5.3757116000000001E-2</v>
      </c>
      <c r="AN56">
        <v>0</v>
      </c>
      <c r="AO56">
        <v>5.2835706000000003E-2</v>
      </c>
      <c r="AP56">
        <v>0.106592822</v>
      </c>
      <c r="AQ56">
        <v>7.6491811000000007E-2</v>
      </c>
      <c r="AR56">
        <v>0</v>
      </c>
      <c r="AS56">
        <v>0.26651966100000002</v>
      </c>
      <c r="AT56">
        <v>0.34301147199999998</v>
      </c>
      <c r="AU56">
        <v>0.40282526600000002</v>
      </c>
      <c r="AV56">
        <v>6.9626051999999994E-2</v>
      </c>
      <c r="AW56">
        <v>0.30224135699999999</v>
      </c>
      <c r="AX56">
        <v>1.117704147</v>
      </c>
      <c r="AY56">
        <v>0.111616671</v>
      </c>
      <c r="AZ56">
        <v>0</v>
      </c>
      <c r="BA56">
        <v>0.291805482</v>
      </c>
      <c r="BB56">
        <v>0.40342215199999998</v>
      </c>
      <c r="BC56">
        <v>0.40282526600000002</v>
      </c>
      <c r="BD56">
        <v>6.9626051999999994E-2</v>
      </c>
      <c r="BE56">
        <v>0.30224135699999999</v>
      </c>
      <c r="BF56">
        <v>1.178114828</v>
      </c>
      <c r="BG56">
        <v>8.7761035550000006</v>
      </c>
      <c r="BH56">
        <v>0</v>
      </c>
      <c r="BI56">
        <v>3.4432159370000002</v>
      </c>
      <c r="BJ56">
        <v>12.21931949</v>
      </c>
      <c r="BK56">
        <v>5.2216924999999997E-2</v>
      </c>
      <c r="BL56">
        <v>0</v>
      </c>
      <c r="BM56">
        <v>1.340204E-3</v>
      </c>
      <c r="BN56">
        <v>5.3557128000000002E-2</v>
      </c>
      <c r="BO56">
        <v>0.639130902</v>
      </c>
      <c r="BP56">
        <v>571.26460889999998</v>
      </c>
    </row>
    <row r="57" spans="1:68" x14ac:dyDescent="0.3">
      <c r="A57" t="s">
        <v>340</v>
      </c>
      <c r="B57">
        <v>2050</v>
      </c>
      <c r="C57" t="s">
        <v>349</v>
      </c>
      <c r="D57" t="s">
        <v>342</v>
      </c>
      <c r="E57" t="s">
        <v>342</v>
      </c>
      <c r="F57" t="s">
        <v>344</v>
      </c>
      <c r="G57">
        <v>3765.778405</v>
      </c>
      <c r="H57">
        <v>150832.88510000001</v>
      </c>
      <c r="I57">
        <v>150832.88510000001</v>
      </c>
      <c r="J57">
        <v>0</v>
      </c>
      <c r="K57">
        <v>17153.983219999998</v>
      </c>
      <c r="L57">
        <v>0</v>
      </c>
      <c r="M57">
        <v>1.9934240000000002E-3</v>
      </c>
      <c r="N57">
        <v>0</v>
      </c>
      <c r="O57">
        <v>0</v>
      </c>
      <c r="P57">
        <v>1.9934240000000002E-3</v>
      </c>
      <c r="Q57">
        <v>1.52359E-4</v>
      </c>
      <c r="R57">
        <v>0</v>
      </c>
      <c r="S57">
        <v>0</v>
      </c>
      <c r="T57">
        <v>1.52359E-4</v>
      </c>
      <c r="U57">
        <v>3.3253200000000002E-4</v>
      </c>
      <c r="V57">
        <v>5.2225299999999998E-4</v>
      </c>
      <c r="W57">
        <v>1.0071450000000001E-3</v>
      </c>
      <c r="X57">
        <v>1.5924799999999999E-4</v>
      </c>
      <c r="Y57">
        <v>0</v>
      </c>
      <c r="Z57">
        <v>0</v>
      </c>
      <c r="AA57">
        <v>1.5924799999999999E-4</v>
      </c>
      <c r="AB57">
        <v>1.3301280000000001E-3</v>
      </c>
      <c r="AC57">
        <v>1.4921520000000001E-3</v>
      </c>
      <c r="AD57">
        <v>2.9815290000000001E-3</v>
      </c>
      <c r="AE57">
        <v>57.712347610000002</v>
      </c>
      <c r="AF57">
        <v>0</v>
      </c>
      <c r="AG57">
        <v>0</v>
      </c>
      <c r="AH57">
        <v>57.712347610000002</v>
      </c>
      <c r="AI57" s="8">
        <v>6.5119300000000005E-5</v>
      </c>
      <c r="AJ57">
        <v>0</v>
      </c>
      <c r="AK57">
        <v>0</v>
      </c>
      <c r="AL57" s="8">
        <v>6.5119300000000005E-5</v>
      </c>
      <c r="AM57">
        <v>9.0926040000000007E-3</v>
      </c>
      <c r="AN57">
        <v>0</v>
      </c>
      <c r="AO57">
        <v>0</v>
      </c>
      <c r="AP57">
        <v>9.0926040000000007E-3</v>
      </c>
      <c r="AQ57">
        <v>1.4019810000000001E-3</v>
      </c>
      <c r="AR57">
        <v>0</v>
      </c>
      <c r="AS57">
        <v>0</v>
      </c>
      <c r="AT57">
        <v>1.4019810000000001E-3</v>
      </c>
      <c r="AU57">
        <v>0</v>
      </c>
      <c r="AV57">
        <v>0</v>
      </c>
      <c r="AW57">
        <v>0</v>
      </c>
      <c r="AX57">
        <v>1.4019810000000001E-3</v>
      </c>
      <c r="AY57">
        <v>1.5960620000000001E-3</v>
      </c>
      <c r="AZ57">
        <v>0</v>
      </c>
      <c r="BA57">
        <v>0</v>
      </c>
      <c r="BB57">
        <v>1.5960620000000001E-3</v>
      </c>
      <c r="BC57">
        <v>0</v>
      </c>
      <c r="BD57">
        <v>0</v>
      </c>
      <c r="BE57">
        <v>0</v>
      </c>
      <c r="BF57">
        <v>1.5960620000000001E-3</v>
      </c>
      <c r="BG57">
        <v>4.5546568000000003E-2</v>
      </c>
      <c r="BH57">
        <v>0</v>
      </c>
      <c r="BI57">
        <v>0</v>
      </c>
      <c r="BJ57">
        <v>4.5546568000000003E-2</v>
      </c>
      <c r="BK57">
        <v>5.4685400000000005E-4</v>
      </c>
      <c r="BL57">
        <v>0</v>
      </c>
      <c r="BM57">
        <v>0</v>
      </c>
      <c r="BN57">
        <v>5.4685400000000005E-4</v>
      </c>
      <c r="BO57">
        <v>5.1542099999999996E-4</v>
      </c>
      <c r="BP57">
        <v>5.1554211509999996</v>
      </c>
    </row>
    <row r="58" spans="1:68" x14ac:dyDescent="0.3">
      <c r="A58" t="s">
        <v>340</v>
      </c>
      <c r="B58">
        <v>2050</v>
      </c>
      <c r="C58" t="s">
        <v>349</v>
      </c>
      <c r="D58" t="s">
        <v>342</v>
      </c>
      <c r="E58" t="s">
        <v>342</v>
      </c>
      <c r="F58" t="s">
        <v>345</v>
      </c>
      <c r="G58">
        <v>21869.332689999999</v>
      </c>
      <c r="H58">
        <v>655562.67260000005</v>
      </c>
      <c r="I58">
        <v>0</v>
      </c>
      <c r="J58">
        <v>655562.67260000005</v>
      </c>
      <c r="K58">
        <v>102319.49739999999</v>
      </c>
      <c r="L58">
        <v>253101.29819999999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1.445268E-3</v>
      </c>
      <c r="V58">
        <v>1.1126689999999999E-3</v>
      </c>
      <c r="W58">
        <v>2.5579370000000001E-3</v>
      </c>
      <c r="X58">
        <v>0</v>
      </c>
      <c r="Y58">
        <v>0</v>
      </c>
      <c r="Z58">
        <v>0</v>
      </c>
      <c r="AA58">
        <v>0</v>
      </c>
      <c r="AB58">
        <v>5.7810730000000003E-3</v>
      </c>
      <c r="AC58">
        <v>3.1790550000000001E-3</v>
      </c>
      <c r="AD58">
        <v>8.9601279999999995E-3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3">
      <c r="A59" t="s">
        <v>340</v>
      </c>
      <c r="B59">
        <v>2050</v>
      </c>
      <c r="C59" t="s">
        <v>349</v>
      </c>
      <c r="D59" t="s">
        <v>342</v>
      </c>
      <c r="E59" t="s">
        <v>342</v>
      </c>
      <c r="F59" t="s">
        <v>346</v>
      </c>
      <c r="G59">
        <v>10285.533729999999</v>
      </c>
      <c r="H59">
        <v>425727.26860000001</v>
      </c>
      <c r="I59">
        <v>173340.47579999999</v>
      </c>
      <c r="J59">
        <v>252386.7928</v>
      </c>
      <c r="K59">
        <v>42530.681980000001</v>
      </c>
      <c r="L59">
        <v>76228.333759999994</v>
      </c>
      <c r="M59">
        <v>1.3705200000000001E-3</v>
      </c>
      <c r="N59">
        <v>0</v>
      </c>
      <c r="O59">
        <v>5.2906710000000003E-3</v>
      </c>
      <c r="P59">
        <v>6.6611910000000003E-3</v>
      </c>
      <c r="Q59">
        <v>1.0770200000000001E-4</v>
      </c>
      <c r="R59">
        <v>0</v>
      </c>
      <c r="S59" s="8">
        <v>3.4978899999999998E-5</v>
      </c>
      <c r="T59">
        <v>1.42681E-4</v>
      </c>
      <c r="U59">
        <v>9.3856799999999998E-4</v>
      </c>
      <c r="V59">
        <v>6.5440599999999995E-4</v>
      </c>
      <c r="W59">
        <v>1.735655E-3</v>
      </c>
      <c r="X59">
        <v>1.17136E-4</v>
      </c>
      <c r="Y59">
        <v>0</v>
      </c>
      <c r="Z59" s="8">
        <v>3.8042700000000001E-5</v>
      </c>
      <c r="AA59">
        <v>1.5517800000000001E-4</v>
      </c>
      <c r="AB59">
        <v>3.7542719999999999E-3</v>
      </c>
      <c r="AC59">
        <v>1.869732E-3</v>
      </c>
      <c r="AD59">
        <v>5.7791819999999999E-3</v>
      </c>
      <c r="AE59">
        <v>57.686872729999997</v>
      </c>
      <c r="AF59">
        <v>0</v>
      </c>
      <c r="AG59">
        <v>3.7998940989999999</v>
      </c>
      <c r="AH59">
        <v>61.486766830000001</v>
      </c>
      <c r="AI59">
        <v>2.17426E-4</v>
      </c>
      <c r="AJ59">
        <v>0</v>
      </c>
      <c r="AK59">
        <v>1.8406119999999999E-3</v>
      </c>
      <c r="AL59">
        <v>2.0580379999999999E-3</v>
      </c>
      <c r="AM59">
        <v>2.33556E-4</v>
      </c>
      <c r="AN59">
        <v>0</v>
      </c>
      <c r="AO59">
        <v>8.8724500000000005E-4</v>
      </c>
      <c r="AP59">
        <v>1.120802E-3</v>
      </c>
      <c r="AQ59">
        <v>7.0902599999999997E-4</v>
      </c>
      <c r="AR59">
        <v>0</v>
      </c>
      <c r="AS59">
        <v>7.7744140000000003E-3</v>
      </c>
      <c r="AT59">
        <v>8.4834400000000001E-3</v>
      </c>
      <c r="AU59">
        <v>1.0263912E-2</v>
      </c>
      <c r="AV59">
        <v>1.8491919999999999E-3</v>
      </c>
      <c r="AW59">
        <v>3.9158320000000002E-3</v>
      </c>
      <c r="AX59">
        <v>2.4512374999999999E-2</v>
      </c>
      <c r="AY59">
        <v>1.0346089999999999E-3</v>
      </c>
      <c r="AZ59">
        <v>0</v>
      </c>
      <c r="BA59">
        <v>8.5120040000000001E-3</v>
      </c>
      <c r="BB59">
        <v>9.5466130000000007E-3</v>
      </c>
      <c r="BC59">
        <v>1.0263912E-2</v>
      </c>
      <c r="BD59">
        <v>1.8491919999999999E-3</v>
      </c>
      <c r="BE59">
        <v>3.9158320000000002E-3</v>
      </c>
      <c r="BF59">
        <v>2.5575549E-2</v>
      </c>
      <c r="BG59">
        <v>9.3647963000000001E-2</v>
      </c>
      <c r="BH59">
        <v>0</v>
      </c>
      <c r="BI59">
        <v>5.9571262999999999E-2</v>
      </c>
      <c r="BJ59">
        <v>0.15321922599999999</v>
      </c>
      <c r="BK59">
        <v>5.7029300000000004E-4</v>
      </c>
      <c r="BL59">
        <v>0</v>
      </c>
      <c r="BM59" s="8">
        <v>3.7565799999999999E-5</v>
      </c>
      <c r="BN59">
        <v>6.0785899999999998E-4</v>
      </c>
      <c r="BO59">
        <v>8.0251550000000008E-3</v>
      </c>
      <c r="BP59">
        <v>6.4837027359999997</v>
      </c>
    </row>
    <row r="60" spans="1:68" s="9" customFormat="1" x14ac:dyDescent="0.3">
      <c r="A60" s="9" t="s">
        <v>352</v>
      </c>
      <c r="H60" s="9">
        <f>SUM(H44:H59)</f>
        <v>100789425.42426541</v>
      </c>
      <c r="K60" s="9">
        <f t="shared" ref="K60" si="4">SUM(K44:K59)</f>
        <v>11310169.063118067</v>
      </c>
      <c r="AE60" s="9">
        <f>SUM(AE44:AE59)</f>
        <v>26825.067575274996</v>
      </c>
      <c r="AF60" s="9">
        <f t="shared" ref="AF60:AH60" si="5">SUM(AF44:AF59)</f>
        <v>0</v>
      </c>
      <c r="AG60" s="9">
        <f t="shared" si="5"/>
        <v>690.29194135899991</v>
      </c>
      <c r="AH60" s="9">
        <f t="shared" si="5"/>
        <v>27515.359514735002</v>
      </c>
    </row>
    <row r="63" spans="1:68" x14ac:dyDescent="0.3">
      <c r="S63" s="11"/>
      <c r="T63" s="11" t="s">
        <v>353</v>
      </c>
      <c r="U63" s="11" t="s">
        <v>354</v>
      </c>
    </row>
    <row r="64" spans="1:68" x14ac:dyDescent="0.3">
      <c r="S64" s="11">
        <v>2022</v>
      </c>
      <c r="T64" s="12">
        <f>AE26/H26</f>
        <v>3.7964658239300614E-4</v>
      </c>
      <c r="U64" s="12">
        <f>AG26/K26</f>
        <v>9.0440288688345522E-5</v>
      </c>
    </row>
    <row r="65" spans="19:21" x14ac:dyDescent="0.3">
      <c r="S65" s="11">
        <v>2035</v>
      </c>
      <c r="T65" s="12">
        <f>AE43/H43</f>
        <v>2.8542240263122601E-4</v>
      </c>
      <c r="U65" s="12">
        <f>AG43/K43</f>
        <v>6.7169967299910858E-5</v>
      </c>
    </row>
    <row r="66" spans="19:21" x14ac:dyDescent="0.3">
      <c r="S66" s="11">
        <v>2050</v>
      </c>
      <c r="T66" s="12">
        <f>AE60/H60</f>
        <v>2.6614962296249748E-4</v>
      </c>
      <c r="U66" s="12">
        <f>AG60/K60</f>
        <v>6.1032857909260587E-5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9B21-E8AD-41B6-9027-A15ADB6115F7}">
  <dimension ref="A1:F8"/>
  <sheetViews>
    <sheetView workbookViewId="0">
      <selection activeCell="K7" sqref="K7"/>
    </sheetView>
  </sheetViews>
  <sheetFormatPr defaultRowHeight="14.4" x14ac:dyDescent="0.3"/>
  <cols>
    <col min="1" max="1" width="26.44140625" customWidth="1"/>
    <col min="2" max="2" width="13.5546875" customWidth="1"/>
    <col min="3" max="3" width="13.5546875" style="14" customWidth="1"/>
    <col min="4" max="6" width="13.5546875" customWidth="1"/>
  </cols>
  <sheetData>
    <row r="1" spans="1:6" x14ac:dyDescent="0.3">
      <c r="A1" s="22"/>
      <c r="B1" s="23">
        <v>2019</v>
      </c>
      <c r="C1" s="24">
        <v>2022</v>
      </c>
      <c r="D1" s="23">
        <v>2025</v>
      </c>
      <c r="E1" s="23">
        <v>2035</v>
      </c>
      <c r="F1" s="23">
        <v>2050</v>
      </c>
    </row>
    <row r="2" spans="1:6" ht="22.8" customHeight="1" x14ac:dyDescent="0.3">
      <c r="A2" s="13" t="s">
        <v>356</v>
      </c>
      <c r="B2" s="20">
        <v>69465</v>
      </c>
      <c r="C2" s="21">
        <f>B2+(($C$1-$B$1)*(D2-B2))/($D$1-$B$1)</f>
        <v>71286</v>
      </c>
      <c r="D2" s="20">
        <v>73107</v>
      </c>
      <c r="E2" s="20">
        <v>81798</v>
      </c>
      <c r="F2" s="20">
        <v>90672</v>
      </c>
    </row>
    <row r="3" spans="1:6" ht="22.8" customHeight="1" x14ac:dyDescent="0.3">
      <c r="A3" s="13" t="s">
        <v>357</v>
      </c>
      <c r="B3" s="20">
        <v>5028567</v>
      </c>
      <c r="C3" s="21">
        <f t="shared" ref="C3:C8" si="0">B3+(($C$1-$B$1)*(D3-B3))/($D$1-$B$1)</f>
        <v>5060774.5</v>
      </c>
      <c r="D3" s="20">
        <v>5092982</v>
      </c>
      <c r="E3" s="20">
        <v>5383101</v>
      </c>
      <c r="F3" s="20">
        <v>5429638</v>
      </c>
    </row>
    <row r="4" spans="1:6" ht="22.8" customHeight="1" x14ac:dyDescent="0.3">
      <c r="A4" s="13" t="s">
        <v>358</v>
      </c>
      <c r="B4" s="20">
        <v>1805476</v>
      </c>
      <c r="C4" s="21">
        <f t="shared" si="0"/>
        <v>1824473</v>
      </c>
      <c r="D4" s="20">
        <v>1843470</v>
      </c>
      <c r="E4" s="20">
        <v>1941915</v>
      </c>
      <c r="F4" s="20">
        <v>2018954</v>
      </c>
    </row>
    <row r="5" spans="1:6" ht="22.8" customHeight="1" x14ac:dyDescent="0.3">
      <c r="A5" s="13" t="s">
        <v>359</v>
      </c>
      <c r="B5" s="20">
        <v>847058</v>
      </c>
      <c r="C5" s="21">
        <f t="shared" si="0"/>
        <v>893348</v>
      </c>
      <c r="D5" s="20">
        <v>939638</v>
      </c>
      <c r="E5" s="20">
        <v>1056697</v>
      </c>
      <c r="F5" s="20">
        <v>1185237</v>
      </c>
    </row>
    <row r="6" spans="1:6" ht="22.8" customHeight="1" x14ac:dyDescent="0.3">
      <c r="A6" s="13" t="s">
        <v>360</v>
      </c>
      <c r="B6" s="20">
        <v>859874</v>
      </c>
      <c r="C6" s="21">
        <f t="shared" si="0"/>
        <v>877177.5</v>
      </c>
      <c r="D6" s="20">
        <v>894481</v>
      </c>
      <c r="E6" s="20">
        <v>1035060</v>
      </c>
      <c r="F6" s="20">
        <v>1144814</v>
      </c>
    </row>
    <row r="7" spans="1:6" ht="22.8" customHeight="1" x14ac:dyDescent="0.3">
      <c r="A7" s="13" t="s">
        <v>361</v>
      </c>
      <c r="B7" s="20">
        <v>362824</v>
      </c>
      <c r="C7" s="21">
        <f t="shared" si="0"/>
        <v>368678</v>
      </c>
      <c r="D7" s="20">
        <v>374532</v>
      </c>
      <c r="E7" s="20">
        <v>383588</v>
      </c>
      <c r="F7" s="20">
        <v>375914</v>
      </c>
    </row>
    <row r="8" spans="1:6" ht="22.8" customHeight="1" x14ac:dyDescent="0.3">
      <c r="A8" s="13" t="s">
        <v>362</v>
      </c>
      <c r="B8" s="20">
        <v>8973264</v>
      </c>
      <c r="C8" s="21">
        <f t="shared" si="0"/>
        <v>9095737</v>
      </c>
      <c r="D8" s="20">
        <v>9218210</v>
      </c>
      <c r="E8" s="20">
        <v>9882159</v>
      </c>
      <c r="F8" s="20">
        <v>10245229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C39F-B4CB-49BE-B6E9-94BE197E1462}">
  <dimension ref="A1:C19"/>
  <sheetViews>
    <sheetView tabSelected="1" workbookViewId="0">
      <selection activeCell="F9" sqref="F9"/>
    </sheetView>
  </sheetViews>
  <sheetFormatPr defaultRowHeight="14.4" x14ac:dyDescent="0.3"/>
  <cols>
    <col min="2" max="2" width="21" bestFit="1" customWidth="1"/>
    <col min="3" max="3" width="11.88671875" bestFit="1" customWidth="1"/>
  </cols>
  <sheetData>
    <row r="1" spans="1:3" x14ac:dyDescent="0.3">
      <c r="A1" s="17" t="s">
        <v>363</v>
      </c>
      <c r="B1" s="17" t="s">
        <v>364</v>
      </c>
      <c r="C1" s="17" t="s">
        <v>365</v>
      </c>
    </row>
    <row r="2" spans="1:3" x14ac:dyDescent="0.3">
      <c r="A2" s="15">
        <v>2022</v>
      </c>
      <c r="B2" s="15" t="s">
        <v>161</v>
      </c>
      <c r="C2" s="18">
        <f>'SCAG Employee Forecasts'!C2</f>
        <v>71286</v>
      </c>
    </row>
    <row r="3" spans="1:3" x14ac:dyDescent="0.3">
      <c r="A3" s="15">
        <v>2022</v>
      </c>
      <c r="B3" s="15" t="s">
        <v>366</v>
      </c>
      <c r="C3" s="18">
        <f>'SCAG Employee Forecasts'!C3</f>
        <v>5060774.5</v>
      </c>
    </row>
    <row r="4" spans="1:3" x14ac:dyDescent="0.3">
      <c r="A4" s="15">
        <v>2022</v>
      </c>
      <c r="B4" s="15" t="s">
        <v>19</v>
      </c>
      <c r="C4" s="18">
        <f>'SCAG Employee Forecasts'!C4</f>
        <v>1824473</v>
      </c>
    </row>
    <row r="5" spans="1:3" x14ac:dyDescent="0.3">
      <c r="A5" s="15">
        <v>2022</v>
      </c>
      <c r="B5" s="15" t="s">
        <v>11</v>
      </c>
      <c r="C5" s="18">
        <f>'SCAG Employee Forecasts'!C5</f>
        <v>893348</v>
      </c>
    </row>
    <row r="6" spans="1:3" x14ac:dyDescent="0.3">
      <c r="A6" s="15">
        <v>2022</v>
      </c>
      <c r="B6" s="15" t="s">
        <v>133</v>
      </c>
      <c r="C6" s="18">
        <f>'SCAG Employee Forecasts'!C6</f>
        <v>877177.5</v>
      </c>
    </row>
    <row r="7" spans="1:3" x14ac:dyDescent="0.3">
      <c r="A7" s="15">
        <v>2022</v>
      </c>
      <c r="B7" s="15" t="s">
        <v>367</v>
      </c>
      <c r="C7" s="18">
        <f>'SCAG Employee Forecasts'!C7</f>
        <v>368678</v>
      </c>
    </row>
    <row r="8" spans="1:3" x14ac:dyDescent="0.3">
      <c r="A8" s="16">
        <v>2035</v>
      </c>
      <c r="B8" s="16" t="s">
        <v>161</v>
      </c>
      <c r="C8" s="19">
        <f>'SCAG Employee Forecasts'!E2</f>
        <v>81798</v>
      </c>
    </row>
    <row r="9" spans="1:3" x14ac:dyDescent="0.3">
      <c r="A9" s="16">
        <v>2035</v>
      </c>
      <c r="B9" s="16" t="s">
        <v>366</v>
      </c>
      <c r="C9" s="19">
        <f>'SCAG Employee Forecasts'!E3</f>
        <v>5383101</v>
      </c>
    </row>
    <row r="10" spans="1:3" x14ac:dyDescent="0.3">
      <c r="A10" s="16">
        <v>2035</v>
      </c>
      <c r="B10" s="16" t="s">
        <v>19</v>
      </c>
      <c r="C10" s="19">
        <f>'SCAG Employee Forecasts'!E4</f>
        <v>1941915</v>
      </c>
    </row>
    <row r="11" spans="1:3" x14ac:dyDescent="0.3">
      <c r="A11" s="16">
        <v>2035</v>
      </c>
      <c r="B11" s="16" t="s">
        <v>11</v>
      </c>
      <c r="C11" s="19">
        <f>'SCAG Employee Forecasts'!E5</f>
        <v>1056697</v>
      </c>
    </row>
    <row r="12" spans="1:3" x14ac:dyDescent="0.3">
      <c r="A12" s="16">
        <v>2035</v>
      </c>
      <c r="B12" s="16" t="s">
        <v>133</v>
      </c>
      <c r="C12" s="19">
        <f>'SCAG Employee Forecasts'!E6</f>
        <v>1035060</v>
      </c>
    </row>
    <row r="13" spans="1:3" x14ac:dyDescent="0.3">
      <c r="A13" s="16">
        <v>2035</v>
      </c>
      <c r="B13" s="16" t="s">
        <v>367</v>
      </c>
      <c r="C13" s="19">
        <f>'SCAG Employee Forecasts'!E7</f>
        <v>383588</v>
      </c>
    </row>
    <row r="14" spans="1:3" x14ac:dyDescent="0.3">
      <c r="A14" s="15">
        <v>2050</v>
      </c>
      <c r="B14" s="15" t="s">
        <v>161</v>
      </c>
      <c r="C14" s="18">
        <f>'SCAG Employee Forecasts'!F2</f>
        <v>90672</v>
      </c>
    </row>
    <row r="15" spans="1:3" x14ac:dyDescent="0.3">
      <c r="A15" s="15">
        <v>2050</v>
      </c>
      <c r="B15" s="15" t="s">
        <v>366</v>
      </c>
      <c r="C15" s="18">
        <f>'SCAG Employee Forecasts'!F3</f>
        <v>5429638</v>
      </c>
    </row>
    <row r="16" spans="1:3" x14ac:dyDescent="0.3">
      <c r="A16" s="15">
        <v>2050</v>
      </c>
      <c r="B16" s="15" t="s">
        <v>19</v>
      </c>
      <c r="C16" s="18">
        <f>'SCAG Employee Forecasts'!F4</f>
        <v>2018954</v>
      </c>
    </row>
    <row r="17" spans="1:3" x14ac:dyDescent="0.3">
      <c r="A17" s="15">
        <v>2050</v>
      </c>
      <c r="B17" s="15" t="s">
        <v>11</v>
      </c>
      <c r="C17" s="18">
        <f>'SCAG Employee Forecasts'!F5</f>
        <v>1185237</v>
      </c>
    </row>
    <row r="18" spans="1:3" x14ac:dyDescent="0.3">
      <c r="A18" s="15">
        <v>2050</v>
      </c>
      <c r="B18" s="15" t="s">
        <v>133</v>
      </c>
      <c r="C18" s="18">
        <f>'SCAG Employee Forecasts'!F6</f>
        <v>1144814</v>
      </c>
    </row>
    <row r="19" spans="1:3" x14ac:dyDescent="0.3">
      <c r="A19" s="15">
        <v>2050</v>
      </c>
      <c r="B19" s="15" t="s">
        <v>367</v>
      </c>
      <c r="C19" s="18">
        <f>'SCAG Employee Forecasts'!F7</f>
        <v>375914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97be6-0d6b-49c6-a1e2-b62a7b1ca67c">
      <Terms xmlns="http://schemas.microsoft.com/office/infopath/2007/PartnerControls"/>
    </lcf76f155ced4ddcb4097134ff3c332f>
    <TaxCatchAll xmlns="341a452a-9a36-43a1-ae5b-07d588459aed" xsi:nil="true"/>
    <Due xmlns="58c97be6-0d6b-49c6-a1e2-b62a7b1ca67c" xsi:nil="true"/>
    <Owner xmlns="58c97be6-0d6b-49c6-a1e2-b62a7b1ca67c">
      <UserInfo>
        <DisplayName/>
        <AccountId xsi:nil="true"/>
        <AccountType/>
      </UserInfo>
    </Owner>
    <DocumentStatus xmlns="57103ece-0955-4df5-971d-fc69f203e379">New</DocumentStatus>
    <Hide xmlns="58c97be6-0d6b-49c6-a1e2-b62a7b1ca67c">true</Hid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326D4062389C48B8C6A4A64933111D" ma:contentTypeVersion="19" ma:contentTypeDescription="Create a new document." ma:contentTypeScope="" ma:versionID="fd193f2b97fce3952cec88df9efc717a">
  <xsd:schema xmlns:xsd="http://www.w3.org/2001/XMLSchema" xmlns:xs="http://www.w3.org/2001/XMLSchema" xmlns:p="http://schemas.microsoft.com/office/2006/metadata/properties" xmlns:ns2="57103ece-0955-4df5-971d-fc69f203e379" xmlns:ns3="58c97be6-0d6b-49c6-a1e2-b62a7b1ca67c" xmlns:ns4="341a452a-9a36-43a1-ae5b-07d588459aed" targetNamespace="http://schemas.microsoft.com/office/2006/metadata/properties" ma:root="true" ma:fieldsID="0ed081e11ecde98da901b744ad6ae076" ns2:_="" ns3:_="" ns4:_="">
    <xsd:import namespace="57103ece-0955-4df5-971d-fc69f203e379"/>
    <xsd:import namespace="58c97be6-0d6b-49c6-a1e2-b62a7b1ca67c"/>
    <xsd:import namespace="341a452a-9a36-43a1-ae5b-07d588459aed"/>
    <xsd:element name="properties">
      <xsd:complexType>
        <xsd:sequence>
          <xsd:element name="documentManagement">
            <xsd:complexType>
              <xsd:all>
                <xsd:element ref="ns2:DocumentStatus" minOccurs="0"/>
                <xsd:element ref="ns3:Owner" minOccurs="0"/>
                <xsd:element ref="ns3:MediaServiceMetadata" minOccurs="0"/>
                <xsd:element ref="ns3:MediaServiceFastMetadata" minOccurs="0"/>
                <xsd:element ref="ns3:Due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Hi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03ece-0955-4df5-971d-fc69f203e379" elementFormDefault="qualified">
    <xsd:import namespace="http://schemas.microsoft.com/office/2006/documentManagement/types"/>
    <xsd:import namespace="http://schemas.microsoft.com/office/infopath/2007/PartnerControls"/>
    <xsd:element name="DocumentStatus" ma:index="8" nillable="true" ma:displayName="Document Status" ma:default="New" ma:description="The status of this document" ma:format="Dropdown" ma:internalName="DocumentStatus">
      <xsd:simpleType>
        <xsd:restriction base="dms:Choice">
          <xsd:enumeration value="New"/>
          <xsd:enumeration value="In Progress"/>
          <xsd:enumeration value="Waiting For Review"/>
          <xsd:enumeration value="Fi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97be6-0d6b-49c6-a1e2-b62a7b1ca67c" elementFormDefault="qualified">
    <xsd:import namespace="http://schemas.microsoft.com/office/2006/documentManagement/types"/>
    <xsd:import namespace="http://schemas.microsoft.com/office/infopath/2007/PartnerControls"/>
    <xsd:element name="Owner" ma:index="9" nillable="true" ma:displayName="Owner" ma:format="Dropdown" ma:list="UserInfo" ma:SharePointGroup="0" ma:internalName="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Due" ma:index="12" nillable="true" ma:displayName="Due" ma:format="DateOnly" ma:internalName="Due">
      <xsd:simpleType>
        <xsd:restriction base="dms:DateTim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dd0a8f6-c2df-45ea-93d6-61234a1c0f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Hide" ma:index="24" nillable="true" ma:displayName="Hide" ma:default="1" ma:format="Dropdown" ma:internalName="Hide">
      <xsd:simpleType>
        <xsd:restriction base="dms:Boolea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a452a-9a36-43a1-ae5b-07d588459ae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cbf4b0fa-5926-4121-9df1-aba7f9811e03}" ma:internalName="TaxCatchAll" ma:showField="CatchAllData" ma:web="341a452a-9a36-43a1-ae5b-07d588459a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D46732-4812-4BED-9BA0-564D83C29F61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41a452a-9a36-43a1-ae5b-07d588459aed"/>
    <ds:schemaRef ds:uri="http://purl.org/dc/elements/1.1/"/>
    <ds:schemaRef ds:uri="58c97be6-0d6b-49c6-a1e2-b62a7b1ca67c"/>
    <ds:schemaRef ds:uri="57103ece-0955-4df5-971d-fc69f203e379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6B12-7FD7-4AF1-88B5-DB566F600B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BB019B-C691-4427-AA35-DC92C6D4F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103ece-0955-4df5-971d-fc69f203e379"/>
    <ds:schemaRef ds:uri="58c97be6-0d6b-49c6-a1e2-b62a7b1ca67c"/>
    <ds:schemaRef ds:uri="341a452a-9a36-43a1-ae5b-07d588459a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Vanpool Report_0922_Formatted</vt:lpstr>
      <vt:lpstr>co2_emissions_rates</vt:lpstr>
      <vt:lpstr>SCAG Employee Forecasts</vt:lpstr>
      <vt:lpstr>employment_forecast_SCAG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Porter</dc:creator>
  <cp:keywords/>
  <dc:description/>
  <cp:lastModifiedBy>Ali Ahmadi</cp:lastModifiedBy>
  <cp:revision/>
  <dcterms:created xsi:type="dcterms:W3CDTF">2023-11-08T18:02:05Z</dcterms:created>
  <dcterms:modified xsi:type="dcterms:W3CDTF">2024-03-19T20:19:21Z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0x0101008F326D4062389C48B8C6A4A64933111D</vt:lpwstr>
  </property>
</Properties>
</file>