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inal Data" sheetId="1" r:id="rId3"/>
    <sheet state="visible" name="Basic Charts" sheetId="2" r:id="rId4"/>
    <sheet state="visible" name="List" sheetId="3" r:id="rId5"/>
    <sheet state="visible" name="Day 1" sheetId="4" r:id="rId6"/>
    <sheet state="visible" name="Day 2" sheetId="5" r:id="rId7"/>
    <sheet state="visible" name="Day 3" sheetId="6" r:id="rId8"/>
    <sheet state="visible" name="Day 4" sheetId="7" r:id="rId9"/>
    <sheet state="visible" name="Day 5" sheetId="8" r:id="rId10"/>
    <sheet state="visible" name="Day 6" sheetId="9" r:id="rId11"/>
    <sheet state="visible" name="Day 7" sheetId="10" r:id="rId12"/>
    <sheet state="visible" name="Day 8" sheetId="11" r:id="rId13"/>
    <sheet state="visible" name="Day 9" sheetId="12" r:id="rId14"/>
    <sheet state="visible" name="Day 10" sheetId="13" r:id="rId15"/>
    <sheet state="visible" name="Day 11" sheetId="14" r:id="rId16"/>
    <sheet state="visible" name="Day 12" sheetId="15" r:id="rId17"/>
    <sheet state="visible" name="Day 13" sheetId="16" r:id="rId18"/>
    <sheet state="visible" name="Day 14" sheetId="17" r:id="rId19"/>
    <sheet state="visible" name="Day 15" sheetId="18" r:id="rId20"/>
    <sheet state="visible" name="Day 16" sheetId="19" r:id="rId21"/>
    <sheet state="visible" name="Day 17" sheetId="20" r:id="rId22"/>
    <sheet state="visible" name="Day 18" sheetId="21" r:id="rId23"/>
    <sheet state="visible" name="Day 19" sheetId="22" r:id="rId24"/>
    <sheet state="visible" name="Day 20" sheetId="23" r:id="rId25"/>
    <sheet state="visible" name="Day 21" sheetId="24" r:id="rId26"/>
    <sheet state="visible" name="Day 22" sheetId="25" r:id="rId27"/>
    <sheet state="visible" name="Day 23" sheetId="26" r:id="rId28"/>
    <sheet state="visible" name="Day 24" sheetId="27" r:id="rId29"/>
    <sheet state="visible" name="Day 25" sheetId="28" r:id="rId30"/>
    <sheet state="visible" name="Day 26" sheetId="29" r:id="rId31"/>
    <sheet state="visible" name="Day 27" sheetId="30" r:id="rId32"/>
    <sheet state="visible" name="Day 28" sheetId="31" r:id="rId33"/>
    <sheet state="visible" name="Day 29" sheetId="32" r:id="rId34"/>
    <sheet state="visible" name="Day 30" sheetId="33" r:id="rId35"/>
    <sheet state="visible" name="Day 31" sheetId="34" r:id="rId36"/>
  </sheets>
  <definedNames>
    <definedName name="Personal">List!$A$2:$A$39</definedName>
    <definedName name="Work">List!$B$1:$B$38</definedName>
    <definedName name="Main">List!$A$1:$B$1</definedName>
  </definedNames>
  <calcPr/>
</workbook>
</file>

<file path=xl/sharedStrings.xml><?xml version="1.0" encoding="utf-8"?>
<sst xmlns="http://schemas.openxmlformats.org/spreadsheetml/2006/main" count="863" uniqueCount="145">
  <si>
    <t>Day</t>
  </si>
  <si>
    <t>Headings</t>
  </si>
  <si>
    <t>Personal Hours</t>
  </si>
  <si>
    <t>Descriptions</t>
  </si>
  <si>
    <t>School/Project Hours</t>
  </si>
  <si>
    <t>Total Used Hours</t>
  </si>
  <si>
    <t>Total Unused Hours</t>
  </si>
  <si>
    <t>Total Hours In Day</t>
  </si>
  <si>
    <t>Time</t>
  </si>
  <si>
    <t>Hours In A Day</t>
  </si>
  <si>
    <t>Hours Worked For Company</t>
  </si>
  <si>
    <t>Day 1 (M)</t>
  </si>
  <si>
    <t>Personal</t>
  </si>
  <si>
    <t>Class #1 (P&amp;P2)</t>
  </si>
  <si>
    <t>School</t>
  </si>
  <si>
    <t>Class #2</t>
  </si>
  <si>
    <t>&lt;-- This is "total school/project hours" because you only get paid by your boss, when you work.</t>
  </si>
  <si>
    <t>TBA (Use If Needed)</t>
  </si>
  <si>
    <t>2 (T)</t>
  </si>
  <si>
    <t>Class #3</t>
  </si>
  <si>
    <t>Integrated Hours</t>
  </si>
  <si>
    <t>Research Notes 1</t>
  </si>
  <si>
    <t>Research Notes 2</t>
  </si>
  <si>
    <t>Research Notes 3</t>
  </si>
  <si>
    <t>Research Notes 4</t>
  </si>
  <si>
    <t>Research Notes 5</t>
  </si>
  <si>
    <t>Research Paper 1</t>
  </si>
  <si>
    <t>Research Paper 2</t>
  </si>
  <si>
    <t>Research Paper 3</t>
  </si>
  <si>
    <t>Research Paper 4</t>
  </si>
  <si>
    <t>Research Paper 5</t>
  </si>
  <si>
    <t>Opening Discussion</t>
  </si>
  <si>
    <t>Discussion 2</t>
  </si>
  <si>
    <t>Hourly Wage I Get Paid</t>
  </si>
  <si>
    <t>Discussion 3</t>
  </si>
  <si>
    <t>3 (W)</t>
  </si>
  <si>
    <t>Coding Exercise 1</t>
  </si>
  <si>
    <t>Coding Exercise 2</t>
  </si>
  <si>
    <t>Coding Exercise 3</t>
  </si>
  <si>
    <t>Coding Exercise 4</t>
  </si>
  <si>
    <t>Project 1</t>
  </si>
  <si>
    <t>&lt;-- You can edit this hourly wage</t>
  </si>
  <si>
    <t>Project 2</t>
  </si>
  <si>
    <t>Time Tracker</t>
  </si>
  <si>
    <t>4 (TH)</t>
  </si>
  <si>
    <t>Week 1 Quiz</t>
  </si>
  <si>
    <t>Week 2 Quiz</t>
  </si>
  <si>
    <t>Week 3 Quiz</t>
  </si>
  <si>
    <t>Week 4 Quiz</t>
  </si>
  <si>
    <t>Arguing</t>
  </si>
  <si>
    <t>Working For A Company, I Made (Before Taxes)</t>
  </si>
  <si>
    <t>Art</t>
  </si>
  <si>
    <t>Being Lazy</t>
  </si>
  <si>
    <t>Cleaning</t>
  </si>
  <si>
    <t>5 (F)</t>
  </si>
  <si>
    <t>Dancing</t>
  </si>
  <si>
    <t>Debugging</t>
  </si>
  <si>
    <t>Design</t>
  </si>
  <si>
    <t>Doing Homework</t>
  </si>
  <si>
    <t>Doing Integrative Work</t>
  </si>
  <si>
    <t>Drinking</t>
  </si>
  <si>
    <t>6 (SAT)</t>
  </si>
  <si>
    <t>Driving To/From School</t>
  </si>
  <si>
    <t>Driving To/From Work</t>
  </si>
  <si>
    <t>Eatting</t>
  </si>
  <si>
    <t>7 (SUN)</t>
  </si>
  <si>
    <t>Exercising</t>
  </si>
  <si>
    <t>Fixing What I Broke</t>
  </si>
  <si>
    <t>Getting A Critique</t>
  </si>
  <si>
    <t>Holiday Off</t>
  </si>
  <si>
    <t>In A Meeting</t>
  </si>
  <si>
    <t>In Class</t>
  </si>
  <si>
    <t>8 (M)</t>
  </si>
  <si>
    <t>In FSO</t>
  </si>
  <si>
    <t>Installing Software</t>
  </si>
  <si>
    <t>Listening To Music</t>
  </si>
  <si>
    <t>On A Date</t>
  </si>
  <si>
    <t>On Social Media</t>
  </si>
  <si>
    <t>Optimizing Code</t>
  </si>
  <si>
    <t>Practice</t>
  </si>
  <si>
    <t>Programming</t>
  </si>
  <si>
    <t>Research</t>
  </si>
  <si>
    <t>Running Errands</t>
  </si>
  <si>
    <t>Sleeping</t>
  </si>
  <si>
    <t>9 (T)</t>
  </si>
  <si>
    <t>Staring At Screen Confused</t>
  </si>
  <si>
    <t>Testing</t>
  </si>
  <si>
    <t>Time With Family</t>
  </si>
  <si>
    <t>10 (W)</t>
  </si>
  <si>
    <t>Time With Partner</t>
  </si>
  <si>
    <t>Tutorials</t>
  </si>
  <si>
    <t>Updating Documents</t>
  </si>
  <si>
    <t>Price Per Project I Charge</t>
  </si>
  <si>
    <t>Updating Hardware</t>
  </si>
  <si>
    <t>Uploading Content To Server/FSO</t>
  </si>
  <si>
    <t>11 (TH)</t>
  </si>
  <si>
    <t>Walking To/From School</t>
  </si>
  <si>
    <t>Walking To/From Work</t>
  </si>
  <si>
    <t>Watching Movie</t>
  </si>
  <si>
    <t>Watching TV</t>
  </si>
  <si>
    <t>Working At Job</t>
  </si>
  <si>
    <t>Writing</t>
  </si>
  <si>
    <t>&lt;-- You can edit this project wage</t>
  </si>
  <si>
    <t>12 (F)</t>
  </si>
  <si>
    <t>Total Time On Project</t>
  </si>
  <si>
    <t>13 (SAT)</t>
  </si>
  <si>
    <t>14 (SUN)</t>
  </si>
  <si>
    <t>&lt;-- This is "total hours tracked" because Freelance/Indie = Owner of Company = ALL Hours Used In The Day</t>
  </si>
  <si>
    <t>15 (M)</t>
  </si>
  <si>
    <t>Working For Myself, I Made (Before Taxes, Advertising, Marketing, Software, Hardware, Etc)</t>
  </si>
  <si>
    <t>16 (T)</t>
  </si>
  <si>
    <t>17 (W)</t>
  </si>
  <si>
    <t>18 (TH)</t>
  </si>
  <si>
    <t>19 (F)</t>
  </si>
  <si>
    <t>20 (SAT)</t>
  </si>
  <si>
    <t>21 (SUN)</t>
  </si>
  <si>
    <t>22 (M)</t>
  </si>
  <si>
    <t>23 (T)</t>
  </si>
  <si>
    <t>PER HOUR</t>
  </si>
  <si>
    <t>24 (W)</t>
  </si>
  <si>
    <t>25 (TH)</t>
  </si>
  <si>
    <t>26 (F)</t>
  </si>
  <si>
    <t>27 (SAT)</t>
  </si>
  <si>
    <t>&lt;-- If you track more than 26 days, be sure to fill in Column F with 24s.</t>
  </si>
  <si>
    <t>28 (SUN)</t>
  </si>
  <si>
    <t>&lt;-- If you do NOT track more than 26 days, make sure all you see are zeros.</t>
  </si>
  <si>
    <t>29 (M)</t>
  </si>
  <si>
    <t>30 (T)</t>
  </si>
  <si>
    <t>31 (W)</t>
  </si>
  <si>
    <t>Total Personal Hours Used</t>
  </si>
  <si>
    <t>Total School/Project Hours Used</t>
  </si>
  <si>
    <t>Total Hours Tracked</t>
  </si>
  <si>
    <t>Total Hours Possible</t>
  </si>
  <si>
    <t>1 (M)</t>
  </si>
  <si>
    <t>Daily Activity</t>
  </si>
  <si>
    <t>Activity Description</t>
  </si>
  <si>
    <t>Personal Time</t>
  </si>
  <si>
    <t>School/Project Time</t>
  </si>
  <si>
    <t>Total Personal Hours</t>
  </si>
  <si>
    <t>Total School/Project Hours</t>
  </si>
  <si>
    <t>Personal % of Day</t>
  </si>
  <si>
    <t>School/Project % Of Day</t>
  </si>
  <si>
    <t>Untracked % Of Day</t>
  </si>
  <si>
    <t>Error Messages</t>
  </si>
  <si>
    <t>video games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</si>
</sst>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.00"/>
  </numFmts>
  <fonts count="11">
    <font>
      <sz val="10.0"/>
      <color rgb="FF000000"/>
      <name val="Arial"/>
    </font>
    <font>
      <sz val="12.0"/>
      <color rgb="FF000000"/>
      <name val="Calibri"/>
    </font>
    <font>
      <b/>
    </font>
    <font>
      <b/>
      <sz val="12.0"/>
      <color rgb="FF000000"/>
      <name val="Calibri"/>
    </font>
    <font/>
    <font>
      <color rgb="FF000000"/>
    </font>
    <font>
      <sz val="11.0"/>
      <color rgb="FF000000"/>
      <name val="Inconsolata"/>
    </font>
    <font>
      <color rgb="FF000000"/>
      <name val="Arial"/>
    </font>
    <font>
      <sz val="12.0"/>
      <color rgb="FFFF0000"/>
      <name val="Calibri"/>
    </font>
    <font>
      <name val="Arial"/>
    </font>
    <font>
      <sz val="13.0"/>
    </font>
  </fonts>
  <fills count="10">
    <fill>
      <patternFill patternType="none"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rgb="FF999999"/>
        <bgColor rgb="FF999999"/>
      </patternFill>
    </fill>
    <fill>
      <patternFill patternType="solid">
        <fgColor rgb="FFA6A6A6"/>
        <bgColor rgb="FFA6A6A6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8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2" fillId="3" fontId="2" numFmtId="0" xfId="0" applyAlignment="1" applyBorder="1" applyFill="1" applyFont="1">
      <alignment horizontal="center" readingOrder="0"/>
    </xf>
    <xf borderId="2" fillId="2" fontId="1" numFmtId="0" xfId="0" applyAlignment="1" applyBorder="1" applyFont="1">
      <alignment horizontal="center" readingOrder="0" shrinkToFit="0" vertical="center" wrapText="0"/>
    </xf>
    <xf borderId="1" fillId="3" fontId="3" numFmtId="0" xfId="0" applyAlignment="1" applyBorder="1" applyFont="1">
      <alignment horizontal="center" readingOrder="0" shrinkToFit="0" vertical="bottom" wrapText="0"/>
    </xf>
    <xf borderId="0" fillId="0" fontId="4" numFmtId="0" xfId="0" applyAlignment="1" applyFont="1">
      <alignment horizontal="center" vertical="center"/>
    </xf>
    <xf borderId="2" fillId="3" fontId="3" numFmtId="0" xfId="0" applyAlignment="1" applyBorder="1" applyFont="1">
      <alignment horizontal="center" readingOrder="0" shrinkToFit="0" vertical="bottom" wrapText="0"/>
    </xf>
    <xf borderId="3" fillId="2" fontId="1" numFmtId="0" xfId="0" applyAlignment="1" applyBorder="1" applyFont="1">
      <alignment horizontal="right" readingOrder="0" shrinkToFit="0" vertical="center" wrapText="0"/>
    </xf>
    <xf borderId="0" fillId="0" fontId="4" numFmtId="0" xfId="0" applyAlignment="1" applyFont="1">
      <alignment horizontal="center"/>
    </xf>
    <xf borderId="2" fillId="4" fontId="1" numFmtId="0" xfId="0" applyAlignment="1" applyBorder="1" applyFill="1" applyFont="1">
      <alignment horizontal="left" readingOrder="0" shrinkToFit="0" vertical="bottom" wrapText="0"/>
    </xf>
    <xf borderId="2" fillId="5" fontId="4" numFmtId="0" xfId="0" applyAlignment="1" applyBorder="1" applyFill="1" applyFont="1">
      <alignment horizontal="center" vertical="center"/>
    </xf>
    <xf borderId="4" fillId="0" fontId="4" numFmtId="0" xfId="0" applyAlignment="1" applyBorder="1" applyFont="1">
      <alignment readingOrder="0"/>
    </xf>
    <xf borderId="5" fillId="5" fontId="4" numFmtId="0" xfId="0" applyAlignment="1" applyBorder="1" applyFont="1">
      <alignment horizontal="center" vertical="center"/>
    </xf>
    <xf borderId="6" fillId="0" fontId="1" numFmtId="0" xfId="0" applyAlignment="1" applyBorder="1" applyFont="1">
      <alignment horizontal="center" readingOrder="0" shrinkToFit="0" vertical="bottom" wrapText="0"/>
    </xf>
    <xf borderId="2" fillId="0" fontId="1" numFmtId="0" xfId="0" applyAlignment="1" applyBorder="1" applyFont="1">
      <alignment horizontal="center" readingOrder="0" shrinkToFit="0" vertical="bottom" wrapText="0"/>
    </xf>
    <xf borderId="2" fillId="5" fontId="4" numFmtId="0" xfId="0" applyAlignment="1" applyBorder="1" applyFont="1">
      <alignment horizontal="center" readingOrder="0" vertical="center"/>
    </xf>
    <xf borderId="4" fillId="4" fontId="1" numFmtId="0" xfId="0" applyAlignment="1" applyBorder="1" applyFont="1">
      <alignment horizontal="left" readingOrder="0" shrinkToFit="0" vertical="bottom" wrapText="0"/>
    </xf>
    <xf borderId="1" fillId="0" fontId="4" numFmtId="0" xfId="0" applyAlignment="1" applyBorder="1" applyFont="1">
      <alignment horizontal="center" vertical="center"/>
    </xf>
    <xf borderId="4" fillId="0" fontId="1" numFmtId="0" xfId="0" applyAlignment="1" applyBorder="1" applyFont="1">
      <alignment horizontal="center" readingOrder="0" shrinkToFit="0" vertical="bottom" wrapText="0"/>
    </xf>
    <xf borderId="4" fillId="0" fontId="1" numFmtId="0" xfId="0" applyAlignment="1" applyBorder="1" applyFont="1">
      <alignment horizontal="center" shrinkToFit="0" vertical="bottom" wrapText="0"/>
    </xf>
    <xf borderId="0" fillId="0" fontId="4" numFmtId="0" xfId="0" applyAlignment="1" applyFont="1">
      <alignment horizontal="left" readingOrder="0" vertical="center"/>
    </xf>
    <xf borderId="4" fillId="0" fontId="4" numFmtId="0" xfId="0" applyAlignment="1" applyBorder="1" applyFont="1">
      <alignment horizontal="left" readingOrder="0"/>
    </xf>
    <xf borderId="0" fillId="0" fontId="4" numFmtId="0" xfId="0" applyAlignment="1" applyFont="1">
      <alignment readingOrder="0"/>
    </xf>
    <xf borderId="4" fillId="0" fontId="4" numFmtId="0" xfId="0" applyAlignment="1" applyBorder="1" applyFont="1">
      <alignment horizontal="center" vertical="center"/>
    </xf>
    <xf borderId="6" fillId="0" fontId="4" numFmtId="0" xfId="0" applyAlignment="1" applyBorder="1" applyFont="1">
      <alignment horizontal="center" vertical="center"/>
    </xf>
    <xf borderId="4" fillId="0" fontId="4" numFmtId="0" xfId="0" applyAlignment="1" applyBorder="1" applyFont="1">
      <alignment horizontal="center" readingOrder="0" vertical="center"/>
    </xf>
    <xf borderId="1" fillId="6" fontId="1" numFmtId="164" xfId="0" applyAlignment="1" applyBorder="1" applyFill="1" applyFont="1" applyNumberFormat="1">
      <alignment horizontal="center" readingOrder="0" shrinkToFit="0" vertical="center" wrapText="0"/>
    </xf>
    <xf borderId="4" fillId="0" fontId="4" numFmtId="0" xfId="0" applyAlignment="1" applyBorder="1" applyFont="1">
      <alignment horizontal="left"/>
    </xf>
    <xf borderId="0" fillId="0" fontId="1" numFmtId="0" xfId="0" applyAlignment="1" applyFont="1">
      <alignment readingOrder="0" shrinkToFit="0" vertical="center" wrapText="0"/>
    </xf>
    <xf borderId="4" fillId="0" fontId="1" numFmtId="0" xfId="0" applyAlignment="1" applyBorder="1" applyFont="1">
      <alignment horizontal="left" readingOrder="0" shrinkToFit="0" vertical="bottom" wrapText="0"/>
    </xf>
    <xf borderId="2" fillId="2" fontId="1" numFmtId="0" xfId="0" applyAlignment="1" applyBorder="1" applyFont="1">
      <alignment horizontal="center" readingOrder="0" shrinkToFit="0" vertical="center" wrapText="1"/>
    </xf>
    <xf borderId="4" fillId="0" fontId="4" numFmtId="0" xfId="0" applyBorder="1" applyFont="1"/>
    <xf borderId="4" fillId="0" fontId="1" numFmtId="0" xfId="0" applyAlignment="1" applyBorder="1" applyFont="1">
      <alignment horizontal="left" shrinkToFit="0" vertical="bottom" wrapText="0"/>
    </xf>
    <xf borderId="7" fillId="0" fontId="1" numFmtId="0" xfId="0" applyAlignment="1" applyBorder="1" applyFont="1">
      <alignment horizontal="center" shrinkToFit="0" vertical="bottom" wrapText="0"/>
    </xf>
    <xf borderId="8" fillId="0" fontId="4" numFmtId="0" xfId="0" applyBorder="1" applyFont="1"/>
    <xf borderId="6" fillId="0" fontId="1" numFmtId="0" xfId="0" applyAlignment="1" applyBorder="1" applyFont="1">
      <alignment horizontal="left" readingOrder="0" shrinkToFit="0" vertical="bottom" wrapText="0"/>
    </xf>
    <xf borderId="4" fillId="0" fontId="4" numFmtId="0" xfId="0" applyAlignment="1" applyBorder="1" applyFont="1">
      <alignment horizontal="center" readingOrder="0"/>
    </xf>
    <xf borderId="4" fillId="0" fontId="4" numFmtId="0" xfId="0" applyAlignment="1" applyBorder="1" applyFont="1">
      <alignment horizontal="center"/>
    </xf>
    <xf borderId="1" fillId="0" fontId="5" numFmtId="164" xfId="0" applyAlignment="1" applyBorder="1" applyFont="1" applyNumberFormat="1">
      <alignment horizontal="center" vertical="center"/>
    </xf>
    <xf borderId="4" fillId="5" fontId="4" numFmtId="0" xfId="0" applyAlignment="1" applyBorder="1" applyFont="1">
      <alignment horizontal="center" vertical="center"/>
    </xf>
    <xf borderId="6" fillId="5" fontId="4" numFmtId="0" xfId="0" applyAlignment="1" applyBorder="1" applyFont="1">
      <alignment horizontal="center" vertical="center"/>
    </xf>
    <xf borderId="4" fillId="5" fontId="4" numFmtId="0" xfId="0" applyAlignment="1" applyBorder="1" applyFont="1">
      <alignment horizontal="center" readingOrder="0" vertical="center"/>
    </xf>
    <xf borderId="1" fillId="6" fontId="4" numFmtId="164" xfId="0" applyAlignment="1" applyBorder="1" applyFont="1" applyNumberFormat="1">
      <alignment horizontal="center" readingOrder="0" vertical="center"/>
    </xf>
    <xf borderId="0" fillId="4" fontId="6" numFmtId="0" xfId="0" applyAlignment="1" applyFont="1">
      <alignment readingOrder="0" vertical="center"/>
    </xf>
    <xf borderId="0" fillId="0" fontId="4" numFmtId="0" xfId="0" applyAlignment="1" applyFont="1">
      <alignment horizontal="left" readingOrder="0" shrinkToFit="0" vertical="center" wrapText="1"/>
    </xf>
    <xf borderId="4" fillId="4" fontId="7" numFmtId="0" xfId="0" applyAlignment="1" applyBorder="1" applyFont="1">
      <alignment readingOrder="0"/>
    </xf>
    <xf borderId="1" fillId="0" fontId="4" numFmtId="164" xfId="0" applyAlignment="1" applyBorder="1" applyFont="1" applyNumberFormat="1">
      <alignment horizontal="center" vertical="center"/>
    </xf>
    <xf borderId="4" fillId="7" fontId="4" numFmtId="0" xfId="0" applyAlignment="1" applyBorder="1" applyFill="1" applyFont="1">
      <alignment horizontal="center" vertical="center"/>
    </xf>
    <xf borderId="6" fillId="7" fontId="4" numFmtId="0" xfId="0" applyAlignment="1" applyBorder="1" applyFont="1">
      <alignment horizontal="center" vertical="center"/>
    </xf>
    <xf borderId="4" fillId="7" fontId="4" numFmtId="0" xfId="0" applyAlignment="1" applyBorder="1" applyFont="1">
      <alignment horizontal="center" readingOrder="0" vertical="center"/>
    </xf>
    <xf borderId="8" fillId="7" fontId="4" numFmtId="0" xfId="0" applyAlignment="1" applyBorder="1" applyFont="1">
      <alignment horizontal="center" vertical="center"/>
    </xf>
    <xf borderId="9" fillId="7" fontId="4" numFmtId="0" xfId="0" applyAlignment="1" applyBorder="1" applyFont="1">
      <alignment horizontal="center" vertical="center"/>
    </xf>
    <xf borderId="8" fillId="7" fontId="4" numFmtId="0" xfId="0" applyAlignment="1" applyBorder="1" applyFont="1">
      <alignment horizontal="center" readingOrder="0" vertical="center"/>
    </xf>
    <xf borderId="0" fillId="0" fontId="1" numFmtId="0" xfId="0" applyAlignment="1" applyFont="1">
      <alignment horizontal="center" readingOrder="0" shrinkToFit="0" vertical="center" wrapText="0"/>
    </xf>
    <xf borderId="0" fillId="0" fontId="1" numFmtId="0" xfId="0" applyAlignment="1" applyFont="1">
      <alignment horizontal="right" readingOrder="0" shrinkToFit="0" vertical="center" wrapText="0"/>
    </xf>
    <xf borderId="1" fillId="8" fontId="1" numFmtId="0" xfId="0" applyAlignment="1" applyBorder="1" applyFill="1" applyFont="1">
      <alignment horizontal="center" readingOrder="0" shrinkToFit="0" vertical="bottom" wrapText="0"/>
    </xf>
    <xf borderId="1" fillId="9" fontId="1" numFmtId="0" xfId="0" applyAlignment="1" applyBorder="1" applyFill="1" applyFont="1">
      <alignment horizontal="center" readingOrder="0" shrinkToFit="0" vertical="bottom" wrapText="0"/>
    </xf>
    <xf borderId="2" fillId="9" fontId="1" numFmtId="0" xfId="0" applyAlignment="1" applyBorder="1" applyFont="1">
      <alignment horizontal="center" readingOrder="0" shrinkToFit="0" vertical="bottom" wrapText="0"/>
    </xf>
    <xf borderId="0" fillId="5" fontId="4" numFmtId="0" xfId="0" applyAlignment="1" applyFont="1">
      <alignment horizontal="center"/>
    </xf>
    <xf borderId="2" fillId="0" fontId="4" numFmtId="0" xfId="0" applyAlignment="1" applyBorder="1" applyFont="1">
      <alignment horizontal="center" readingOrder="0"/>
    </xf>
    <xf borderId="5" fillId="0" fontId="4" numFmtId="0" xfId="0" applyAlignment="1" applyBorder="1" applyFont="1">
      <alignment horizontal="center" readingOrder="0"/>
    </xf>
    <xf borderId="1" fillId="0" fontId="1" numFmtId="0" xfId="0" applyAlignment="1" applyBorder="1" applyFont="1">
      <alignment horizontal="center" readingOrder="0" shrinkToFit="0" vertical="bottom" wrapText="0"/>
    </xf>
    <xf borderId="1" fillId="4" fontId="1" numFmtId="0" xfId="0" applyAlignment="1" applyBorder="1" applyFont="1">
      <alignment horizontal="center" readingOrder="0" shrinkToFit="0" vertical="bottom" wrapText="0"/>
    </xf>
    <xf borderId="1" fillId="0" fontId="1" numFmtId="10" xfId="0" applyAlignment="1" applyBorder="1" applyFont="1" applyNumberFormat="1">
      <alignment horizontal="center" readingOrder="0" shrinkToFit="0" vertical="bottom" wrapText="0"/>
    </xf>
    <xf borderId="6" fillId="0" fontId="4" numFmtId="0" xfId="0" applyAlignment="1" applyBorder="1" applyFont="1">
      <alignment horizontal="center" readingOrder="0"/>
    </xf>
    <xf borderId="0" fillId="5" fontId="1" numFmtId="0" xfId="0" applyAlignment="1" applyFont="1">
      <alignment horizontal="center" shrinkToFit="0" vertical="bottom" wrapText="0"/>
    </xf>
    <xf borderId="1" fillId="9" fontId="1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center" shrinkToFit="0" vertical="bottom" wrapText="0"/>
    </xf>
    <xf borderId="1" fillId="0" fontId="8" numFmtId="0" xfId="0" applyAlignment="1" applyBorder="1" applyFont="1">
      <alignment horizontal="center" readingOrder="0" shrinkToFit="0" vertical="bottom" wrapText="0"/>
    </xf>
    <xf borderId="8" fillId="0" fontId="4" numFmtId="0" xfId="0" applyAlignment="1" applyBorder="1" applyFont="1">
      <alignment horizontal="center" readingOrder="0"/>
    </xf>
    <xf borderId="9" fillId="0" fontId="4" numFmtId="0" xfId="0" applyAlignment="1" applyBorder="1" applyFont="1">
      <alignment horizontal="center" readingOrder="0"/>
    </xf>
    <xf borderId="0" fillId="4" fontId="4" numFmtId="0" xfId="0" applyAlignment="1" applyFont="1">
      <alignment horizontal="center"/>
    </xf>
    <xf borderId="1" fillId="9" fontId="1" numFmtId="0" xfId="0" applyAlignment="1" applyBorder="1" applyFont="1">
      <alignment horizontal="center" shrinkToFit="0" vertical="bottom" wrapText="0"/>
    </xf>
    <xf borderId="10" fillId="9" fontId="1" numFmtId="0" xfId="0" applyAlignment="1" applyBorder="1" applyFont="1">
      <alignment horizontal="center" shrinkToFit="0" vertical="bottom" wrapText="0"/>
    </xf>
    <xf borderId="7" fillId="5" fontId="9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11" fillId="0" fontId="1" numFmtId="0" xfId="0" applyAlignment="1" applyBorder="1" applyFont="1">
      <alignment horizontal="center" shrinkToFit="0" vertical="bottom" wrapText="0"/>
    </xf>
    <xf borderId="11" fillId="4" fontId="1" numFmtId="0" xfId="0" applyAlignment="1" applyBorder="1" applyFont="1">
      <alignment horizontal="center" shrinkToFit="0" vertical="bottom" wrapText="0"/>
    </xf>
    <xf borderId="11" fillId="0" fontId="1" numFmtId="10" xfId="0" applyAlignment="1" applyBorder="1" applyFont="1" applyNumberFormat="1">
      <alignment horizontal="center" shrinkToFit="0" vertical="bottom" wrapText="0"/>
    </xf>
    <xf borderId="0" fillId="5" fontId="9" numFmtId="0" xfId="0" applyAlignment="1" applyFont="1">
      <alignment vertical="bottom"/>
    </xf>
    <xf borderId="12" fillId="5" fontId="9" numFmtId="0" xfId="0" applyAlignment="1" applyBorder="1" applyFont="1">
      <alignment vertical="bottom"/>
    </xf>
    <xf borderId="11" fillId="9" fontId="1" numFmtId="0" xfId="0" applyAlignment="1" applyBorder="1" applyFont="1">
      <alignment horizontal="center" shrinkToFit="0" vertical="bottom" wrapText="0"/>
    </xf>
    <xf borderId="11" fillId="9" fontId="9" numFmtId="0" xfId="0" applyAlignment="1" applyBorder="1" applyFont="1">
      <alignment vertical="bottom"/>
    </xf>
    <xf borderId="11" fillId="0" fontId="9" numFmtId="0" xfId="0" applyAlignment="1" applyBorder="1" applyFont="1">
      <alignment vertical="bottom"/>
    </xf>
    <xf borderId="11" fillId="0" fontId="9" numFmtId="0" xfId="0" applyAlignment="1" applyBorder="1" applyFont="1">
      <alignment vertical="bottom"/>
    </xf>
    <xf borderId="0" fillId="4" fontId="9" numFmtId="0" xfId="0" applyAlignment="1" applyFont="1">
      <alignment vertical="bottom"/>
    </xf>
    <xf borderId="4" fillId="0" fontId="10" numFmtId="0" xfId="0" applyAlignment="1" applyBorder="1" applyFont="1">
      <alignment horizontal="center" readingOrder="0"/>
    </xf>
  </cellXfs>
  <cellStyles count="1">
    <cellStyle xfId="0" name="Normal" builtinId="0"/>
  </cellStyles>
  <dxfs count="4"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434343"/>
          <bgColor rgb="FF434343"/>
        </patternFill>
      </fill>
      <border/>
    </dxf>
    <dxf>
      <font>
        <color rgb="FF000000"/>
      </font>
      <fill>
        <patternFill patternType="none"/>
      </fill>
      <border/>
    </dxf>
    <dxf>
      <font/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29" Type="http://schemas.openxmlformats.org/officeDocument/2006/relationships/worksheet" Target="worksheets/sheet27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11" Type="http://schemas.openxmlformats.org/officeDocument/2006/relationships/worksheet" Target="worksheets/sheet9.xml"/><Relationship Id="rId33" Type="http://schemas.openxmlformats.org/officeDocument/2006/relationships/worksheet" Target="worksheets/sheet31.xml"/><Relationship Id="rId10" Type="http://schemas.openxmlformats.org/officeDocument/2006/relationships/worksheet" Target="worksheets/sheet8.xml"/><Relationship Id="rId32" Type="http://schemas.openxmlformats.org/officeDocument/2006/relationships/worksheet" Target="worksheets/sheet30.xml"/><Relationship Id="rId13" Type="http://schemas.openxmlformats.org/officeDocument/2006/relationships/worksheet" Target="worksheets/sheet11.xml"/><Relationship Id="rId35" Type="http://schemas.openxmlformats.org/officeDocument/2006/relationships/worksheet" Target="worksheets/sheet33.xml"/><Relationship Id="rId12" Type="http://schemas.openxmlformats.org/officeDocument/2006/relationships/worksheet" Target="worksheets/sheet10.xml"/><Relationship Id="rId34" Type="http://schemas.openxmlformats.org/officeDocument/2006/relationships/worksheet" Target="worksheets/sheet32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36" Type="http://schemas.openxmlformats.org/officeDocument/2006/relationships/worksheet" Target="worksheets/sheet34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3366CC"/>
                </a:solidFill>
              </a:defRPr>
            </a:pPr>
            <a:r>
              <a:t>Total Personal Hours Used Per Day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 w="9525">
              <a:solidFill>
                <a:srgbClr val="3366CC"/>
              </a:solidFill>
            </a:ln>
          </c:spPr>
          <c:marker>
            <c:symbol val="circle"/>
            <c:size val="2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'Basic Charts'!$AG$2:$AG$32</c:f>
            </c:strRef>
          </c:cat>
          <c:val>
            <c:numRef>
              <c:f>'Basic Charts'!$AH$2:$AH$32</c:f>
            </c:numRef>
          </c:val>
          <c:smooth val="1"/>
        </c:ser>
        <c:axId val="1582414356"/>
        <c:axId val="999632265"/>
      </c:lineChart>
      <c:catAx>
        <c:axId val="15824143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/>
                </a:r>
              </a:p>
            </c:rich>
          </c:tx>
          <c:overlay val="0"/>
        </c:title>
        <c:txPr>
          <a:bodyPr rot="-5400000"/>
          <a:lstStyle/>
          <a:p>
            <a:pPr lvl="0">
              <a:defRPr b="0"/>
            </a:pPr>
          </a:p>
        </c:txPr>
        <c:crossAx val="999632265"/>
      </c:catAx>
      <c:valAx>
        <c:axId val="9996322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82414356"/>
      </c:valAx>
    </c:plotArea>
    <c:plotVisOnly val="1"/>
  </c:chart>
  <c:spPr>
    <a:solidFill>
      <a:srgbClr val="EFEFE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38761D"/>
                </a:solidFill>
              </a:defRPr>
            </a:pPr>
            <a:r>
              <a:t>Total School/Project Hours Used Per Day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spPr>
            <a:ln cmpd="sng" w="9525">
              <a:solidFill>
                <a:srgbClr val="38761D"/>
              </a:solidFill>
            </a:ln>
          </c:spPr>
          <c:marker>
            <c:symbol val="circle"/>
            <c:size val="2"/>
            <c:spPr>
              <a:solidFill>
                <a:srgbClr val="38761D"/>
              </a:solidFill>
              <a:ln cmpd="sng">
                <a:solidFill>
                  <a:srgbClr val="38761D"/>
                </a:solidFill>
              </a:ln>
            </c:spPr>
          </c:marker>
          <c:cat>
            <c:strRef>
              <c:f>'Basic Charts'!$AG$2:$AG$32</c:f>
            </c:strRef>
          </c:cat>
          <c:val>
            <c:numRef>
              <c:f>'Basic Charts'!$AI$2:$AI$32</c:f>
            </c:numRef>
          </c:val>
          <c:smooth val="1"/>
        </c:ser>
        <c:axId val="2063037345"/>
        <c:axId val="582490870"/>
      </c:lineChart>
      <c:catAx>
        <c:axId val="20630373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/>
                </a:pPr>
                <a:r>
                  <a:t/>
                </a:r>
              </a:p>
            </c:rich>
          </c:tx>
          <c:overlay val="0"/>
        </c:title>
        <c:txPr>
          <a:bodyPr rot="-5400000"/>
          <a:lstStyle/>
          <a:p>
            <a:pPr lvl="0">
              <a:defRPr b="0"/>
            </a:pPr>
          </a:p>
        </c:txPr>
        <c:crossAx val="582490870"/>
      </c:catAx>
      <c:valAx>
        <c:axId val="58249087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2063037345"/>
      </c:valAx>
    </c:plotArea>
    <c:plotVisOnly val="1"/>
  </c:chart>
  <c:spPr>
    <a:solidFill>
      <a:srgbClr val="EFEFEF"/>
    </a:solidFill>
  </c:spPr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4000">
                <a:solidFill>
                  <a:srgbClr val="000000"/>
                </a:solidFill>
              </a:defRPr>
            </a:pPr>
            <a:r>
              <a:t>Total Personal Vs. School/Project Hours Used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'Basic Charts'!$AH$1</c:f>
            </c:strRef>
          </c:tx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2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'Basic Charts'!$AG$2:$AG$32</c:f>
            </c:strRef>
          </c:cat>
          <c:val>
            <c:numRef>
              <c:f>'Basic Charts'!$AH$2:$AH$32</c:f>
            </c:numRef>
          </c:val>
          <c:smooth val="0"/>
        </c:ser>
        <c:ser>
          <c:idx val="1"/>
          <c:order val="1"/>
          <c:tx>
            <c:strRef>
              <c:f>'Basic Charts'!$AI$1</c:f>
            </c:strRef>
          </c:tx>
          <c:spPr>
            <a:ln cmpd="sng" w="19050">
              <a:solidFill>
                <a:srgbClr val="38761D"/>
              </a:solidFill>
            </a:ln>
          </c:spPr>
          <c:marker>
            <c:symbol val="circle"/>
            <c:size val="2"/>
            <c:spPr>
              <a:solidFill>
                <a:srgbClr val="38761D"/>
              </a:solidFill>
              <a:ln cmpd="sng">
                <a:solidFill>
                  <a:srgbClr val="38761D"/>
                </a:solidFill>
              </a:ln>
            </c:spPr>
          </c:marker>
          <c:cat>
            <c:strRef>
              <c:f>'Basic Charts'!$AG$2:$AG$32</c:f>
            </c:strRef>
          </c:cat>
          <c:val>
            <c:numRef>
              <c:f>'Basic Charts'!$AI$2:$AI$32</c:f>
            </c:numRef>
          </c:val>
          <c:smooth val="0"/>
        </c:ser>
        <c:axId val="945324965"/>
        <c:axId val="1335069797"/>
      </c:lineChart>
      <c:catAx>
        <c:axId val="9453249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1" sz="2400">
                    <a:solidFill>
                      <a:srgbClr val="222222"/>
                    </a:solidFill>
                  </a:defRPr>
                </a:pPr>
                <a:r>
                  <a:t>Days Tracked</a:t>
                </a:r>
              </a:p>
            </c:rich>
          </c:tx>
          <c:overlay val="0"/>
        </c:title>
        <c:txPr>
          <a:bodyPr rot="-5400000"/>
          <a:lstStyle/>
          <a:p>
            <a:pPr lvl="0">
              <a:defRPr b="0"/>
            </a:pPr>
          </a:p>
        </c:txPr>
        <c:crossAx val="1335069797"/>
      </c:catAx>
      <c:valAx>
        <c:axId val="13350697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 i="1" sz="2400">
                    <a:solidFill>
                      <a:srgbClr val="222222"/>
                    </a:solidFill>
                  </a:defRPr>
                </a:pPr>
                <a:r>
                  <a:t>Hours Used In The Day</a:t>
                </a:r>
              </a:p>
            </c:rich>
          </c:tx>
          <c:overlay val="0"/>
        </c:title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945324965"/>
      </c:valAx>
    </c:plotArea>
    <c:legend>
      <c:legendPos val="r"/>
      <c:overlay val="0"/>
      <c:txPr>
        <a:bodyPr/>
        <a:lstStyle/>
        <a:p>
          <a:pPr lvl="0">
            <a:defRPr sz="2000">
              <a:solidFill>
                <a:srgbClr val="222222"/>
              </a:solidFill>
            </a:defRPr>
          </a:pPr>
        </a:p>
      </c:txPr>
    </c:legend>
    <c:plotVisOnly val="1"/>
  </c:chart>
  <c:spPr>
    <a:solidFill>
      <a:srgbClr val="EFEFEF"/>
    </a:solidFill>
  </c:spPr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1'!$F$1:$H$1</c:f>
            </c:strRef>
          </c:cat>
          <c:val>
            <c:numRef>
              <c:f>'Day 1'!$F$2:$H$2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2'!$F$1:$H$1</c:f>
            </c:strRef>
          </c:cat>
          <c:val>
            <c:numRef>
              <c:f>'Day 2'!$F$2:$H$2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3'!$F$1:$H$1</c:f>
            </c:strRef>
          </c:cat>
          <c:val>
            <c:numRef>
              <c:f>'Day 3'!$F$2:$H$2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4'!$F$1:$H$1</c:f>
            </c:strRef>
          </c:cat>
          <c:val>
            <c:numRef>
              <c:f>'Day 4'!$F$2:$H$2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5'!$F$1:$H$1</c:f>
            </c:strRef>
          </c:cat>
          <c:val>
            <c:numRef>
              <c:f>'Day 5'!$F$2:$H$2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6'!$F$1:$H$1</c:f>
            </c:strRef>
          </c:cat>
          <c:val>
            <c:numRef>
              <c:f>'Day 6'!$F$2:$H$2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7'!$F$1:$H$1</c:f>
            </c:strRef>
          </c:cat>
          <c:val>
            <c:numRef>
              <c:f>'Day 7'!$F$2:$H$2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8'!$F$1:$H$1</c:f>
            </c:strRef>
          </c:cat>
          <c:val>
            <c:numRef>
              <c:f>'Day 8'!$F$2:$H$2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9'!$F$1:$H$1</c:f>
            </c:strRef>
          </c:cat>
          <c:val>
            <c:numRef>
              <c:f>'Day 9'!$F$2:$H$2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10'!$F$1:$H$1</c:f>
            </c:strRef>
          </c:cat>
          <c:val>
            <c:numRef>
              <c:f>'Day 10'!$F$2:$H$2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11'!$F$1:$H$1</c:f>
            </c:strRef>
          </c:cat>
          <c:val>
            <c:numRef>
              <c:f>'Day 11'!$F$2:$H$2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12'!$F$1:$H$1</c:f>
            </c:strRef>
          </c:cat>
          <c:val>
            <c:numRef>
              <c:f>'Day 12'!$F$2:$H$2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13'!$F$1:$H$1</c:f>
            </c:strRef>
          </c:cat>
          <c:val>
            <c:numRef>
              <c:f>'Day 13'!$F$2:$H$2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14'!$F$1:$H$1</c:f>
            </c:strRef>
          </c:cat>
          <c:val>
            <c:numRef>
              <c:f>'Day 14'!$F$2:$H$2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15'!$F$1:$H$1</c:f>
            </c:strRef>
          </c:cat>
          <c:val>
            <c:numRef>
              <c:f>'Day 15'!$F$2:$H$2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16'!$F$1:$H$1</c:f>
            </c:strRef>
          </c:cat>
          <c:val>
            <c:numRef>
              <c:f>'Day 16'!$F$2:$H$2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17'!$F$1:$H$1</c:f>
            </c:strRef>
          </c:cat>
          <c:val>
            <c:numRef>
              <c:f>'Day 17'!$F$2:$H$2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18'!$F$1:$H$1</c:f>
            </c:strRef>
          </c:cat>
          <c:val>
            <c:numRef>
              <c:f>'Day 18'!$F$2:$H$2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19'!$F$1:$H$1</c:f>
            </c:strRef>
          </c:cat>
          <c:val>
            <c:numRef>
              <c:f>'Day 19'!$F$2:$H$2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20'!$F$1:$H$1</c:f>
            </c:strRef>
          </c:cat>
          <c:val>
            <c:numRef>
              <c:f>'Day 20'!$F$2:$H$2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21'!$F$1:$H$1</c:f>
            </c:strRef>
          </c:cat>
          <c:val>
            <c:numRef>
              <c:f>'Day 21'!$F$2:$H$2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22'!$F$1:$H$1</c:f>
            </c:strRef>
          </c:cat>
          <c:val>
            <c:numRef>
              <c:f>'Day 22'!$F$2:$H$2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23'!$F$1:$H$1</c:f>
            </c:strRef>
          </c:cat>
          <c:val>
            <c:numRef>
              <c:f>'Day 23'!$F$2:$H$2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24'!$F$1:$H$1</c:f>
            </c:strRef>
          </c:cat>
          <c:val>
            <c:numRef>
              <c:f>'Day 24'!$F$2:$H$2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25'!$F$1:$H$1</c:f>
            </c:strRef>
          </c:cat>
          <c:val>
            <c:numRef>
              <c:f>'Day 25'!$F$2:$H$2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26'!$F$1:$H$1</c:f>
            </c:strRef>
          </c:cat>
          <c:val>
            <c:numRef>
              <c:f>'Day 26'!$F$2:$H$2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27'!$F$1:$H$1</c:f>
            </c:strRef>
          </c:cat>
          <c:val>
            <c:numRef>
              <c:f>'Day 27'!$F$2:$H$2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28'!$F$1:$H$1</c:f>
            </c:strRef>
          </c:cat>
          <c:val>
            <c:numRef>
              <c:f>'Day 28'!$F$2:$H$2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29'!$F$1:$H$1</c:f>
            </c:strRef>
          </c:cat>
          <c:val>
            <c:numRef>
              <c:f>'Day 29'!$F$2:$H$2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30'!$F$1:$H$1</c:f>
            </c:strRef>
          </c:cat>
          <c:val>
            <c:numRef>
              <c:f>'Day 30'!$F$2:$H$2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600">
                <a:solidFill>
                  <a:srgbClr val="000000"/>
                </a:solidFill>
              </a:defRPr>
            </a:pPr>
            <a:r>
              <a:t>Personal Vs Project Hours (24 Hr Day)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rgbClr val="3366CC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'Day 31'!$F$1:$H$1</c:f>
            </c:strRef>
          </c:cat>
          <c:val>
            <c:numRef>
              <c:f>'Day 31'!$F$2:$H$2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</c:legend>
    <c:plotVisOnly val="1"/>
  </c:chart>
  <c:spPr>
    <a:solidFill>
      <a:srgbClr val="D9D9D9"/>
    </a:solidFill>
  </c:spPr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0</xdr:col>
      <xdr:colOff>438150</xdr:colOff>
      <xdr:row>0</xdr:row>
      <xdr:rowOff>85725</xdr:rowOff>
    </xdr:from>
    <xdr:ext cx="14392275" cy="53911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457200</xdr:colOff>
      <xdr:row>25</xdr:row>
      <xdr:rowOff>28575</xdr:rowOff>
    </xdr:from>
    <xdr:ext cx="14392275" cy="53911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15</xdr:col>
      <xdr:colOff>609600</xdr:colOff>
      <xdr:row>0</xdr:row>
      <xdr:rowOff>95250</xdr:rowOff>
    </xdr:from>
    <xdr:ext cx="15182850" cy="938212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219075</xdr:colOff>
      <xdr:row>7</xdr:row>
      <xdr:rowOff>9525</xdr:rowOff>
    </xdr:from>
    <xdr:ext cx="4867275" cy="3009900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30.57"/>
    <col customWidth="1" min="3" max="3" width="32.14"/>
    <col customWidth="1" min="4" max="4" width="26.29"/>
    <col customWidth="1" min="5" max="5" width="25.14"/>
    <col customWidth="1" min="6" max="6" width="25.0"/>
    <col customWidth="1" min="8" max="8" width="31.57"/>
  </cols>
  <sheetData>
    <row r="1">
      <c r="A1" s="1" t="s">
        <v>0</v>
      </c>
      <c r="B1" s="3" t="s">
        <v>2</v>
      </c>
      <c r="C1" s="3" t="s">
        <v>4</v>
      </c>
      <c r="D1" s="3" t="s">
        <v>5</v>
      </c>
      <c r="E1" s="3" t="s">
        <v>6</v>
      </c>
      <c r="F1" s="3" t="s">
        <v>7</v>
      </c>
      <c r="G1" s="5"/>
      <c r="H1" s="1" t="s">
        <v>10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7" t="s">
        <v>11</v>
      </c>
      <c r="B2" s="10">
        <f>'Day 1'!$G$2</f>
        <v>19.5</v>
      </c>
      <c r="C2" s="12">
        <f>'Day 1'!$H$2</f>
        <v>4.5</v>
      </c>
      <c r="D2" s="10">
        <f t="shared" ref="D2:D32" si="1">SUM(B2:C2)</f>
        <v>24</v>
      </c>
      <c r="E2" s="10">
        <f t="shared" ref="E2:E32" si="2">F2-D2</f>
        <v>0</v>
      </c>
      <c r="F2" s="15">
        <v>24.0</v>
      </c>
      <c r="G2" s="5"/>
      <c r="H2" s="17">
        <f>C35</f>
        <v>316</v>
      </c>
      <c r="I2" s="20" t="s">
        <v>16</v>
      </c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7" t="s">
        <v>18</v>
      </c>
      <c r="B3" s="23">
        <f>'Day 2'!$G$2</f>
        <v>20.25</v>
      </c>
      <c r="C3" s="24">
        <f>'Day 2'!$H$2</f>
        <v>3.75</v>
      </c>
      <c r="D3" s="23">
        <f t="shared" si="1"/>
        <v>24</v>
      </c>
      <c r="E3" s="23">
        <f t="shared" si="2"/>
        <v>0</v>
      </c>
      <c r="F3" s="25">
        <v>24.0</v>
      </c>
      <c r="G3" s="5"/>
      <c r="H3" s="1" t="s">
        <v>33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7" t="s">
        <v>35</v>
      </c>
      <c r="B4" s="23">
        <f>'Day 3'!$G$2</f>
        <v>19.75</v>
      </c>
      <c r="C4" s="24">
        <f>'Day 3'!$H$2</f>
        <v>4.25</v>
      </c>
      <c r="D4" s="23">
        <f t="shared" si="1"/>
        <v>24</v>
      </c>
      <c r="E4" s="23">
        <f t="shared" si="2"/>
        <v>0</v>
      </c>
      <c r="F4" s="25">
        <v>24.0</v>
      </c>
      <c r="G4" s="5"/>
      <c r="H4" s="26">
        <v>10.0</v>
      </c>
      <c r="I4" s="28" t="s">
        <v>41</v>
      </c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7" t="s">
        <v>44</v>
      </c>
      <c r="B5" s="23">
        <f>'Day 4'!$G$2</f>
        <v>10.5</v>
      </c>
      <c r="C5" s="24">
        <f>'Day 4'!$H$2</f>
        <v>13.5</v>
      </c>
      <c r="D5" s="23">
        <f t="shared" si="1"/>
        <v>24</v>
      </c>
      <c r="E5" s="23">
        <f t="shared" si="2"/>
        <v>0</v>
      </c>
      <c r="F5" s="25">
        <v>24.0</v>
      </c>
      <c r="G5" s="5"/>
      <c r="H5" s="30" t="s">
        <v>50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>
      <c r="A6" s="7" t="s">
        <v>54</v>
      </c>
      <c r="B6" s="23">
        <f>'Day 5'!$G$2</f>
        <v>5.25</v>
      </c>
      <c r="C6" s="24">
        <f>'Day 5'!$H$2</f>
        <v>18.75</v>
      </c>
      <c r="D6" s="23">
        <f t="shared" si="1"/>
        <v>24</v>
      </c>
      <c r="E6" s="23">
        <f t="shared" si="2"/>
        <v>0</v>
      </c>
      <c r="F6" s="25">
        <v>24.0</v>
      </c>
      <c r="G6" s="5"/>
      <c r="H6" s="31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>
      <c r="A7" s="7" t="s">
        <v>61</v>
      </c>
      <c r="B7" s="23">
        <f>'Day 6'!$G$2</f>
        <v>17</v>
      </c>
      <c r="C7" s="24">
        <f>'Day 6'!$H$2</f>
        <v>7</v>
      </c>
      <c r="D7" s="23">
        <f t="shared" si="1"/>
        <v>24</v>
      </c>
      <c r="E7" s="23">
        <f t="shared" si="2"/>
        <v>0</v>
      </c>
      <c r="F7" s="25">
        <v>24.0</v>
      </c>
      <c r="G7" s="5"/>
      <c r="H7" s="34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>
      <c r="A8" s="7" t="s">
        <v>65</v>
      </c>
      <c r="B8" s="23">
        <f>'Day 7'!$G$2</f>
        <v>15.5</v>
      </c>
      <c r="C8" s="24">
        <f>'Day 7'!$H$2</f>
        <v>8.5</v>
      </c>
      <c r="D8" s="23">
        <f t="shared" si="1"/>
        <v>24</v>
      </c>
      <c r="E8" s="23">
        <f t="shared" si="2"/>
        <v>0</v>
      </c>
      <c r="F8" s="25">
        <v>24.0</v>
      </c>
      <c r="G8" s="5"/>
      <c r="H8" s="38">
        <f>H2*H4</f>
        <v>3160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>
      <c r="A9" s="7" t="s">
        <v>72</v>
      </c>
      <c r="B9" s="39">
        <f>'Day 8'!$G$2</f>
        <v>19.5</v>
      </c>
      <c r="C9" s="40">
        <f>'Day 8'!$H$2</f>
        <v>4.5</v>
      </c>
      <c r="D9" s="39">
        <f t="shared" si="1"/>
        <v>24</v>
      </c>
      <c r="E9" s="39">
        <f t="shared" si="2"/>
        <v>0</v>
      </c>
      <c r="F9" s="41">
        <v>24.0</v>
      </c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>
      <c r="A10" s="7" t="s">
        <v>84</v>
      </c>
      <c r="B10" s="23">
        <f>'Day 9'!$G$2</f>
        <v>15</v>
      </c>
      <c r="C10" s="24">
        <f>'Day 9'!$H$2</f>
        <v>9</v>
      </c>
      <c r="D10" s="23">
        <f t="shared" si="1"/>
        <v>24</v>
      </c>
      <c r="E10" s="23">
        <f t="shared" si="2"/>
        <v>0</v>
      </c>
      <c r="F10" s="25">
        <v>24.0</v>
      </c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>
      <c r="A11" s="7" t="s">
        <v>88</v>
      </c>
      <c r="B11" s="23">
        <f>'Day 10'!$G$2</f>
        <v>7</v>
      </c>
      <c r="C11" s="24">
        <f>'Day 10'!$H$2</f>
        <v>17</v>
      </c>
      <c r="D11" s="23">
        <f t="shared" si="1"/>
        <v>24</v>
      </c>
      <c r="E11" s="23">
        <f t="shared" si="2"/>
        <v>0</v>
      </c>
      <c r="F11" s="25">
        <v>24.0</v>
      </c>
      <c r="G11" s="5"/>
      <c r="H11" s="1" t="s">
        <v>92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>
      <c r="A12" s="7" t="s">
        <v>95</v>
      </c>
      <c r="B12" s="23">
        <f>'Day 11'!$G$2</f>
        <v>9.25</v>
      </c>
      <c r="C12" s="24">
        <f>'Day 11'!$H$2</f>
        <v>14.75</v>
      </c>
      <c r="D12" s="23">
        <f t="shared" si="1"/>
        <v>24</v>
      </c>
      <c r="E12" s="23">
        <f t="shared" si="2"/>
        <v>0</v>
      </c>
      <c r="F12" s="25">
        <v>24.0</v>
      </c>
      <c r="G12" s="5"/>
      <c r="H12" s="42">
        <v>500.0</v>
      </c>
      <c r="I12" s="43" t="s">
        <v>102</v>
      </c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>
      <c r="A13" s="7" t="s">
        <v>103</v>
      </c>
      <c r="B13" s="23">
        <f>'Day 12'!$G$2</f>
        <v>9.25</v>
      </c>
      <c r="C13" s="24">
        <f>'Day 12'!$H$2</f>
        <v>14.75</v>
      </c>
      <c r="D13" s="23">
        <f t="shared" si="1"/>
        <v>24</v>
      </c>
      <c r="E13" s="23">
        <f t="shared" si="2"/>
        <v>0</v>
      </c>
      <c r="F13" s="25">
        <v>24.0</v>
      </c>
      <c r="G13" s="5"/>
      <c r="H13" s="3" t="s">
        <v>104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>
      <c r="A14" s="7" t="s">
        <v>105</v>
      </c>
      <c r="B14" s="23">
        <f>'Day 13'!$G$2</f>
        <v>6</v>
      </c>
      <c r="C14" s="24">
        <f>'Day 13'!$H$2</f>
        <v>18</v>
      </c>
      <c r="D14" s="23">
        <f t="shared" si="1"/>
        <v>24</v>
      </c>
      <c r="E14" s="23">
        <f t="shared" si="2"/>
        <v>0</v>
      </c>
      <c r="F14" s="25">
        <v>24.0</v>
      </c>
      <c r="G14" s="5"/>
      <c r="H14" s="34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>
      <c r="A15" s="7" t="s">
        <v>106</v>
      </c>
      <c r="B15" s="23">
        <f>'Day 14'!$G$2</f>
        <v>16</v>
      </c>
      <c r="C15" s="24">
        <f>'Day 14'!$H$2</f>
        <v>8</v>
      </c>
      <c r="D15" s="23">
        <f t="shared" si="1"/>
        <v>24</v>
      </c>
      <c r="E15" s="23">
        <f t="shared" si="2"/>
        <v>0</v>
      </c>
      <c r="F15" s="25">
        <v>24.0</v>
      </c>
      <c r="G15" s="5"/>
      <c r="H15" s="17">
        <f>D35</f>
        <v>624</v>
      </c>
      <c r="I15" s="44" t="s">
        <v>107</v>
      </c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>
      <c r="A16" s="7" t="s">
        <v>108</v>
      </c>
      <c r="B16" s="39">
        <f>'Day 15'!$G$2</f>
        <v>5.5</v>
      </c>
      <c r="C16" s="40">
        <f>'Day 15'!$H$2</f>
        <v>18.5</v>
      </c>
      <c r="D16" s="39">
        <f t="shared" si="1"/>
        <v>24</v>
      </c>
      <c r="E16" s="39">
        <f t="shared" si="2"/>
        <v>0</v>
      </c>
      <c r="F16" s="41">
        <v>24.0</v>
      </c>
      <c r="G16" s="5"/>
      <c r="H16" s="30" t="s">
        <v>109</v>
      </c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>
      <c r="A17" s="7" t="s">
        <v>110</v>
      </c>
      <c r="B17" s="23">
        <f>'Day 16'!$G$2</f>
        <v>8.25</v>
      </c>
      <c r="C17" s="24">
        <f>'Day 16'!$H$2</f>
        <v>15.75</v>
      </c>
      <c r="D17" s="23">
        <f t="shared" si="1"/>
        <v>24</v>
      </c>
      <c r="E17" s="23">
        <f t="shared" si="2"/>
        <v>0</v>
      </c>
      <c r="F17" s="25">
        <v>24.0</v>
      </c>
      <c r="G17" s="5"/>
      <c r="H17" s="31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>
      <c r="A18" s="7" t="s">
        <v>111</v>
      </c>
      <c r="B18" s="23">
        <f>'Day 17'!$G$2</f>
        <v>13</v>
      </c>
      <c r="C18" s="24">
        <f>'Day 17'!$H$2</f>
        <v>11</v>
      </c>
      <c r="D18" s="23">
        <f t="shared" si="1"/>
        <v>24</v>
      </c>
      <c r="E18" s="23">
        <f t="shared" si="2"/>
        <v>0</v>
      </c>
      <c r="F18" s="25">
        <v>24.0</v>
      </c>
      <c r="G18" s="5"/>
      <c r="H18" s="31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>
      <c r="A19" s="7" t="s">
        <v>112</v>
      </c>
      <c r="B19" s="23">
        <f>'Day 18'!$G$2</f>
        <v>6.75</v>
      </c>
      <c r="C19" s="24">
        <f>'Day 18'!$H$2</f>
        <v>17.25</v>
      </c>
      <c r="D19" s="23">
        <f t="shared" si="1"/>
        <v>24</v>
      </c>
      <c r="E19" s="23">
        <f t="shared" si="2"/>
        <v>0</v>
      </c>
      <c r="F19" s="25">
        <v>24.0</v>
      </c>
      <c r="G19" s="5"/>
      <c r="H19" s="31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>
      <c r="A20" s="7" t="s">
        <v>113</v>
      </c>
      <c r="B20" s="23">
        <f>'Day 19'!$G$2</f>
        <v>4</v>
      </c>
      <c r="C20" s="24">
        <f>'Day 19'!$H$2</f>
        <v>20</v>
      </c>
      <c r="D20" s="23">
        <f t="shared" si="1"/>
        <v>24</v>
      </c>
      <c r="E20" s="23">
        <f t="shared" si="2"/>
        <v>0</v>
      </c>
      <c r="F20" s="25">
        <v>24.0</v>
      </c>
      <c r="G20" s="5"/>
      <c r="H20" s="31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>
      <c r="A21" s="7" t="s">
        <v>114</v>
      </c>
      <c r="B21" s="23">
        <f>'Day 20'!$G$2</f>
        <v>16</v>
      </c>
      <c r="C21" s="24">
        <f>'Day 20'!$H$2</f>
        <v>8</v>
      </c>
      <c r="D21" s="23">
        <f t="shared" si="1"/>
        <v>24</v>
      </c>
      <c r="E21" s="23">
        <f t="shared" si="2"/>
        <v>0</v>
      </c>
      <c r="F21" s="25">
        <v>24.0</v>
      </c>
      <c r="G21" s="5"/>
      <c r="H21" s="31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>
      <c r="A22" s="7" t="s">
        <v>115</v>
      </c>
      <c r="B22" s="23">
        <f>'Day 21'!$G$2</f>
        <v>12</v>
      </c>
      <c r="C22" s="24">
        <f>'Day 21'!$H$2</f>
        <v>12</v>
      </c>
      <c r="D22" s="23">
        <f t="shared" si="1"/>
        <v>24</v>
      </c>
      <c r="E22" s="23">
        <f t="shared" si="2"/>
        <v>0</v>
      </c>
      <c r="F22" s="25">
        <v>24.0</v>
      </c>
      <c r="G22" s="5"/>
      <c r="H22" s="34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>
      <c r="A23" s="7" t="s">
        <v>116</v>
      </c>
      <c r="B23" s="39">
        <f>'Day 22'!$G$2</f>
        <v>6.25</v>
      </c>
      <c r="C23" s="40">
        <f>'Day 22'!$H$2</f>
        <v>17.75</v>
      </c>
      <c r="D23" s="39">
        <f t="shared" si="1"/>
        <v>24</v>
      </c>
      <c r="E23" s="39">
        <f t="shared" si="2"/>
        <v>0</v>
      </c>
      <c r="F23" s="41">
        <v>24.0</v>
      </c>
      <c r="G23" s="5"/>
      <c r="H23" s="46">
        <f>H12/H15</f>
        <v>0.8012820513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>
      <c r="A24" s="7" t="s">
        <v>117</v>
      </c>
      <c r="B24" s="23">
        <f>'Day 23'!$G$2</f>
        <v>13.75</v>
      </c>
      <c r="C24" s="24">
        <f>'Day 23'!$H$2</f>
        <v>10.25</v>
      </c>
      <c r="D24" s="23">
        <f t="shared" si="1"/>
        <v>24</v>
      </c>
      <c r="E24" s="23">
        <f t="shared" si="2"/>
        <v>0</v>
      </c>
      <c r="F24" s="25">
        <v>24.0</v>
      </c>
      <c r="G24" s="5"/>
      <c r="H24" s="1" t="s">
        <v>118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>
      <c r="A25" s="7" t="s">
        <v>119</v>
      </c>
      <c r="B25" s="23">
        <f>'Day 24'!$G$2</f>
        <v>6.25</v>
      </c>
      <c r="C25" s="24">
        <f>'Day 24'!$H$2</f>
        <v>17.75</v>
      </c>
      <c r="D25" s="23">
        <f t="shared" si="1"/>
        <v>24</v>
      </c>
      <c r="E25" s="23">
        <f t="shared" si="2"/>
        <v>0</v>
      </c>
      <c r="F25" s="25">
        <v>24.0</v>
      </c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>
      <c r="A26" s="7" t="s">
        <v>120</v>
      </c>
      <c r="B26" s="23">
        <f>'Day 25'!$G$2</f>
        <v>5.5</v>
      </c>
      <c r="C26" s="24">
        <f>'Day 25'!$H$2</f>
        <v>18.5</v>
      </c>
      <c r="D26" s="23">
        <f t="shared" si="1"/>
        <v>24</v>
      </c>
      <c r="E26" s="23">
        <f t="shared" si="2"/>
        <v>0</v>
      </c>
      <c r="F26" s="25">
        <v>24.0</v>
      </c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>
      <c r="A27" s="7" t="s">
        <v>121</v>
      </c>
      <c r="B27" s="23">
        <f>'Day 26'!$G$2</f>
        <v>21</v>
      </c>
      <c r="C27" s="24">
        <f>'Day 26'!$H$2</f>
        <v>3</v>
      </c>
      <c r="D27" s="23">
        <f t="shared" si="1"/>
        <v>24</v>
      </c>
      <c r="E27" s="23">
        <f t="shared" si="2"/>
        <v>0</v>
      </c>
      <c r="F27" s="25">
        <v>24.0</v>
      </c>
      <c r="G27" s="20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>
      <c r="A28" s="7" t="s">
        <v>122</v>
      </c>
      <c r="B28" s="47">
        <f>'Day 27'!$G$2</f>
        <v>0</v>
      </c>
      <c r="C28" s="48">
        <f>'Day 27'!$H$2</f>
        <v>0</v>
      </c>
      <c r="D28" s="47">
        <f t="shared" si="1"/>
        <v>0</v>
      </c>
      <c r="E28" s="47">
        <f t="shared" si="2"/>
        <v>0</v>
      </c>
      <c r="F28" s="49">
        <v>0.0</v>
      </c>
      <c r="G28" s="20" t="s">
        <v>123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>
      <c r="A29" s="7" t="s">
        <v>124</v>
      </c>
      <c r="B29" s="47">
        <f>'Day 28'!$G$2</f>
        <v>0</v>
      </c>
      <c r="C29" s="48">
        <f>'Day 28'!$H$2</f>
        <v>0</v>
      </c>
      <c r="D29" s="47">
        <f t="shared" si="1"/>
        <v>0</v>
      </c>
      <c r="E29" s="47">
        <f t="shared" si="2"/>
        <v>0</v>
      </c>
      <c r="F29" s="49">
        <v>0.0</v>
      </c>
      <c r="G29" s="20" t="s">
        <v>125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>
      <c r="A30" s="7" t="s">
        <v>126</v>
      </c>
      <c r="B30" s="47">
        <f>'Day 29'!$G$2</f>
        <v>0</v>
      </c>
      <c r="C30" s="48">
        <f>'Day 29'!$H$2</f>
        <v>0</v>
      </c>
      <c r="D30" s="47">
        <f t="shared" si="1"/>
        <v>0</v>
      </c>
      <c r="E30" s="47">
        <f t="shared" si="2"/>
        <v>0</v>
      </c>
      <c r="F30" s="49">
        <v>0.0</v>
      </c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>
      <c r="A31" s="7" t="s">
        <v>127</v>
      </c>
      <c r="B31" s="47">
        <f>'Day 30'!$G$2</f>
        <v>0</v>
      </c>
      <c r="C31" s="48">
        <f>'Day 30'!$H$2</f>
        <v>0</v>
      </c>
      <c r="D31" s="47">
        <f t="shared" si="1"/>
        <v>0</v>
      </c>
      <c r="E31" s="47">
        <f t="shared" si="2"/>
        <v>0</v>
      </c>
      <c r="F31" s="49">
        <v>0.0</v>
      </c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>
      <c r="A32" s="7" t="s">
        <v>128</v>
      </c>
      <c r="B32" s="50">
        <f>'Day 31'!$G$2</f>
        <v>0</v>
      </c>
      <c r="C32" s="51">
        <f>'Day 31'!$H$2</f>
        <v>0</v>
      </c>
      <c r="D32" s="50">
        <f t="shared" si="1"/>
        <v>0</v>
      </c>
      <c r="E32" s="50">
        <f t="shared" si="2"/>
        <v>0</v>
      </c>
      <c r="F32" s="52">
        <v>0.0</v>
      </c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>
      <c r="A34" s="5"/>
      <c r="B34" s="1" t="s">
        <v>129</v>
      </c>
      <c r="C34" s="1" t="s">
        <v>130</v>
      </c>
      <c r="D34" s="1" t="s">
        <v>131</v>
      </c>
      <c r="E34" s="1" t="s">
        <v>6</v>
      </c>
      <c r="F34" s="1" t="s">
        <v>132</v>
      </c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>
      <c r="A35" s="5"/>
      <c r="B35" s="17">
        <f t="shared" ref="B35:F35" si="3">sum(B2:B32)</f>
        <v>308</v>
      </c>
      <c r="C35" s="17">
        <f t="shared" si="3"/>
        <v>316</v>
      </c>
      <c r="D35" s="17">
        <f t="shared" si="3"/>
        <v>624</v>
      </c>
      <c r="E35" s="17">
        <f t="shared" si="3"/>
        <v>0</v>
      </c>
      <c r="F35" s="17">
        <f t="shared" si="3"/>
        <v>624</v>
      </c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">
    <mergeCell ref="H5:H7"/>
    <mergeCell ref="H13:H14"/>
    <mergeCell ref="H16:H22"/>
    <mergeCell ref="I15:M16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34" max="34" width="30.57"/>
    <col customWidth="1" min="35" max="35" width="32.14"/>
    <col customWidth="1" min="36" max="36" width="26.29"/>
    <col customWidth="1" min="37" max="37" width="25.14"/>
    <col customWidth="1" min="38" max="38" width="25.0"/>
    <col customWidth="1" min="40" max="40" width="31.57"/>
  </cols>
  <sheetData>
    <row r="1">
      <c r="A1" s="53"/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1" t="s">
        <v>0</v>
      </c>
      <c r="AH1" s="3" t="s">
        <v>2</v>
      </c>
      <c r="AI1" s="3" t="s">
        <v>4</v>
      </c>
      <c r="AJ1" s="3" t="s">
        <v>5</v>
      </c>
      <c r="AK1" s="3" t="s">
        <v>6</v>
      </c>
      <c r="AL1" s="3" t="s">
        <v>7</v>
      </c>
      <c r="AM1" s="5"/>
      <c r="AN1" s="1" t="s">
        <v>10</v>
      </c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</row>
    <row r="2">
      <c r="A2" s="54"/>
      <c r="B2" s="54"/>
      <c r="C2" s="54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  <c r="AG2" s="7" t="s">
        <v>133</v>
      </c>
      <c r="AH2" s="10">
        <f>'Day 1'!$G$2</f>
        <v>19.5</v>
      </c>
      <c r="AI2" s="12">
        <f>'Day 1'!$H$2</f>
        <v>4.5</v>
      </c>
      <c r="AJ2" s="10">
        <f t="shared" ref="AJ2:AJ32" si="1">SUM(AH2:AI2)</f>
        <v>24</v>
      </c>
      <c r="AK2" s="10">
        <f t="shared" ref="AK2:AK32" si="2">AL2-AJ2</f>
        <v>0</v>
      </c>
      <c r="AL2" s="15">
        <v>24.0</v>
      </c>
      <c r="AM2" s="5"/>
      <c r="AN2" s="17">
        <f>AI35</f>
        <v>316</v>
      </c>
      <c r="AO2" s="20" t="s">
        <v>16</v>
      </c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</row>
    <row r="3">
      <c r="A3" s="54"/>
      <c r="B3" s="54"/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  <c r="Z3" s="54"/>
      <c r="AA3" s="54"/>
      <c r="AB3" s="54"/>
      <c r="AC3" s="54"/>
      <c r="AD3" s="54"/>
      <c r="AE3" s="54"/>
      <c r="AF3" s="54"/>
      <c r="AG3" s="7" t="s">
        <v>18</v>
      </c>
      <c r="AH3" s="23">
        <f>'Day 2'!$G$2</f>
        <v>20.25</v>
      </c>
      <c r="AI3" s="24">
        <f>'Day 2'!$H$2</f>
        <v>3.75</v>
      </c>
      <c r="AJ3" s="23">
        <f t="shared" si="1"/>
        <v>24</v>
      </c>
      <c r="AK3" s="23">
        <f t="shared" si="2"/>
        <v>0</v>
      </c>
      <c r="AL3" s="25">
        <v>24.0</v>
      </c>
      <c r="AM3" s="5"/>
      <c r="AN3" s="1" t="s">
        <v>33</v>
      </c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</row>
    <row r="4">
      <c r="A4" s="54"/>
      <c r="B4" s="54"/>
      <c r="C4" s="54"/>
      <c r="D4" s="54"/>
      <c r="E4" s="54"/>
      <c r="F4" s="54"/>
      <c r="G4" s="54"/>
      <c r="H4" s="54"/>
      <c r="I4" s="54"/>
      <c r="J4" s="54"/>
      <c r="K4" s="54"/>
      <c r="L4" s="54"/>
      <c r="M4" s="54"/>
      <c r="N4" s="54"/>
      <c r="O4" s="54"/>
      <c r="P4" s="54"/>
      <c r="Q4" s="54"/>
      <c r="R4" s="54"/>
      <c r="S4" s="54"/>
      <c r="T4" s="54"/>
      <c r="U4" s="54"/>
      <c r="V4" s="54"/>
      <c r="W4" s="54"/>
      <c r="X4" s="54"/>
      <c r="Y4" s="54"/>
      <c r="Z4" s="54"/>
      <c r="AA4" s="54"/>
      <c r="AB4" s="54"/>
      <c r="AC4" s="54"/>
      <c r="AD4" s="54"/>
      <c r="AE4" s="54"/>
      <c r="AF4" s="54"/>
      <c r="AG4" s="7" t="s">
        <v>35</v>
      </c>
      <c r="AH4" s="23">
        <f>'Day 3'!$G$2</f>
        <v>19.75</v>
      </c>
      <c r="AI4" s="24">
        <f>'Day 3'!$H$2</f>
        <v>4.25</v>
      </c>
      <c r="AJ4" s="23">
        <f t="shared" si="1"/>
        <v>24</v>
      </c>
      <c r="AK4" s="23">
        <f t="shared" si="2"/>
        <v>0</v>
      </c>
      <c r="AL4" s="25">
        <v>24.0</v>
      </c>
      <c r="AM4" s="5"/>
      <c r="AN4" s="26">
        <v>10.0</v>
      </c>
      <c r="AO4" s="28" t="s">
        <v>41</v>
      </c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</row>
    <row r="5">
      <c r="A5" s="54"/>
      <c r="B5" s="54"/>
      <c r="C5" s="54"/>
      <c r="D5" s="54"/>
      <c r="E5" s="54"/>
      <c r="F5" s="54"/>
      <c r="G5" s="54"/>
      <c r="H5" s="54"/>
      <c r="I5" s="54"/>
      <c r="J5" s="54"/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7" t="s">
        <v>44</v>
      </c>
      <c r="AH5" s="23">
        <f>'Day 4'!$G$2</f>
        <v>10.5</v>
      </c>
      <c r="AI5" s="24">
        <f>'Day 4'!$H$2</f>
        <v>13.5</v>
      </c>
      <c r="AJ5" s="23">
        <f t="shared" si="1"/>
        <v>24</v>
      </c>
      <c r="AK5" s="23">
        <f t="shared" si="2"/>
        <v>0</v>
      </c>
      <c r="AL5" s="25">
        <v>24.0</v>
      </c>
      <c r="AM5" s="5"/>
      <c r="AN5" s="30" t="s">
        <v>50</v>
      </c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</row>
    <row r="6">
      <c r="A6" s="54"/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7" t="s">
        <v>54</v>
      </c>
      <c r="AH6" s="23">
        <f>'Day 5'!$G$2</f>
        <v>5.25</v>
      </c>
      <c r="AI6" s="24">
        <f>'Day 5'!$H$2</f>
        <v>18.75</v>
      </c>
      <c r="AJ6" s="23">
        <f t="shared" si="1"/>
        <v>24</v>
      </c>
      <c r="AK6" s="23">
        <f t="shared" si="2"/>
        <v>0</v>
      </c>
      <c r="AL6" s="25">
        <v>24.0</v>
      </c>
      <c r="AM6" s="5"/>
      <c r="AN6" s="31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</row>
    <row r="7">
      <c r="A7" s="54"/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7" t="s">
        <v>61</v>
      </c>
      <c r="AH7" s="23">
        <f>'Day 6'!$G$2</f>
        <v>17</v>
      </c>
      <c r="AI7" s="24">
        <f>'Day 6'!$H$2</f>
        <v>7</v>
      </c>
      <c r="AJ7" s="23">
        <f t="shared" si="1"/>
        <v>24</v>
      </c>
      <c r="AK7" s="23">
        <f t="shared" si="2"/>
        <v>0</v>
      </c>
      <c r="AL7" s="25">
        <v>24.0</v>
      </c>
      <c r="AM7" s="5"/>
      <c r="AN7" s="34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</row>
    <row r="8">
      <c r="A8" s="54"/>
      <c r="B8" s="54"/>
      <c r="C8" s="54"/>
      <c r="D8" s="54"/>
      <c r="E8" s="54"/>
      <c r="F8" s="54"/>
      <c r="G8" s="54"/>
      <c r="H8" s="54"/>
      <c r="I8" s="54"/>
      <c r="J8" s="54"/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7" t="s">
        <v>65</v>
      </c>
      <c r="AH8" s="23">
        <f>'Day 7'!$G$2</f>
        <v>15.5</v>
      </c>
      <c r="AI8" s="24">
        <f>'Day 7'!$H$2</f>
        <v>8.5</v>
      </c>
      <c r="AJ8" s="23">
        <f t="shared" si="1"/>
        <v>24</v>
      </c>
      <c r="AK8" s="23">
        <f t="shared" si="2"/>
        <v>0</v>
      </c>
      <c r="AL8" s="25">
        <v>24.0</v>
      </c>
      <c r="AM8" s="5"/>
      <c r="AN8" s="38">
        <f>AN2*AN4</f>
        <v>3160</v>
      </c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</row>
    <row r="9">
      <c r="A9" s="54"/>
      <c r="B9" s="54"/>
      <c r="C9" s="54"/>
      <c r="D9" s="54"/>
      <c r="E9" s="54"/>
      <c r="F9" s="54"/>
      <c r="G9" s="54"/>
      <c r="H9" s="54"/>
      <c r="I9" s="54"/>
      <c r="J9" s="54"/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7" t="s">
        <v>72</v>
      </c>
      <c r="AH9" s="39">
        <f>'Day 8'!$G$2</f>
        <v>19.5</v>
      </c>
      <c r="AI9" s="40">
        <f>'Day 8'!$H$2</f>
        <v>4.5</v>
      </c>
      <c r="AJ9" s="39">
        <f t="shared" si="1"/>
        <v>24</v>
      </c>
      <c r="AK9" s="39">
        <f t="shared" si="2"/>
        <v>0</v>
      </c>
      <c r="AL9" s="41">
        <v>24.0</v>
      </c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</row>
    <row r="10">
      <c r="A10" s="54"/>
      <c r="B10" s="54"/>
      <c r="C10" s="54"/>
      <c r="D10" s="54"/>
      <c r="E10" s="54"/>
      <c r="F10" s="54"/>
      <c r="G10" s="54"/>
      <c r="H10" s="54"/>
      <c r="I10" s="54"/>
      <c r="J10" s="54"/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7" t="s">
        <v>84</v>
      </c>
      <c r="AH10" s="23">
        <f>'Day 9'!$G$2</f>
        <v>15</v>
      </c>
      <c r="AI10" s="24">
        <f>'Day 9'!$H$2</f>
        <v>9</v>
      </c>
      <c r="AJ10" s="23">
        <f t="shared" si="1"/>
        <v>24</v>
      </c>
      <c r="AK10" s="23">
        <f t="shared" si="2"/>
        <v>0</v>
      </c>
      <c r="AL10" s="25">
        <v>24.0</v>
      </c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</row>
    <row r="11">
      <c r="A11" s="54"/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7" t="s">
        <v>88</v>
      </c>
      <c r="AH11" s="23">
        <f>'Day 10'!$G$2</f>
        <v>7</v>
      </c>
      <c r="AI11" s="24">
        <f>'Day 10'!$H$2</f>
        <v>17</v>
      </c>
      <c r="AJ11" s="23">
        <f t="shared" si="1"/>
        <v>24</v>
      </c>
      <c r="AK11" s="23">
        <f t="shared" si="2"/>
        <v>0</v>
      </c>
      <c r="AL11" s="25">
        <v>24.0</v>
      </c>
      <c r="AM11" s="5"/>
      <c r="AN11" s="1" t="s">
        <v>92</v>
      </c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</row>
    <row r="12">
      <c r="A12" s="54"/>
      <c r="B12" s="54"/>
      <c r="C12" s="54"/>
      <c r="D12" s="54"/>
      <c r="E12" s="54"/>
      <c r="F12" s="54"/>
      <c r="G12" s="54"/>
      <c r="H12" s="54"/>
      <c r="I12" s="54"/>
      <c r="J12" s="54"/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7" t="s">
        <v>95</v>
      </c>
      <c r="AH12" s="23">
        <f>'Day 11'!$G$2</f>
        <v>9.25</v>
      </c>
      <c r="AI12" s="24">
        <f>'Day 11'!$H$2</f>
        <v>14.75</v>
      </c>
      <c r="AJ12" s="23">
        <f t="shared" si="1"/>
        <v>24</v>
      </c>
      <c r="AK12" s="23">
        <f t="shared" si="2"/>
        <v>0</v>
      </c>
      <c r="AL12" s="25">
        <v>24.0</v>
      </c>
      <c r="AM12" s="5"/>
      <c r="AN12" s="42">
        <v>500.0</v>
      </c>
      <c r="AO12" s="43" t="s">
        <v>102</v>
      </c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</row>
    <row r="13">
      <c r="A13" s="54"/>
      <c r="B13" s="54"/>
      <c r="C13" s="54"/>
      <c r="D13" s="54"/>
      <c r="E13" s="54"/>
      <c r="F13" s="54"/>
      <c r="G13" s="54"/>
      <c r="H13" s="54"/>
      <c r="I13" s="54"/>
      <c r="J13" s="54"/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7" t="s">
        <v>103</v>
      </c>
      <c r="AH13" s="23">
        <f>'Day 12'!$G$2</f>
        <v>9.25</v>
      </c>
      <c r="AI13" s="24">
        <f>'Day 12'!$H$2</f>
        <v>14.75</v>
      </c>
      <c r="AJ13" s="23">
        <f t="shared" si="1"/>
        <v>24</v>
      </c>
      <c r="AK13" s="23">
        <f t="shared" si="2"/>
        <v>0</v>
      </c>
      <c r="AL13" s="25">
        <v>24.0</v>
      </c>
      <c r="AM13" s="5"/>
      <c r="AN13" s="3" t="s">
        <v>104</v>
      </c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</row>
    <row r="14">
      <c r="A14" s="54"/>
      <c r="B14" s="54"/>
      <c r="C14" s="54"/>
      <c r="D14" s="54"/>
      <c r="E14" s="54"/>
      <c r="F14" s="54"/>
      <c r="G14" s="54"/>
      <c r="H14" s="54"/>
      <c r="I14" s="54"/>
      <c r="J14" s="54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7" t="s">
        <v>105</v>
      </c>
      <c r="AH14" s="23">
        <f>'Day 13'!$G$2</f>
        <v>6</v>
      </c>
      <c r="AI14" s="24">
        <f>'Day 13'!$H$2</f>
        <v>18</v>
      </c>
      <c r="AJ14" s="23">
        <f t="shared" si="1"/>
        <v>24</v>
      </c>
      <c r="AK14" s="23">
        <f t="shared" si="2"/>
        <v>0</v>
      </c>
      <c r="AL14" s="25">
        <v>24.0</v>
      </c>
      <c r="AM14" s="5"/>
      <c r="AN14" s="34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</row>
    <row r="15">
      <c r="A15" s="54"/>
      <c r="B15" s="54"/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7" t="s">
        <v>106</v>
      </c>
      <c r="AH15" s="23">
        <f>'Day 14'!$G$2</f>
        <v>16</v>
      </c>
      <c r="AI15" s="24">
        <f>'Day 14'!$H$2</f>
        <v>8</v>
      </c>
      <c r="AJ15" s="23">
        <f t="shared" si="1"/>
        <v>24</v>
      </c>
      <c r="AK15" s="23">
        <f t="shared" si="2"/>
        <v>0</v>
      </c>
      <c r="AL15" s="25">
        <v>24.0</v>
      </c>
      <c r="AM15" s="5"/>
      <c r="AN15" s="17">
        <f>AJ35</f>
        <v>624</v>
      </c>
      <c r="AO15" s="44" t="s">
        <v>107</v>
      </c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</row>
    <row r="16">
      <c r="A16" s="54"/>
      <c r="B16" s="54"/>
      <c r="C16" s="54"/>
      <c r="D16" s="54"/>
      <c r="E16" s="54"/>
      <c r="F16" s="54"/>
      <c r="G16" s="54"/>
      <c r="H16" s="54"/>
      <c r="I16" s="54"/>
      <c r="J16" s="54"/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7" t="s">
        <v>108</v>
      </c>
      <c r="AH16" s="39">
        <f>'Day 15'!$G$2</f>
        <v>5.5</v>
      </c>
      <c r="AI16" s="40">
        <f>'Day 15'!$H$2</f>
        <v>18.5</v>
      </c>
      <c r="AJ16" s="39">
        <f t="shared" si="1"/>
        <v>24</v>
      </c>
      <c r="AK16" s="39">
        <f t="shared" si="2"/>
        <v>0</v>
      </c>
      <c r="AL16" s="41">
        <v>24.0</v>
      </c>
      <c r="AM16" s="5"/>
      <c r="AN16" s="30" t="s">
        <v>109</v>
      </c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</row>
    <row r="17">
      <c r="A17" s="54"/>
      <c r="B17" s="54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7" t="s">
        <v>110</v>
      </c>
      <c r="AH17" s="23">
        <f>'Day 16'!$G$2</f>
        <v>8.25</v>
      </c>
      <c r="AI17" s="24">
        <f>'Day 16'!$H$2</f>
        <v>15.75</v>
      </c>
      <c r="AJ17" s="23">
        <f t="shared" si="1"/>
        <v>24</v>
      </c>
      <c r="AK17" s="23">
        <f t="shared" si="2"/>
        <v>0</v>
      </c>
      <c r="AL17" s="25">
        <v>24.0</v>
      </c>
      <c r="AM17" s="5"/>
      <c r="AN17" s="31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</row>
    <row r="18">
      <c r="A18" s="54"/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7" t="s">
        <v>111</v>
      </c>
      <c r="AH18" s="23">
        <f>'Day 17'!$G$2</f>
        <v>13</v>
      </c>
      <c r="AI18" s="24">
        <f>'Day 17'!$H$2</f>
        <v>11</v>
      </c>
      <c r="AJ18" s="23">
        <f t="shared" si="1"/>
        <v>24</v>
      </c>
      <c r="AK18" s="23">
        <f t="shared" si="2"/>
        <v>0</v>
      </c>
      <c r="AL18" s="25">
        <v>24.0</v>
      </c>
      <c r="AM18" s="5"/>
      <c r="AN18" s="31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</row>
    <row r="19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7" t="s">
        <v>112</v>
      </c>
      <c r="AH19" s="23">
        <f>'Day 18'!$G$2</f>
        <v>6.75</v>
      </c>
      <c r="AI19" s="24">
        <f>'Day 18'!$H$2</f>
        <v>17.25</v>
      </c>
      <c r="AJ19" s="23">
        <f t="shared" si="1"/>
        <v>24</v>
      </c>
      <c r="AK19" s="23">
        <f t="shared" si="2"/>
        <v>0</v>
      </c>
      <c r="AL19" s="25">
        <v>24.0</v>
      </c>
      <c r="AM19" s="5"/>
      <c r="AN19" s="31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</row>
    <row r="20">
      <c r="A20" s="54"/>
      <c r="B20" s="54"/>
      <c r="C20" s="54"/>
      <c r="D20" s="54"/>
      <c r="E20" s="54"/>
      <c r="F20" s="54"/>
      <c r="G20" s="54"/>
      <c r="H20" s="54"/>
      <c r="I20" s="54"/>
      <c r="J20" s="54"/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7" t="s">
        <v>113</v>
      </c>
      <c r="AH20" s="23">
        <f>'Day 19'!$G$2</f>
        <v>4</v>
      </c>
      <c r="AI20" s="24">
        <f>'Day 19'!$H$2</f>
        <v>20</v>
      </c>
      <c r="AJ20" s="23">
        <f t="shared" si="1"/>
        <v>24</v>
      </c>
      <c r="AK20" s="23">
        <f t="shared" si="2"/>
        <v>0</v>
      </c>
      <c r="AL20" s="25">
        <v>24.0</v>
      </c>
      <c r="AM20" s="5"/>
      <c r="AN20" s="31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</row>
    <row r="21">
      <c r="A21" s="54"/>
      <c r="B21" s="54"/>
      <c r="C21" s="54"/>
      <c r="D21" s="54"/>
      <c r="E21" s="54"/>
      <c r="F21" s="54"/>
      <c r="G21" s="54"/>
      <c r="H21" s="54"/>
      <c r="I21" s="54"/>
      <c r="J21" s="54"/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7" t="s">
        <v>114</v>
      </c>
      <c r="AH21" s="23">
        <f>'Day 20'!$G$2</f>
        <v>16</v>
      </c>
      <c r="AI21" s="24">
        <f>'Day 20'!$H$2</f>
        <v>8</v>
      </c>
      <c r="AJ21" s="23">
        <f t="shared" si="1"/>
        <v>24</v>
      </c>
      <c r="AK21" s="23">
        <f t="shared" si="2"/>
        <v>0</v>
      </c>
      <c r="AL21" s="25">
        <v>24.0</v>
      </c>
      <c r="AM21" s="5"/>
      <c r="AN21" s="31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</row>
    <row r="22">
      <c r="A22" s="54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7" t="s">
        <v>115</v>
      </c>
      <c r="AH22" s="23">
        <f>'Day 21'!$G$2</f>
        <v>12</v>
      </c>
      <c r="AI22" s="24">
        <f>'Day 21'!$H$2</f>
        <v>12</v>
      </c>
      <c r="AJ22" s="23">
        <f t="shared" si="1"/>
        <v>24</v>
      </c>
      <c r="AK22" s="23">
        <f t="shared" si="2"/>
        <v>0</v>
      </c>
      <c r="AL22" s="25">
        <v>24.0</v>
      </c>
      <c r="AM22" s="5"/>
      <c r="AN22" s="34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</row>
    <row r="23">
      <c r="A23" s="54"/>
      <c r="B23" s="54"/>
      <c r="C23" s="54"/>
      <c r="D23" s="54"/>
      <c r="E23" s="54"/>
      <c r="F23" s="54"/>
      <c r="G23" s="54"/>
      <c r="H23" s="54"/>
      <c r="I23" s="54"/>
      <c r="J23" s="54"/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7" t="s">
        <v>116</v>
      </c>
      <c r="AH23" s="39">
        <f>'Day 22'!$G$2</f>
        <v>6.25</v>
      </c>
      <c r="AI23" s="40">
        <f>'Day 22'!$H$2</f>
        <v>17.75</v>
      </c>
      <c r="AJ23" s="39">
        <f t="shared" si="1"/>
        <v>24</v>
      </c>
      <c r="AK23" s="39">
        <f t="shared" si="2"/>
        <v>0</v>
      </c>
      <c r="AL23" s="41">
        <v>24.0</v>
      </c>
      <c r="AM23" s="5"/>
      <c r="AN23" s="46">
        <f>AN12/AN15</f>
        <v>0.8012820513</v>
      </c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</row>
    <row r="24">
      <c r="A24" s="54"/>
      <c r="B24" s="54"/>
      <c r="C24" s="54"/>
      <c r="D24" s="54"/>
      <c r="E24" s="54"/>
      <c r="F24" s="54"/>
      <c r="G24" s="54"/>
      <c r="H24" s="54"/>
      <c r="I24" s="54"/>
      <c r="J24" s="54"/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7" t="s">
        <v>117</v>
      </c>
      <c r="AH24" s="23">
        <f>'Day 23'!$G$2</f>
        <v>13.75</v>
      </c>
      <c r="AI24" s="24">
        <f>'Day 23'!$H$2</f>
        <v>10.25</v>
      </c>
      <c r="AJ24" s="23">
        <f t="shared" si="1"/>
        <v>24</v>
      </c>
      <c r="AK24" s="23">
        <f t="shared" si="2"/>
        <v>0</v>
      </c>
      <c r="AL24" s="25">
        <v>24.0</v>
      </c>
      <c r="AM24" s="5"/>
      <c r="AN24" s="1" t="s">
        <v>118</v>
      </c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</row>
    <row r="25">
      <c r="A25" s="54"/>
      <c r="B25" s="54"/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7" t="s">
        <v>119</v>
      </c>
      <c r="AH25" s="23">
        <f>'Day 24'!$G$2</f>
        <v>6.25</v>
      </c>
      <c r="AI25" s="24">
        <f>'Day 24'!$H$2</f>
        <v>17.75</v>
      </c>
      <c r="AJ25" s="23">
        <f t="shared" si="1"/>
        <v>24</v>
      </c>
      <c r="AK25" s="23">
        <f t="shared" si="2"/>
        <v>0</v>
      </c>
      <c r="AL25" s="25">
        <v>24.0</v>
      </c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</row>
    <row r="26">
      <c r="A26" s="54"/>
      <c r="B26" s="54"/>
      <c r="C26" s="54"/>
      <c r="D26" s="54"/>
      <c r="E26" s="54"/>
      <c r="F26" s="54"/>
      <c r="G26" s="54"/>
      <c r="H26" s="54"/>
      <c r="I26" s="54"/>
      <c r="J26" s="54"/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7" t="s">
        <v>120</v>
      </c>
      <c r="AH26" s="23">
        <f>'Day 25'!$G$2</f>
        <v>5.5</v>
      </c>
      <c r="AI26" s="24">
        <f>'Day 25'!$H$2</f>
        <v>18.5</v>
      </c>
      <c r="AJ26" s="23">
        <f t="shared" si="1"/>
        <v>24</v>
      </c>
      <c r="AK26" s="23">
        <f t="shared" si="2"/>
        <v>0</v>
      </c>
      <c r="AL26" s="25">
        <v>24.0</v>
      </c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</row>
    <row r="27">
      <c r="A27" s="54"/>
      <c r="B27" s="54"/>
      <c r="C27" s="54"/>
      <c r="D27" s="54"/>
      <c r="E27" s="54"/>
      <c r="F27" s="54"/>
      <c r="G27" s="54"/>
      <c r="H27" s="54"/>
      <c r="I27" s="54"/>
      <c r="J27" s="54"/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7" t="s">
        <v>121</v>
      </c>
      <c r="AH27" s="23">
        <f>'Day 26'!$G$2</f>
        <v>21</v>
      </c>
      <c r="AI27" s="24">
        <f>'Day 26'!$H$2</f>
        <v>3</v>
      </c>
      <c r="AJ27" s="23">
        <f t="shared" si="1"/>
        <v>24</v>
      </c>
      <c r="AK27" s="23">
        <f t="shared" si="2"/>
        <v>0</v>
      </c>
      <c r="AL27" s="25">
        <v>24.0</v>
      </c>
      <c r="AM27" s="20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</row>
    <row r="28">
      <c r="A28" s="54"/>
      <c r="B28" s="54"/>
      <c r="C28" s="54"/>
      <c r="D28" s="54"/>
      <c r="E28" s="54"/>
      <c r="F28" s="54"/>
      <c r="G28" s="54"/>
      <c r="H28" s="54"/>
      <c r="I28" s="54"/>
      <c r="J28" s="54"/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7" t="s">
        <v>122</v>
      </c>
      <c r="AH28" s="47">
        <f>'Day 27'!$G$2</f>
        <v>0</v>
      </c>
      <c r="AI28" s="48">
        <f>'Day 27'!$H$2</f>
        <v>0</v>
      </c>
      <c r="AJ28" s="47">
        <f t="shared" si="1"/>
        <v>0</v>
      </c>
      <c r="AK28" s="47">
        <f t="shared" si="2"/>
        <v>0</v>
      </c>
      <c r="AL28" s="49">
        <v>0.0</v>
      </c>
      <c r="AM28" s="20" t="s">
        <v>123</v>
      </c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</row>
    <row r="29">
      <c r="A29" s="54"/>
      <c r="B29" s="54"/>
      <c r="C29" s="54"/>
      <c r="D29" s="54"/>
      <c r="E29" s="54"/>
      <c r="F29" s="54"/>
      <c r="G29" s="54"/>
      <c r="H29" s="54"/>
      <c r="I29" s="54"/>
      <c r="J29" s="54"/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7" t="s">
        <v>124</v>
      </c>
      <c r="AH29" s="47">
        <f>'Day 28'!$G$2</f>
        <v>0</v>
      </c>
      <c r="AI29" s="48">
        <f>'Day 28'!$H$2</f>
        <v>0</v>
      </c>
      <c r="AJ29" s="47">
        <f t="shared" si="1"/>
        <v>0</v>
      </c>
      <c r="AK29" s="47">
        <f t="shared" si="2"/>
        <v>0</v>
      </c>
      <c r="AL29" s="49">
        <v>0.0</v>
      </c>
      <c r="AM29" s="20" t="s">
        <v>125</v>
      </c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</row>
    <row r="30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7" t="s">
        <v>126</v>
      </c>
      <c r="AH30" s="47">
        <f>'Day 29'!$G$2</f>
        <v>0</v>
      </c>
      <c r="AI30" s="48">
        <f>'Day 29'!$H$2</f>
        <v>0</v>
      </c>
      <c r="AJ30" s="47">
        <f t="shared" si="1"/>
        <v>0</v>
      </c>
      <c r="AK30" s="47">
        <f t="shared" si="2"/>
        <v>0</v>
      </c>
      <c r="AL30" s="49">
        <v>0.0</v>
      </c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</row>
    <row r="31">
      <c r="A31" s="54"/>
      <c r="B31" s="54"/>
      <c r="C31" s="54"/>
      <c r="D31" s="54"/>
      <c r="E31" s="54"/>
      <c r="F31" s="54"/>
      <c r="G31" s="54"/>
      <c r="H31" s="54"/>
      <c r="I31" s="54"/>
      <c r="J31" s="54"/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7" t="s">
        <v>127</v>
      </c>
      <c r="AH31" s="47">
        <f>'Day 30'!$G$2</f>
        <v>0</v>
      </c>
      <c r="AI31" s="48">
        <f>'Day 30'!$H$2</f>
        <v>0</v>
      </c>
      <c r="AJ31" s="47">
        <f t="shared" si="1"/>
        <v>0</v>
      </c>
      <c r="AK31" s="47">
        <f t="shared" si="2"/>
        <v>0</v>
      </c>
      <c r="AL31" s="49">
        <v>0.0</v>
      </c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</row>
    <row r="32">
      <c r="A32" s="54"/>
      <c r="B32" s="54"/>
      <c r="C32" s="54"/>
      <c r="D32" s="54"/>
      <c r="E32" s="54"/>
      <c r="F32" s="54"/>
      <c r="G32" s="54"/>
      <c r="H32" s="54"/>
      <c r="I32" s="54"/>
      <c r="J32" s="54"/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7" t="s">
        <v>128</v>
      </c>
      <c r="AH32" s="50">
        <f>'Day 31'!$G$2</f>
        <v>0</v>
      </c>
      <c r="AI32" s="51">
        <f>'Day 31'!$H$2</f>
        <v>0</v>
      </c>
      <c r="AJ32" s="50">
        <f t="shared" si="1"/>
        <v>0</v>
      </c>
      <c r="AK32" s="50">
        <f t="shared" si="2"/>
        <v>0</v>
      </c>
      <c r="AL32" s="52">
        <v>0.0</v>
      </c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1" t="s">
        <v>129</v>
      </c>
      <c r="AI34" s="1" t="s">
        <v>130</v>
      </c>
      <c r="AJ34" s="1" t="s">
        <v>131</v>
      </c>
      <c r="AK34" s="1" t="s">
        <v>6</v>
      </c>
      <c r="AL34" s="1" t="s">
        <v>132</v>
      </c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17">
        <f t="shared" ref="AH35:AL35" si="3">sum(AH2:AH32)</f>
        <v>308</v>
      </c>
      <c r="AI35" s="17">
        <f t="shared" si="3"/>
        <v>316</v>
      </c>
      <c r="AJ35" s="17">
        <f t="shared" si="3"/>
        <v>624</v>
      </c>
      <c r="AK35" s="17">
        <f t="shared" si="3"/>
        <v>0</v>
      </c>
      <c r="AL35" s="17">
        <f t="shared" si="3"/>
        <v>624</v>
      </c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  <c r="BA502" s="5"/>
      <c r="BB502" s="5"/>
      <c r="BC502" s="5"/>
      <c r="BD502" s="5"/>
      <c r="BE502" s="5"/>
      <c r="BF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  <c r="BA504" s="5"/>
      <c r="BB504" s="5"/>
      <c r="BC504" s="5"/>
      <c r="BD504" s="5"/>
      <c r="BE504" s="5"/>
      <c r="BF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  <c r="BA506" s="5"/>
      <c r="BB506" s="5"/>
      <c r="BC506" s="5"/>
      <c r="BD506" s="5"/>
      <c r="BE506" s="5"/>
      <c r="BF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  <c r="BA508" s="5"/>
      <c r="BB508" s="5"/>
      <c r="BC508" s="5"/>
      <c r="BD508" s="5"/>
      <c r="BE508" s="5"/>
      <c r="BF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  <c r="BA511" s="5"/>
      <c r="BB511" s="5"/>
      <c r="BC511" s="5"/>
      <c r="BD511" s="5"/>
      <c r="BE511" s="5"/>
      <c r="BF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  <c r="BA513" s="5"/>
      <c r="BB513" s="5"/>
      <c r="BC513" s="5"/>
      <c r="BD513" s="5"/>
      <c r="BE513" s="5"/>
      <c r="BF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  <c r="BA515" s="5"/>
      <c r="BB515" s="5"/>
      <c r="BC515" s="5"/>
      <c r="BD515" s="5"/>
      <c r="BE515" s="5"/>
      <c r="BF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  <c r="BA516" s="5"/>
      <c r="BB516" s="5"/>
      <c r="BC516" s="5"/>
      <c r="BD516" s="5"/>
      <c r="BE516" s="5"/>
      <c r="BF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  <c r="BA519" s="5"/>
      <c r="BB519" s="5"/>
      <c r="BC519" s="5"/>
      <c r="BD519" s="5"/>
      <c r="BE519" s="5"/>
      <c r="BF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  <c r="BA524" s="5"/>
      <c r="BB524" s="5"/>
      <c r="BC524" s="5"/>
      <c r="BD524" s="5"/>
      <c r="BE524" s="5"/>
      <c r="BF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  <c r="BA526" s="5"/>
      <c r="BB526" s="5"/>
      <c r="BC526" s="5"/>
      <c r="BD526" s="5"/>
      <c r="BE526" s="5"/>
      <c r="BF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  <c r="BA530" s="5"/>
      <c r="BB530" s="5"/>
      <c r="BC530" s="5"/>
      <c r="BD530" s="5"/>
      <c r="BE530" s="5"/>
      <c r="BF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  <c r="BA532" s="5"/>
      <c r="BB532" s="5"/>
      <c r="BC532" s="5"/>
      <c r="BD532" s="5"/>
      <c r="BE532" s="5"/>
      <c r="BF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  <c r="BA536" s="5"/>
      <c r="BB536" s="5"/>
      <c r="BC536" s="5"/>
      <c r="BD536" s="5"/>
      <c r="BE536" s="5"/>
      <c r="BF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  <c r="BA539" s="5"/>
      <c r="BB539" s="5"/>
      <c r="BC539" s="5"/>
      <c r="BD539" s="5"/>
      <c r="BE539" s="5"/>
      <c r="BF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  <c r="BA542" s="5"/>
      <c r="BB542" s="5"/>
      <c r="BC542" s="5"/>
      <c r="BD542" s="5"/>
      <c r="BE542" s="5"/>
      <c r="BF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  <c r="BA553" s="5"/>
      <c r="BB553" s="5"/>
      <c r="BC553" s="5"/>
      <c r="BD553" s="5"/>
      <c r="BE553" s="5"/>
      <c r="BF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  <c r="BA558" s="5"/>
      <c r="BB558" s="5"/>
      <c r="BC558" s="5"/>
      <c r="BD558" s="5"/>
      <c r="BE558" s="5"/>
      <c r="BF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  <c r="BA560" s="5"/>
      <c r="BB560" s="5"/>
      <c r="BC560" s="5"/>
      <c r="BD560" s="5"/>
      <c r="BE560" s="5"/>
      <c r="BF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  <c r="BA564" s="5"/>
      <c r="BB564" s="5"/>
      <c r="BC564" s="5"/>
      <c r="BD564" s="5"/>
      <c r="BE564" s="5"/>
      <c r="BF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  <c r="BA566" s="5"/>
      <c r="BB566" s="5"/>
      <c r="BC566" s="5"/>
      <c r="BD566" s="5"/>
      <c r="BE566" s="5"/>
      <c r="BF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  <c r="BA570" s="5"/>
      <c r="BB570" s="5"/>
      <c r="BC570" s="5"/>
      <c r="BD570" s="5"/>
      <c r="BE570" s="5"/>
      <c r="BF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  <c r="BA573" s="5"/>
      <c r="BB573" s="5"/>
      <c r="BC573" s="5"/>
      <c r="BD573" s="5"/>
      <c r="BE573" s="5"/>
      <c r="BF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  <c r="BA576" s="5"/>
      <c r="BB576" s="5"/>
      <c r="BC576" s="5"/>
      <c r="BD576" s="5"/>
      <c r="BE576" s="5"/>
      <c r="BF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  <c r="BA587" s="5"/>
      <c r="BB587" s="5"/>
      <c r="BC587" s="5"/>
      <c r="BD587" s="5"/>
      <c r="BE587" s="5"/>
      <c r="BF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  <c r="BA592" s="5"/>
      <c r="BB592" s="5"/>
      <c r="BC592" s="5"/>
      <c r="BD592" s="5"/>
      <c r="BE592" s="5"/>
      <c r="BF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5"/>
      <c r="BC598" s="5"/>
      <c r="BD598" s="5"/>
      <c r="BE598" s="5"/>
      <c r="BF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5"/>
      <c r="BC600" s="5"/>
      <c r="BD600" s="5"/>
      <c r="BE600" s="5"/>
      <c r="BF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5"/>
      <c r="BC604" s="5"/>
      <c r="BD604" s="5"/>
      <c r="BE604" s="5"/>
      <c r="BF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5"/>
      <c r="BC607" s="5"/>
      <c r="BD607" s="5"/>
      <c r="BE607" s="5"/>
      <c r="BF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5"/>
      <c r="BC610" s="5"/>
      <c r="BD610" s="5"/>
      <c r="BE610" s="5"/>
      <c r="BF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5"/>
      <c r="BC621" s="5"/>
      <c r="BD621" s="5"/>
      <c r="BE621" s="5"/>
      <c r="BF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5"/>
      <c r="BC626" s="5"/>
      <c r="BD626" s="5"/>
      <c r="BE626" s="5"/>
      <c r="BF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5"/>
      <c r="BC628" s="5"/>
      <c r="BD628" s="5"/>
      <c r="BE628" s="5"/>
      <c r="BF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5"/>
      <c r="BC634" s="5"/>
      <c r="BD634" s="5"/>
      <c r="BE634" s="5"/>
      <c r="BF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5"/>
      <c r="BC638" s="5"/>
      <c r="BD638" s="5"/>
      <c r="BE638" s="5"/>
      <c r="BF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5"/>
      <c r="BC641" s="5"/>
      <c r="BD641" s="5"/>
      <c r="BE641" s="5"/>
      <c r="BF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5"/>
      <c r="BC644" s="5"/>
      <c r="BD644" s="5"/>
      <c r="BE644" s="5"/>
      <c r="BF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5"/>
      <c r="BC654" s="5"/>
      <c r="BD654" s="5"/>
      <c r="BE654" s="5"/>
      <c r="BF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5"/>
      <c r="BC656" s="5"/>
      <c r="BD656" s="5"/>
      <c r="BE656" s="5"/>
      <c r="BF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5"/>
      <c r="BC659" s="5"/>
      <c r="BD659" s="5"/>
      <c r="BE659" s="5"/>
      <c r="BF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5"/>
      <c r="BC661" s="5"/>
      <c r="BD661" s="5"/>
      <c r="BE661" s="5"/>
      <c r="BF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5"/>
      <c r="BC664" s="5"/>
      <c r="BD664" s="5"/>
      <c r="BE664" s="5"/>
      <c r="BF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5"/>
      <c r="BC667" s="5"/>
      <c r="BD667" s="5"/>
      <c r="BE667" s="5"/>
      <c r="BF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5"/>
      <c r="BC669" s="5"/>
      <c r="BD669" s="5"/>
      <c r="BE669" s="5"/>
      <c r="BF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5"/>
      <c r="BC671" s="5"/>
      <c r="BD671" s="5"/>
      <c r="BE671" s="5"/>
      <c r="BF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5"/>
      <c r="BC677" s="5"/>
      <c r="BD677" s="5"/>
      <c r="BE677" s="5"/>
      <c r="BF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5"/>
      <c r="BC684" s="5"/>
      <c r="BD684" s="5"/>
      <c r="BE684" s="5"/>
      <c r="BF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5"/>
      <c r="BC689" s="5"/>
      <c r="BD689" s="5"/>
      <c r="BE689" s="5"/>
      <c r="BF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5"/>
      <c r="BC691" s="5"/>
      <c r="BD691" s="5"/>
      <c r="BE691" s="5"/>
      <c r="BF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5"/>
      <c r="BC694" s="5"/>
      <c r="BD694" s="5"/>
      <c r="BE694" s="5"/>
      <c r="BF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5"/>
      <c r="BC697" s="5"/>
      <c r="BD697" s="5"/>
      <c r="BE697" s="5"/>
      <c r="BF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5"/>
      <c r="BC699" s="5"/>
      <c r="BD699" s="5"/>
      <c r="BE699" s="5"/>
      <c r="BF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5"/>
      <c r="BC701" s="5"/>
      <c r="BD701" s="5"/>
      <c r="BE701" s="5"/>
      <c r="BF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5"/>
      <c r="BC707" s="5"/>
      <c r="BD707" s="5"/>
      <c r="BE707" s="5"/>
      <c r="BF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5"/>
      <c r="BC714" s="5"/>
      <c r="BD714" s="5"/>
      <c r="BE714" s="5"/>
      <c r="BF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5"/>
      <c r="BC716" s="5"/>
      <c r="BD716" s="5"/>
      <c r="BE716" s="5"/>
      <c r="BF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5"/>
      <c r="BC719" s="5"/>
      <c r="BD719" s="5"/>
      <c r="BE719" s="5"/>
      <c r="BF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5"/>
      <c r="BC721" s="5"/>
      <c r="BD721" s="5"/>
      <c r="BE721" s="5"/>
      <c r="BF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5"/>
      <c r="BC724" s="5"/>
      <c r="BD724" s="5"/>
      <c r="BE724" s="5"/>
      <c r="BF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5"/>
      <c r="BC727" s="5"/>
      <c r="BD727" s="5"/>
      <c r="BE727" s="5"/>
      <c r="BF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5"/>
      <c r="BC729" s="5"/>
      <c r="BD729" s="5"/>
      <c r="BE729" s="5"/>
      <c r="BF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5"/>
      <c r="BC731" s="5"/>
      <c r="BD731" s="5"/>
      <c r="BE731" s="5"/>
      <c r="BF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5"/>
      <c r="BC737" s="5"/>
      <c r="BD737" s="5"/>
      <c r="BE737" s="5"/>
      <c r="BF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5"/>
      <c r="BC743" s="5"/>
      <c r="BD743" s="5"/>
      <c r="BE743" s="5"/>
      <c r="BF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5"/>
      <c r="BC745" s="5"/>
      <c r="BD745" s="5"/>
      <c r="BE745" s="5"/>
      <c r="BF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5"/>
      <c r="BC748" s="5"/>
      <c r="BD748" s="5"/>
      <c r="BE748" s="5"/>
      <c r="BF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5"/>
      <c r="BC750" s="5"/>
      <c r="BD750" s="5"/>
      <c r="BE750" s="5"/>
      <c r="BF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5"/>
      <c r="BC753" s="5"/>
      <c r="BD753" s="5"/>
      <c r="BE753" s="5"/>
      <c r="BF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5"/>
      <c r="BC756" s="5"/>
      <c r="BD756" s="5"/>
      <c r="BE756" s="5"/>
      <c r="BF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5"/>
      <c r="BC758" s="5"/>
      <c r="BD758" s="5"/>
      <c r="BE758" s="5"/>
      <c r="BF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5"/>
      <c r="BC760" s="5"/>
      <c r="BD760" s="5"/>
      <c r="BE760" s="5"/>
      <c r="BF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5"/>
      <c r="BC766" s="5"/>
      <c r="BD766" s="5"/>
      <c r="BE766" s="5"/>
      <c r="BF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5"/>
      <c r="BC773" s="5"/>
      <c r="BD773" s="5"/>
      <c r="BE773" s="5"/>
      <c r="BF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5"/>
      <c r="BC774" s="5"/>
      <c r="BD774" s="5"/>
      <c r="BE774" s="5"/>
      <c r="BF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5"/>
      <c r="BC778" s="5"/>
      <c r="BD778" s="5"/>
      <c r="BE778" s="5"/>
      <c r="BF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5"/>
      <c r="BC780" s="5"/>
      <c r="BD780" s="5"/>
      <c r="BE780" s="5"/>
      <c r="BF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5"/>
      <c r="BC785" s="5"/>
      <c r="BD785" s="5"/>
      <c r="BE785" s="5"/>
      <c r="BF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5"/>
      <c r="BC787" s="5"/>
      <c r="BD787" s="5"/>
      <c r="BE787" s="5"/>
      <c r="BF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5"/>
      <c r="BC799" s="5"/>
      <c r="BD799" s="5"/>
      <c r="BE799" s="5"/>
      <c r="BF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5"/>
      <c r="BC800" s="5"/>
      <c r="BD800" s="5"/>
      <c r="BE800" s="5"/>
      <c r="BF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  <c r="AW804" s="5"/>
      <c r="AX804" s="5"/>
      <c r="AY804" s="5"/>
      <c r="AZ804" s="5"/>
      <c r="BA804" s="5"/>
      <c r="BB804" s="5"/>
      <c r="BC804" s="5"/>
      <c r="BD804" s="5"/>
      <c r="BE804" s="5"/>
      <c r="BF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  <c r="AW806" s="5"/>
      <c r="AX806" s="5"/>
      <c r="AY806" s="5"/>
      <c r="AZ806" s="5"/>
      <c r="BA806" s="5"/>
      <c r="BB806" s="5"/>
      <c r="BC806" s="5"/>
      <c r="BD806" s="5"/>
      <c r="BE806" s="5"/>
      <c r="BF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  <c r="AW827" s="5"/>
      <c r="AX827" s="5"/>
      <c r="AY827" s="5"/>
      <c r="AZ827" s="5"/>
      <c r="BA827" s="5"/>
      <c r="BB827" s="5"/>
      <c r="BC827" s="5"/>
      <c r="BD827" s="5"/>
      <c r="BE827" s="5"/>
      <c r="BF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</row>
  </sheetData>
  <mergeCells count="4">
    <mergeCell ref="AN5:AN7"/>
    <mergeCell ref="AN13:AN14"/>
    <mergeCell ref="AN16:AN22"/>
    <mergeCell ref="AO15:AS16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0.57"/>
    <col customWidth="1" min="2" max="2" width="37.14"/>
    <col customWidth="1" min="3" max="3" width="16.0"/>
    <col customWidth="1" min="4" max="4" width="18.57"/>
  </cols>
  <sheetData>
    <row r="1">
      <c r="A1" s="2" t="s">
        <v>1</v>
      </c>
      <c r="B1" s="4" t="s">
        <v>3</v>
      </c>
      <c r="C1" s="4" t="s">
        <v>8</v>
      </c>
      <c r="D1" s="6" t="s">
        <v>9</v>
      </c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</row>
    <row r="2">
      <c r="A2" s="9" t="s">
        <v>12</v>
      </c>
      <c r="B2" s="11" t="s">
        <v>13</v>
      </c>
      <c r="C2" s="13">
        <v>0.25</v>
      </c>
      <c r="D2" s="14">
        <v>24.0</v>
      </c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</row>
    <row r="3">
      <c r="A3" s="16" t="s">
        <v>14</v>
      </c>
      <c r="B3" s="11" t="s">
        <v>15</v>
      </c>
      <c r="C3" s="18">
        <v>0.5</v>
      </c>
      <c r="D3" s="19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</row>
    <row r="4">
      <c r="A4" s="21" t="s">
        <v>17</v>
      </c>
      <c r="B4" s="11" t="s">
        <v>19</v>
      </c>
      <c r="C4" s="18">
        <v>0.75</v>
      </c>
      <c r="D4" s="19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</row>
    <row r="5">
      <c r="A5" s="21" t="s">
        <v>17</v>
      </c>
      <c r="B5" s="22" t="s">
        <v>20</v>
      </c>
      <c r="C5" s="18">
        <v>1.0</v>
      </c>
      <c r="D5" s="19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</row>
    <row r="6">
      <c r="A6" s="21" t="s">
        <v>17</v>
      </c>
      <c r="B6" s="11" t="s">
        <v>21</v>
      </c>
      <c r="C6" s="18">
        <v>1.25</v>
      </c>
      <c r="D6" s="19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>
      <c r="A7" s="21" t="s">
        <v>17</v>
      </c>
      <c r="B7" s="11" t="s">
        <v>22</v>
      </c>
      <c r="C7" s="18">
        <v>1.5</v>
      </c>
      <c r="D7" s="19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</row>
    <row r="8">
      <c r="A8" s="21"/>
      <c r="B8" s="11" t="s">
        <v>23</v>
      </c>
      <c r="C8" s="18">
        <v>1.75</v>
      </c>
      <c r="D8" s="19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</row>
    <row r="9">
      <c r="A9" s="21"/>
      <c r="B9" s="11" t="s">
        <v>24</v>
      </c>
      <c r="C9" s="18">
        <v>2.0</v>
      </c>
      <c r="D9" s="19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</row>
    <row r="10">
      <c r="A10" s="21"/>
      <c r="B10" s="11" t="s">
        <v>25</v>
      </c>
      <c r="C10" s="18">
        <v>2.25</v>
      </c>
      <c r="D10" s="19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</row>
    <row r="11">
      <c r="A11" s="21"/>
      <c r="B11" s="11" t="s">
        <v>26</v>
      </c>
      <c r="C11" s="18">
        <v>2.5</v>
      </c>
      <c r="D11" s="19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</row>
    <row r="12">
      <c r="A12" s="21"/>
      <c r="B12" s="11" t="s">
        <v>27</v>
      </c>
      <c r="C12" s="18">
        <v>2.75</v>
      </c>
      <c r="D12" s="19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</row>
    <row r="13">
      <c r="A13" s="21"/>
      <c r="B13" s="11" t="s">
        <v>28</v>
      </c>
      <c r="C13" s="18">
        <v>3.0</v>
      </c>
      <c r="D13" s="19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</row>
    <row r="14">
      <c r="A14" s="21"/>
      <c r="B14" s="11" t="s">
        <v>29</v>
      </c>
      <c r="C14" s="18">
        <v>3.25</v>
      </c>
      <c r="D14" s="19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</row>
    <row r="15">
      <c r="A15" s="21"/>
      <c r="B15" s="11" t="s">
        <v>30</v>
      </c>
      <c r="C15" s="18">
        <v>3.5</v>
      </c>
      <c r="D15" s="19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</row>
    <row r="16">
      <c r="A16" s="21"/>
      <c r="B16" s="11" t="s">
        <v>31</v>
      </c>
      <c r="C16" s="18">
        <v>3.75</v>
      </c>
      <c r="D16" s="19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</row>
    <row r="17">
      <c r="A17" s="21"/>
      <c r="B17" s="11" t="s">
        <v>32</v>
      </c>
      <c r="C17" s="18">
        <v>4.0</v>
      </c>
      <c r="D17" s="19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</row>
    <row r="18">
      <c r="A18" s="21"/>
      <c r="B18" s="11" t="s">
        <v>34</v>
      </c>
      <c r="C18" s="18">
        <v>4.25</v>
      </c>
      <c r="D18" s="19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</row>
    <row r="19">
      <c r="A19" s="21"/>
      <c r="B19" s="11" t="s">
        <v>36</v>
      </c>
      <c r="C19" s="18">
        <v>4.5</v>
      </c>
      <c r="D19" s="19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</row>
    <row r="20">
      <c r="A20" s="21"/>
      <c r="B20" s="11" t="s">
        <v>37</v>
      </c>
      <c r="C20" s="18">
        <v>4.75</v>
      </c>
      <c r="D20" s="19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</row>
    <row r="21">
      <c r="A21" s="21"/>
      <c r="B21" s="11" t="s">
        <v>38</v>
      </c>
      <c r="C21" s="18">
        <v>5.0</v>
      </c>
      <c r="D21" s="19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</row>
    <row r="22">
      <c r="A22" s="21"/>
      <c r="B22" s="11" t="s">
        <v>39</v>
      </c>
      <c r="C22" s="18">
        <v>5.25</v>
      </c>
      <c r="D22" s="19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</row>
    <row r="23">
      <c r="A23" s="21"/>
      <c r="B23" s="11" t="s">
        <v>40</v>
      </c>
      <c r="C23" s="18">
        <v>5.5</v>
      </c>
      <c r="D23" s="19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</row>
    <row r="24">
      <c r="A24" s="27"/>
      <c r="B24" s="11" t="s">
        <v>42</v>
      </c>
      <c r="C24" s="18">
        <v>5.75</v>
      </c>
      <c r="D24" s="19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</row>
    <row r="25">
      <c r="A25" s="27"/>
      <c r="B25" s="11" t="s">
        <v>43</v>
      </c>
      <c r="C25" s="18">
        <v>6.0</v>
      </c>
      <c r="D25" s="19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</row>
    <row r="26">
      <c r="A26" s="27"/>
      <c r="B26" s="11" t="s">
        <v>45</v>
      </c>
      <c r="C26" s="18">
        <v>6.25</v>
      </c>
      <c r="D26" s="19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</row>
    <row r="27">
      <c r="A27" s="27"/>
      <c r="B27" s="11" t="s">
        <v>46</v>
      </c>
      <c r="C27" s="18">
        <v>6.5</v>
      </c>
      <c r="D27" s="19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</row>
    <row r="28">
      <c r="A28" s="27"/>
      <c r="B28" s="11" t="s">
        <v>47</v>
      </c>
      <c r="C28" s="18">
        <v>6.75</v>
      </c>
      <c r="D28" s="19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</row>
    <row r="29">
      <c r="A29" s="27"/>
      <c r="B29" s="11" t="s">
        <v>48</v>
      </c>
      <c r="C29" s="18">
        <v>7.0</v>
      </c>
      <c r="D29" s="19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</row>
    <row r="30">
      <c r="A30" s="27"/>
      <c r="B30" s="29" t="s">
        <v>49</v>
      </c>
      <c r="C30" s="18">
        <v>7.25</v>
      </c>
      <c r="D30" s="19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</row>
    <row r="31">
      <c r="A31" s="27"/>
      <c r="B31" s="29" t="s">
        <v>51</v>
      </c>
      <c r="C31" s="18">
        <v>7.5</v>
      </c>
      <c r="D31" s="19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</row>
    <row r="32">
      <c r="A32" s="27"/>
      <c r="B32" s="29" t="s">
        <v>52</v>
      </c>
      <c r="C32" s="18">
        <v>7.75</v>
      </c>
      <c r="D32" s="19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</row>
    <row r="33">
      <c r="A33" s="27"/>
      <c r="B33" s="29" t="s">
        <v>53</v>
      </c>
      <c r="C33" s="18">
        <v>8.0</v>
      </c>
      <c r="D33" s="19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</row>
    <row r="34">
      <c r="A34" s="27"/>
      <c r="B34" s="29" t="s">
        <v>55</v>
      </c>
      <c r="C34" s="18">
        <v>8.25</v>
      </c>
      <c r="D34" s="19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</row>
    <row r="35">
      <c r="A35" s="27"/>
      <c r="B35" s="29" t="s">
        <v>56</v>
      </c>
      <c r="C35" s="18">
        <v>8.5</v>
      </c>
      <c r="D35" s="19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</row>
    <row r="36">
      <c r="A36" s="27"/>
      <c r="B36" s="29" t="s">
        <v>57</v>
      </c>
      <c r="C36" s="18">
        <v>8.75</v>
      </c>
      <c r="D36" s="19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</row>
    <row r="37">
      <c r="A37" s="27"/>
      <c r="B37" s="29" t="s">
        <v>58</v>
      </c>
      <c r="C37" s="18">
        <v>9.0</v>
      </c>
      <c r="D37" s="19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</row>
    <row r="38">
      <c r="A38" s="27"/>
      <c r="B38" s="29" t="s">
        <v>59</v>
      </c>
      <c r="C38" s="18">
        <v>9.25</v>
      </c>
      <c r="D38" s="19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</row>
    <row r="39">
      <c r="A39" s="27"/>
      <c r="B39" s="29" t="s">
        <v>60</v>
      </c>
      <c r="C39" s="18">
        <v>9.5</v>
      </c>
      <c r="D39" s="19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</row>
    <row r="40">
      <c r="A40" s="32"/>
      <c r="B40" s="29" t="s">
        <v>62</v>
      </c>
      <c r="C40" s="18">
        <v>9.75</v>
      </c>
      <c r="D40" s="19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</row>
    <row r="41">
      <c r="A41" s="32"/>
      <c r="B41" s="29" t="s">
        <v>63</v>
      </c>
      <c r="C41" s="18">
        <v>10.0</v>
      </c>
      <c r="D41" s="33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</row>
    <row r="42">
      <c r="A42" s="27"/>
      <c r="B42" s="35" t="s">
        <v>64</v>
      </c>
      <c r="C42" s="36">
        <v>10.25</v>
      </c>
      <c r="D42" s="37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</row>
    <row r="43">
      <c r="A43" s="27"/>
      <c r="B43" s="29" t="s">
        <v>66</v>
      </c>
      <c r="C43" s="36">
        <v>10.5</v>
      </c>
      <c r="D43" s="37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</row>
    <row r="44">
      <c r="A44" s="27"/>
      <c r="B44" s="29" t="s">
        <v>67</v>
      </c>
      <c r="C44" s="36">
        <v>10.75</v>
      </c>
      <c r="D44" s="37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</row>
    <row r="45">
      <c r="A45" s="27"/>
      <c r="B45" s="29" t="s">
        <v>68</v>
      </c>
      <c r="C45" s="36">
        <v>11.0</v>
      </c>
      <c r="D45" s="37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</row>
    <row r="46">
      <c r="A46" s="27"/>
      <c r="B46" s="29" t="s">
        <v>69</v>
      </c>
      <c r="C46" s="36">
        <v>11.25</v>
      </c>
      <c r="D46" s="37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</row>
    <row r="47">
      <c r="A47" s="27"/>
      <c r="B47" s="29" t="s">
        <v>70</v>
      </c>
      <c r="C47" s="36">
        <v>11.5</v>
      </c>
      <c r="D47" s="37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</row>
    <row r="48">
      <c r="A48" s="27"/>
      <c r="B48" s="29" t="s">
        <v>71</v>
      </c>
      <c r="C48" s="36">
        <v>11.75</v>
      </c>
      <c r="D48" s="37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</row>
    <row r="49">
      <c r="A49" s="27"/>
      <c r="B49" s="29" t="s">
        <v>73</v>
      </c>
      <c r="C49" s="36">
        <v>12.0</v>
      </c>
      <c r="D49" s="37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</row>
    <row r="50">
      <c r="A50" s="27"/>
      <c r="B50" s="29" t="s">
        <v>74</v>
      </c>
      <c r="C50" s="18">
        <v>12.25</v>
      </c>
      <c r="D50" s="37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</row>
    <row r="51">
      <c r="A51" s="27"/>
      <c r="B51" s="29" t="s">
        <v>75</v>
      </c>
      <c r="C51" s="36">
        <v>12.5</v>
      </c>
      <c r="D51" s="37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</row>
    <row r="52">
      <c r="A52" s="27"/>
      <c r="B52" s="29" t="s">
        <v>76</v>
      </c>
      <c r="C52" s="36">
        <v>12.75</v>
      </c>
      <c r="D52" s="37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</row>
    <row r="53">
      <c r="A53" s="27"/>
      <c r="B53" s="29" t="s">
        <v>77</v>
      </c>
      <c r="C53" s="36">
        <v>13.0</v>
      </c>
      <c r="D53" s="37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</row>
    <row r="54">
      <c r="A54" s="27"/>
      <c r="B54" s="29" t="s">
        <v>78</v>
      </c>
      <c r="C54" s="36">
        <v>13.25</v>
      </c>
      <c r="D54" s="37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</row>
    <row r="55">
      <c r="A55" s="27"/>
      <c r="B55" s="29" t="s">
        <v>79</v>
      </c>
      <c r="C55" s="36">
        <v>13.5</v>
      </c>
      <c r="D55" s="37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</row>
    <row r="56">
      <c r="A56" s="27"/>
      <c r="B56" s="29" t="s">
        <v>80</v>
      </c>
      <c r="C56" s="36">
        <v>13.75</v>
      </c>
      <c r="D56" s="37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</row>
    <row r="57">
      <c r="A57" s="27"/>
      <c r="B57" s="29" t="s">
        <v>81</v>
      </c>
      <c r="C57" s="36">
        <v>14.0</v>
      </c>
      <c r="D57" s="37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</row>
    <row r="58">
      <c r="A58" s="27"/>
      <c r="B58" s="29" t="s">
        <v>82</v>
      </c>
      <c r="C58" s="36">
        <v>14.25</v>
      </c>
      <c r="D58" s="37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</row>
    <row r="59">
      <c r="A59" s="27"/>
      <c r="B59" s="29" t="s">
        <v>83</v>
      </c>
      <c r="C59" s="18">
        <v>14.5</v>
      </c>
      <c r="D59" s="37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</row>
    <row r="60">
      <c r="A60" s="27"/>
      <c r="B60" s="29" t="s">
        <v>85</v>
      </c>
      <c r="C60" s="36">
        <v>14.75</v>
      </c>
      <c r="D60" s="37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</row>
    <row r="61">
      <c r="A61" s="27"/>
      <c r="B61" s="29" t="s">
        <v>86</v>
      </c>
      <c r="C61" s="36">
        <v>15.0</v>
      </c>
      <c r="D61" s="37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</row>
    <row r="62">
      <c r="A62" s="27"/>
      <c r="B62" s="29" t="s">
        <v>87</v>
      </c>
      <c r="C62" s="36">
        <v>15.25</v>
      </c>
      <c r="D62" s="37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</row>
    <row r="63">
      <c r="A63" s="27"/>
      <c r="B63" s="29" t="s">
        <v>89</v>
      </c>
      <c r="C63" s="36">
        <v>15.5</v>
      </c>
      <c r="D63" s="37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</row>
    <row r="64">
      <c r="A64" s="27"/>
      <c r="B64" s="29" t="s">
        <v>90</v>
      </c>
      <c r="C64" s="36">
        <v>15.75</v>
      </c>
      <c r="D64" s="37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</row>
    <row r="65">
      <c r="A65" s="27"/>
      <c r="B65" s="29" t="s">
        <v>91</v>
      </c>
      <c r="C65" s="36">
        <v>16.0</v>
      </c>
      <c r="D65" s="37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</row>
    <row r="66">
      <c r="A66" s="27"/>
      <c r="B66" s="29" t="s">
        <v>93</v>
      </c>
      <c r="C66" s="18">
        <v>16.25</v>
      </c>
      <c r="D66" s="37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</row>
    <row r="67">
      <c r="A67" s="27"/>
      <c r="B67" s="29" t="s">
        <v>94</v>
      </c>
      <c r="C67" s="36">
        <v>16.5</v>
      </c>
      <c r="D67" s="37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</row>
    <row r="68">
      <c r="A68" s="27"/>
      <c r="B68" s="29" t="s">
        <v>96</v>
      </c>
      <c r="C68" s="36">
        <v>16.75</v>
      </c>
      <c r="D68" s="37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</row>
    <row r="69">
      <c r="A69" s="27"/>
      <c r="B69" s="29" t="s">
        <v>97</v>
      </c>
      <c r="C69" s="36">
        <v>17.0</v>
      </c>
      <c r="D69" s="37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</row>
    <row r="70">
      <c r="A70" s="27"/>
      <c r="B70" s="29" t="s">
        <v>98</v>
      </c>
      <c r="C70" s="36">
        <v>17.25</v>
      </c>
      <c r="D70" s="37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</row>
    <row r="71">
      <c r="A71" s="27"/>
      <c r="B71" s="29" t="s">
        <v>99</v>
      </c>
      <c r="C71" s="36">
        <v>17.5</v>
      </c>
      <c r="D71" s="37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</row>
    <row r="72">
      <c r="A72" s="27"/>
      <c r="B72" s="29" t="s">
        <v>100</v>
      </c>
      <c r="C72" s="36">
        <v>17.75</v>
      </c>
      <c r="D72" s="37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</row>
    <row r="73">
      <c r="A73" s="27"/>
      <c r="B73" s="29" t="s">
        <v>101</v>
      </c>
      <c r="C73" s="18">
        <v>18.0</v>
      </c>
      <c r="D73" s="37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</row>
    <row r="74">
      <c r="A74" s="27"/>
      <c r="B74" s="21" t="s">
        <v>17</v>
      </c>
      <c r="C74" s="36">
        <v>18.25</v>
      </c>
      <c r="D74" s="37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</row>
    <row r="75">
      <c r="A75" s="27"/>
      <c r="B75" s="21" t="s">
        <v>17</v>
      </c>
      <c r="C75" s="36">
        <v>18.5</v>
      </c>
      <c r="D75" s="37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</row>
    <row r="76">
      <c r="A76" s="27"/>
      <c r="B76" s="21" t="s">
        <v>17</v>
      </c>
      <c r="C76" s="36">
        <v>18.75</v>
      </c>
      <c r="D76" s="37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</row>
    <row r="77">
      <c r="A77" s="27"/>
      <c r="B77" s="21" t="s">
        <v>17</v>
      </c>
      <c r="C77" s="36">
        <v>19.0</v>
      </c>
      <c r="D77" s="37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</row>
    <row r="78">
      <c r="A78" s="27"/>
      <c r="B78" s="21" t="s">
        <v>17</v>
      </c>
      <c r="C78" s="36">
        <v>19.25</v>
      </c>
      <c r="D78" s="37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</row>
    <row r="79">
      <c r="A79" s="27"/>
      <c r="B79" s="21" t="s">
        <v>17</v>
      </c>
      <c r="C79" s="36">
        <v>19.5</v>
      </c>
      <c r="D79" s="37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</row>
    <row r="80">
      <c r="A80" s="27"/>
      <c r="B80" s="21" t="s">
        <v>17</v>
      </c>
      <c r="C80" s="18">
        <v>19.75</v>
      </c>
      <c r="D80" s="37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</row>
    <row r="81">
      <c r="A81" s="27"/>
      <c r="B81" s="21"/>
      <c r="C81" s="36">
        <v>20.0</v>
      </c>
      <c r="D81" s="37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</row>
    <row r="82">
      <c r="A82" s="27"/>
      <c r="B82" s="21"/>
      <c r="C82" s="36">
        <v>20.25</v>
      </c>
      <c r="D82" s="37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</row>
    <row r="83">
      <c r="A83" s="27"/>
      <c r="B83" s="21"/>
      <c r="C83" s="36">
        <v>20.5</v>
      </c>
      <c r="D83" s="37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</row>
    <row r="84">
      <c r="A84" s="27"/>
      <c r="B84" s="21"/>
      <c r="C84" s="36">
        <v>20.75</v>
      </c>
      <c r="D84" s="37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</row>
    <row r="85">
      <c r="A85" s="27"/>
      <c r="B85" s="21"/>
      <c r="C85" s="36">
        <v>21.0</v>
      </c>
      <c r="D85" s="37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</row>
    <row r="86">
      <c r="A86" s="27"/>
      <c r="B86" s="21"/>
      <c r="C86" s="18">
        <v>21.25</v>
      </c>
      <c r="D86" s="37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</row>
    <row r="87">
      <c r="A87" s="27"/>
      <c r="B87" s="21"/>
      <c r="C87" s="36">
        <v>21.5</v>
      </c>
      <c r="D87" s="37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</row>
    <row r="88">
      <c r="A88" s="27"/>
      <c r="B88" s="21"/>
      <c r="C88" s="36">
        <v>21.75</v>
      </c>
      <c r="D88" s="37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</row>
    <row r="89">
      <c r="A89" s="27"/>
      <c r="B89" s="21"/>
      <c r="C89" s="36">
        <v>22.0</v>
      </c>
      <c r="D89" s="37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</row>
    <row r="90">
      <c r="A90" s="27"/>
      <c r="B90" s="31"/>
      <c r="C90" s="36">
        <v>22.25</v>
      </c>
      <c r="D90" s="37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</row>
    <row r="91">
      <c r="A91" s="27"/>
      <c r="B91" s="31"/>
      <c r="C91" s="36">
        <v>22.5</v>
      </c>
      <c r="D91" s="37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</row>
    <row r="92">
      <c r="A92" s="27"/>
      <c r="B92" s="31"/>
      <c r="C92" s="36">
        <v>22.75</v>
      </c>
      <c r="D92" s="37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</row>
    <row r="93">
      <c r="A93" s="27"/>
      <c r="B93" s="31"/>
      <c r="C93" s="18">
        <v>23.0</v>
      </c>
      <c r="D93" s="37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</row>
    <row r="94">
      <c r="A94" s="27"/>
      <c r="B94" s="31"/>
      <c r="C94" s="36">
        <v>23.25</v>
      </c>
      <c r="D94" s="37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</row>
    <row r="95">
      <c r="A95" s="27"/>
      <c r="B95" s="31"/>
      <c r="C95" s="36">
        <v>23.5</v>
      </c>
      <c r="D95" s="37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</row>
    <row r="96">
      <c r="A96" s="27"/>
      <c r="B96" s="31"/>
      <c r="C96" s="36">
        <v>23.75</v>
      </c>
      <c r="D96" s="37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</row>
    <row r="97">
      <c r="A97" s="27"/>
      <c r="B97" s="31"/>
      <c r="C97" s="36">
        <v>24.0</v>
      </c>
      <c r="D97" s="37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</row>
    <row r="98">
      <c r="A98" s="27"/>
      <c r="B98" s="31"/>
      <c r="C98" s="36"/>
      <c r="D98" s="37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</row>
    <row r="99">
      <c r="A99" s="27"/>
      <c r="B99" s="31"/>
      <c r="C99" s="18"/>
      <c r="D99" s="37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</row>
    <row r="100">
      <c r="A100" s="27"/>
      <c r="B100" s="45"/>
      <c r="C100" s="36"/>
      <c r="D100" s="37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</row>
    <row r="101">
      <c r="A101" s="27"/>
      <c r="B101" s="45"/>
      <c r="C101" s="36"/>
      <c r="D101" s="37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</row>
    <row r="102">
      <c r="A102" s="27"/>
      <c r="B102" s="45"/>
      <c r="C102" s="36"/>
      <c r="D102" s="37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</row>
    <row r="103">
      <c r="A103" s="27"/>
      <c r="B103" s="45"/>
      <c r="C103" s="36"/>
      <c r="D103" s="37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</row>
    <row r="104">
      <c r="A104" s="27"/>
      <c r="B104" s="45"/>
      <c r="C104" s="36"/>
      <c r="D104" s="37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</row>
    <row r="105">
      <c r="A105" s="27"/>
      <c r="B105" s="45"/>
      <c r="C105" s="36"/>
      <c r="D105" s="37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</row>
    <row r="106">
      <c r="A106" s="27"/>
      <c r="B106" s="45"/>
      <c r="C106" s="37"/>
      <c r="D106" s="37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</row>
    <row r="107">
      <c r="A107" s="27"/>
      <c r="B107" s="45"/>
      <c r="C107" s="37"/>
      <c r="D107" s="37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</row>
    <row r="108">
      <c r="A108" s="27"/>
      <c r="B108" s="45"/>
      <c r="C108" s="37"/>
      <c r="D108" s="37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</row>
    <row r="109">
      <c r="A109" s="27"/>
      <c r="B109" s="45"/>
      <c r="C109" s="37"/>
      <c r="D109" s="37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</row>
    <row r="110">
      <c r="A110" s="27"/>
      <c r="B110" s="45"/>
      <c r="C110" s="37"/>
      <c r="D110" s="37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</row>
    <row r="111">
      <c r="A111" s="27"/>
      <c r="B111" s="37"/>
      <c r="C111" s="37"/>
      <c r="D111" s="37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</row>
    <row r="112">
      <c r="A112" s="27"/>
      <c r="B112" s="37"/>
      <c r="C112" s="37"/>
      <c r="D112" s="37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</row>
    <row r="113">
      <c r="A113" s="27"/>
      <c r="B113" s="37"/>
      <c r="C113" s="37"/>
      <c r="D113" s="37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</row>
    <row r="114">
      <c r="A114" s="27"/>
      <c r="B114" s="37"/>
      <c r="C114" s="37"/>
      <c r="D114" s="37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</row>
    <row r="115">
      <c r="A115" s="27"/>
      <c r="B115" s="37"/>
      <c r="C115" s="37"/>
      <c r="D115" s="37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</row>
    <row r="116">
      <c r="A116" s="27"/>
      <c r="B116" s="37"/>
      <c r="C116" s="37"/>
      <c r="D116" s="37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</row>
    <row r="117">
      <c r="A117" s="27"/>
      <c r="B117" s="37"/>
      <c r="C117" s="37"/>
      <c r="D117" s="37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</row>
    <row r="118">
      <c r="A118" s="27"/>
      <c r="B118" s="37"/>
      <c r="C118" s="37"/>
      <c r="D118" s="37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>
      <c r="A119" s="27"/>
      <c r="B119" s="37"/>
      <c r="C119" s="37"/>
      <c r="D119" s="37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</row>
    <row r="120">
      <c r="A120" s="27"/>
      <c r="B120" s="37"/>
      <c r="C120" s="37"/>
      <c r="D120" s="37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</row>
    <row r="121">
      <c r="A121" s="27"/>
      <c r="B121" s="37"/>
      <c r="C121" s="37"/>
      <c r="D121" s="37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</row>
    <row r="122">
      <c r="A122" s="27"/>
      <c r="B122" s="37"/>
      <c r="C122" s="37"/>
      <c r="D122" s="37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</row>
    <row r="123">
      <c r="A123" s="27"/>
      <c r="B123" s="37"/>
      <c r="C123" s="37"/>
      <c r="D123" s="37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</row>
    <row r="124">
      <c r="A124" s="27"/>
      <c r="B124" s="37"/>
      <c r="C124" s="37"/>
      <c r="D124" s="37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>
      <c r="A125" s="27"/>
      <c r="B125" s="37"/>
      <c r="C125" s="37"/>
      <c r="D125" s="37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</row>
    <row r="126">
      <c r="A126" s="27"/>
      <c r="B126" s="37"/>
      <c r="C126" s="37"/>
      <c r="D126" s="37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</row>
    <row r="127">
      <c r="A127" s="27"/>
      <c r="B127" s="37"/>
      <c r="C127" s="37"/>
      <c r="D127" s="37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</row>
    <row r="128">
      <c r="A128" s="27"/>
      <c r="B128" s="37"/>
      <c r="C128" s="37"/>
      <c r="D128" s="37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</row>
    <row r="129">
      <c r="A129" s="27"/>
      <c r="B129" s="37"/>
      <c r="C129" s="37"/>
      <c r="D129" s="37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</row>
    <row r="130">
      <c r="A130" s="27"/>
      <c r="B130" s="37"/>
      <c r="C130" s="37"/>
      <c r="D130" s="37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</row>
    <row r="131">
      <c r="A131" s="27"/>
      <c r="B131" s="37"/>
      <c r="C131" s="37"/>
      <c r="D131" s="37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</row>
    <row r="132">
      <c r="A132" s="27"/>
      <c r="B132" s="37"/>
      <c r="C132" s="37"/>
      <c r="D132" s="37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</row>
    <row r="133">
      <c r="A133" s="27"/>
      <c r="B133" s="37"/>
      <c r="C133" s="37"/>
      <c r="D133" s="37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</row>
    <row r="134">
      <c r="A134" s="27"/>
      <c r="B134" s="37"/>
      <c r="C134" s="37"/>
      <c r="D134" s="37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</row>
    <row r="135">
      <c r="A135" s="27"/>
      <c r="B135" s="37"/>
      <c r="C135" s="37"/>
      <c r="D135" s="37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</row>
    <row r="136">
      <c r="A136" s="27"/>
      <c r="B136" s="37"/>
      <c r="C136" s="37"/>
      <c r="D136" s="37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</row>
    <row r="137">
      <c r="A137" s="27"/>
      <c r="B137" s="37"/>
      <c r="C137" s="37"/>
      <c r="D137" s="37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</row>
    <row r="138">
      <c r="A138" s="27"/>
      <c r="B138" s="37"/>
      <c r="C138" s="37"/>
      <c r="D138" s="37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</row>
    <row r="139">
      <c r="A139" s="27"/>
      <c r="B139" s="37"/>
      <c r="C139" s="37"/>
      <c r="D139" s="37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</row>
    <row r="140">
      <c r="A140" s="27"/>
      <c r="B140" s="37"/>
      <c r="C140" s="37"/>
      <c r="D140" s="37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</row>
    <row r="141">
      <c r="A141" s="27"/>
      <c r="B141" s="37"/>
      <c r="C141" s="37"/>
      <c r="D141" s="37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</row>
    <row r="142">
      <c r="A142" s="27"/>
      <c r="B142" s="37"/>
      <c r="C142" s="37"/>
      <c r="D142" s="37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</row>
    <row r="143">
      <c r="A143" s="27"/>
      <c r="B143" s="37"/>
      <c r="C143" s="37"/>
      <c r="D143" s="37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</row>
    <row r="144">
      <c r="A144" s="27"/>
      <c r="B144" s="37"/>
      <c r="C144" s="37"/>
      <c r="D144" s="37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</row>
    <row r="145">
      <c r="A145" s="27"/>
      <c r="B145" s="37"/>
      <c r="C145" s="37"/>
      <c r="D145" s="37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</row>
    <row r="146">
      <c r="A146" s="27"/>
      <c r="B146" s="37"/>
      <c r="C146" s="37"/>
      <c r="D146" s="37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</row>
    <row r="147">
      <c r="A147" s="27"/>
      <c r="B147" s="37"/>
      <c r="C147" s="37"/>
      <c r="D147" s="37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</row>
    <row r="148">
      <c r="A148" s="27"/>
      <c r="B148" s="37"/>
      <c r="C148" s="37"/>
      <c r="D148" s="37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</row>
    <row r="149">
      <c r="A149" s="27"/>
      <c r="B149" s="37"/>
      <c r="C149" s="37"/>
      <c r="D149" s="37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</row>
    <row r="150">
      <c r="A150" s="27"/>
      <c r="B150" s="37"/>
      <c r="C150" s="37"/>
      <c r="D150" s="37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</row>
    <row r="151">
      <c r="A151" s="27"/>
      <c r="B151" s="37"/>
      <c r="C151" s="37"/>
      <c r="D151" s="37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</row>
    <row r="152">
      <c r="A152" s="27"/>
      <c r="B152" s="37"/>
      <c r="C152" s="37"/>
      <c r="D152" s="37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</row>
    <row r="153">
      <c r="A153" s="27"/>
      <c r="B153" s="37"/>
      <c r="C153" s="37"/>
      <c r="D153" s="37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</row>
    <row r="154">
      <c r="A154" s="27"/>
      <c r="B154" s="37"/>
      <c r="C154" s="37"/>
      <c r="D154" s="37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</row>
    <row r="155">
      <c r="A155" s="27"/>
      <c r="B155" s="37"/>
      <c r="C155" s="37"/>
      <c r="D155" s="37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</row>
    <row r="156">
      <c r="A156" s="27"/>
      <c r="B156" s="37"/>
      <c r="C156" s="37"/>
      <c r="D156" s="37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</row>
    <row r="157">
      <c r="A157" s="27"/>
      <c r="B157" s="37"/>
      <c r="C157" s="37"/>
      <c r="D157" s="37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</row>
    <row r="158">
      <c r="A158" s="27"/>
      <c r="B158" s="37"/>
      <c r="C158" s="37"/>
      <c r="D158" s="37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</row>
    <row r="159">
      <c r="A159" s="27"/>
      <c r="B159" s="37"/>
      <c r="C159" s="37"/>
      <c r="D159" s="37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</row>
    <row r="160">
      <c r="A160" s="27"/>
      <c r="B160" s="37"/>
      <c r="C160" s="37"/>
      <c r="D160" s="37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</row>
    <row r="161">
      <c r="A161" s="27"/>
      <c r="B161" s="37"/>
      <c r="C161" s="37"/>
      <c r="D161" s="37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</row>
    <row r="162">
      <c r="A162" s="27"/>
      <c r="B162" s="37"/>
      <c r="C162" s="37"/>
      <c r="D162" s="37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>
      <c r="A163" s="27"/>
      <c r="B163" s="37"/>
      <c r="C163" s="37"/>
      <c r="D163" s="37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>
      <c r="A164" s="27"/>
      <c r="B164" s="37"/>
      <c r="C164" s="37"/>
      <c r="D164" s="37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>
      <c r="A165" s="27"/>
      <c r="B165" s="37"/>
      <c r="C165" s="37"/>
      <c r="D165" s="37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>
      <c r="A166" s="27"/>
      <c r="B166" s="37"/>
      <c r="C166" s="37"/>
      <c r="D166" s="37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</row>
    <row r="167">
      <c r="A167" s="27"/>
      <c r="B167" s="37"/>
      <c r="C167" s="37"/>
      <c r="D167" s="37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</row>
    <row r="168">
      <c r="A168" s="27"/>
      <c r="B168" s="37"/>
      <c r="C168" s="37"/>
      <c r="D168" s="37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</row>
    <row r="169">
      <c r="A169" s="27"/>
      <c r="B169" s="37"/>
      <c r="C169" s="37"/>
      <c r="D169" s="37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</row>
    <row r="170">
      <c r="A170" s="27"/>
      <c r="B170" s="37"/>
      <c r="C170" s="37"/>
      <c r="D170" s="37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</row>
    <row r="171">
      <c r="A171" s="27"/>
      <c r="B171" s="37"/>
      <c r="C171" s="37"/>
      <c r="D171" s="37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</row>
    <row r="172">
      <c r="A172" s="27"/>
      <c r="B172" s="37"/>
      <c r="C172" s="37"/>
      <c r="D172" s="37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</row>
    <row r="173">
      <c r="A173" s="27"/>
      <c r="B173" s="37"/>
      <c r="C173" s="37"/>
      <c r="D173" s="37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</row>
    <row r="174">
      <c r="A174" s="27"/>
      <c r="B174" s="37"/>
      <c r="C174" s="37"/>
      <c r="D174" s="37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</row>
    <row r="175">
      <c r="A175" s="27"/>
      <c r="B175" s="37"/>
      <c r="C175" s="37"/>
      <c r="D175" s="37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</row>
    <row r="176">
      <c r="A176" s="27"/>
      <c r="B176" s="37"/>
      <c r="C176" s="37"/>
      <c r="D176" s="37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</row>
    <row r="177">
      <c r="A177" s="27"/>
      <c r="B177" s="37"/>
      <c r="C177" s="37"/>
      <c r="D177" s="37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</row>
    <row r="178">
      <c r="A178" s="27"/>
      <c r="B178" s="37"/>
      <c r="C178" s="37"/>
      <c r="D178" s="37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</row>
    <row r="179">
      <c r="A179" s="27"/>
      <c r="B179" s="37"/>
      <c r="C179" s="37"/>
      <c r="D179" s="37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</row>
    <row r="180">
      <c r="A180" s="27"/>
      <c r="B180" s="37"/>
      <c r="C180" s="37"/>
      <c r="D180" s="37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</row>
    <row r="181">
      <c r="A181" s="27"/>
      <c r="B181" s="37"/>
      <c r="C181" s="37"/>
      <c r="D181" s="37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</row>
    <row r="182">
      <c r="A182" s="27"/>
      <c r="B182" s="37"/>
      <c r="C182" s="37"/>
      <c r="D182" s="37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</row>
    <row r="183">
      <c r="A183" s="27"/>
      <c r="B183" s="37"/>
      <c r="C183" s="37"/>
      <c r="D183" s="37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</row>
    <row r="184">
      <c r="A184" s="27"/>
      <c r="B184" s="37"/>
      <c r="C184" s="37"/>
      <c r="D184" s="37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</row>
    <row r="185">
      <c r="A185" s="27"/>
      <c r="B185" s="37"/>
      <c r="C185" s="37"/>
      <c r="D185" s="37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</row>
    <row r="186">
      <c r="A186" s="27"/>
      <c r="B186" s="37"/>
      <c r="C186" s="37"/>
      <c r="D186" s="37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</row>
    <row r="187">
      <c r="A187" s="27"/>
      <c r="B187" s="37"/>
      <c r="C187" s="37"/>
      <c r="D187" s="37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</row>
    <row r="188">
      <c r="A188" s="27"/>
      <c r="B188" s="37"/>
      <c r="C188" s="37"/>
      <c r="D188" s="37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</row>
    <row r="189">
      <c r="A189" s="27"/>
      <c r="B189" s="37"/>
      <c r="C189" s="37"/>
      <c r="D189" s="37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</row>
    <row r="190">
      <c r="A190" s="27"/>
      <c r="B190" s="37"/>
      <c r="C190" s="37"/>
      <c r="D190" s="37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</row>
    <row r="191">
      <c r="A191" s="27"/>
      <c r="B191" s="37"/>
      <c r="C191" s="37"/>
      <c r="D191" s="37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</row>
    <row r="192">
      <c r="A192" s="27"/>
      <c r="B192" s="37"/>
      <c r="C192" s="37"/>
      <c r="D192" s="37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</row>
    <row r="193">
      <c r="A193" s="27"/>
      <c r="B193" s="37"/>
      <c r="C193" s="37"/>
      <c r="D193" s="37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</row>
    <row r="194">
      <c r="A194" s="27"/>
      <c r="B194" s="37"/>
      <c r="C194" s="37"/>
      <c r="D194" s="37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</row>
    <row r="195">
      <c r="A195" s="27"/>
      <c r="B195" s="37"/>
      <c r="C195" s="37"/>
      <c r="D195" s="37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</row>
    <row r="196">
      <c r="A196" s="27"/>
      <c r="B196" s="37"/>
      <c r="C196" s="37"/>
      <c r="D196" s="37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</row>
    <row r="197">
      <c r="A197" s="27"/>
      <c r="B197" s="37"/>
      <c r="C197" s="37"/>
      <c r="D197" s="37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</row>
    <row r="198">
      <c r="A198" s="27"/>
      <c r="B198" s="37"/>
      <c r="C198" s="37"/>
      <c r="D198" s="37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</row>
    <row r="199">
      <c r="A199" s="27"/>
      <c r="B199" s="37"/>
      <c r="C199" s="37"/>
      <c r="D199" s="37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</row>
    <row r="200">
      <c r="A200" s="27"/>
      <c r="B200" s="37"/>
      <c r="C200" s="37"/>
      <c r="D200" s="37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</row>
    <row r="201">
      <c r="A201" s="27"/>
      <c r="B201" s="37"/>
      <c r="C201" s="37"/>
      <c r="D201" s="37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</row>
    <row r="202">
      <c r="A202" s="27"/>
      <c r="B202" s="37"/>
      <c r="C202" s="37"/>
      <c r="D202" s="37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</row>
    <row r="203">
      <c r="A203" s="27"/>
      <c r="B203" s="37"/>
      <c r="C203" s="37"/>
      <c r="D203" s="37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</row>
    <row r="204">
      <c r="A204" s="27"/>
      <c r="B204" s="37"/>
      <c r="C204" s="37"/>
      <c r="D204" s="37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</row>
    <row r="205">
      <c r="A205" s="27"/>
      <c r="B205" s="37"/>
      <c r="C205" s="37"/>
      <c r="D205" s="37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</row>
    <row r="206">
      <c r="A206" s="27"/>
      <c r="B206" s="37"/>
      <c r="C206" s="37"/>
      <c r="D206" s="37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</row>
    <row r="207">
      <c r="A207" s="27"/>
      <c r="B207" s="37"/>
      <c r="C207" s="37"/>
      <c r="D207" s="37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</row>
    <row r="208">
      <c r="A208" s="27"/>
      <c r="B208" s="37"/>
      <c r="C208" s="37"/>
      <c r="D208" s="37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</row>
    <row r="209">
      <c r="A209" s="27"/>
      <c r="B209" s="37"/>
      <c r="C209" s="37"/>
      <c r="D209" s="37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</row>
    <row r="210">
      <c r="A210" s="27"/>
      <c r="B210" s="37"/>
      <c r="C210" s="37"/>
      <c r="D210" s="37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</row>
    <row r="211">
      <c r="A211" s="27"/>
      <c r="B211" s="37"/>
      <c r="C211" s="37"/>
      <c r="D211" s="37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</row>
    <row r="212">
      <c r="A212" s="27"/>
      <c r="B212" s="37"/>
      <c r="C212" s="37"/>
      <c r="D212" s="37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</row>
    <row r="213">
      <c r="A213" s="27"/>
      <c r="B213" s="37"/>
      <c r="C213" s="37"/>
      <c r="D213" s="37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</row>
    <row r="214">
      <c r="A214" s="27"/>
      <c r="B214" s="37"/>
      <c r="C214" s="37"/>
      <c r="D214" s="37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</row>
    <row r="215">
      <c r="A215" s="27"/>
      <c r="B215" s="37"/>
      <c r="C215" s="37"/>
      <c r="D215" s="37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</row>
    <row r="216">
      <c r="A216" s="27"/>
      <c r="B216" s="37"/>
      <c r="C216" s="37"/>
      <c r="D216" s="37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</row>
    <row r="217">
      <c r="A217" s="27"/>
      <c r="B217" s="37"/>
      <c r="C217" s="37"/>
      <c r="D217" s="37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</row>
    <row r="218">
      <c r="A218" s="27"/>
      <c r="B218" s="37"/>
      <c r="C218" s="37"/>
      <c r="D218" s="37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</row>
    <row r="219">
      <c r="A219" s="27"/>
      <c r="B219" s="37"/>
      <c r="C219" s="37"/>
      <c r="D219" s="37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</row>
    <row r="220">
      <c r="A220" s="27"/>
      <c r="B220" s="37"/>
      <c r="C220" s="37"/>
      <c r="D220" s="37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</row>
    <row r="221">
      <c r="A221" s="27"/>
      <c r="B221" s="37"/>
      <c r="C221" s="37"/>
      <c r="D221" s="37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</row>
    <row r="222">
      <c r="A222" s="27"/>
      <c r="B222" s="37"/>
      <c r="C222" s="37"/>
      <c r="D222" s="37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</row>
    <row r="223">
      <c r="A223" s="27"/>
      <c r="B223" s="37"/>
      <c r="C223" s="37"/>
      <c r="D223" s="37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</row>
    <row r="224">
      <c r="A224" s="27"/>
      <c r="B224" s="37"/>
      <c r="C224" s="37"/>
      <c r="D224" s="37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</row>
    <row r="225">
      <c r="A225" s="27"/>
      <c r="B225" s="37"/>
      <c r="C225" s="37"/>
      <c r="D225" s="37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</row>
    <row r="226">
      <c r="A226" s="27"/>
      <c r="B226" s="37"/>
      <c r="C226" s="37"/>
      <c r="D226" s="37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</row>
    <row r="227">
      <c r="A227" s="27"/>
      <c r="B227" s="37"/>
      <c r="C227" s="37"/>
      <c r="D227" s="37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</row>
    <row r="228">
      <c r="A228" s="27"/>
      <c r="B228" s="37"/>
      <c r="C228" s="37"/>
      <c r="D228" s="37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</row>
    <row r="229">
      <c r="A229" s="27"/>
      <c r="B229" s="37"/>
      <c r="C229" s="37"/>
      <c r="D229" s="37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</row>
    <row r="230">
      <c r="A230" s="27"/>
      <c r="B230" s="37"/>
      <c r="C230" s="37"/>
      <c r="D230" s="37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</row>
    <row r="231">
      <c r="A231" s="27"/>
      <c r="B231" s="37"/>
      <c r="C231" s="37"/>
      <c r="D231" s="37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</row>
    <row r="232">
      <c r="A232" s="27"/>
      <c r="B232" s="37"/>
      <c r="C232" s="37"/>
      <c r="D232" s="37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</row>
    <row r="233">
      <c r="A233" s="27"/>
      <c r="B233" s="37"/>
      <c r="C233" s="37"/>
      <c r="D233" s="37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</row>
    <row r="234">
      <c r="A234" s="27"/>
      <c r="B234" s="37"/>
      <c r="C234" s="37"/>
      <c r="D234" s="37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</row>
    <row r="235">
      <c r="A235" s="27"/>
      <c r="B235" s="37"/>
      <c r="C235" s="37"/>
      <c r="D235" s="37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</row>
    <row r="236">
      <c r="A236" s="27"/>
      <c r="B236" s="37"/>
      <c r="C236" s="37"/>
      <c r="D236" s="37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</row>
    <row r="237">
      <c r="A237" s="27"/>
      <c r="B237" s="37"/>
      <c r="C237" s="37"/>
      <c r="D237" s="37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</row>
    <row r="238">
      <c r="A238" s="27"/>
      <c r="B238" s="37"/>
      <c r="C238" s="37"/>
      <c r="D238" s="37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</row>
    <row r="239">
      <c r="A239" s="27"/>
      <c r="B239" s="37"/>
      <c r="C239" s="37"/>
      <c r="D239" s="37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</row>
    <row r="240">
      <c r="A240" s="27"/>
      <c r="B240" s="37"/>
      <c r="C240" s="37"/>
      <c r="D240" s="37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</row>
    <row r="241">
      <c r="A241" s="27"/>
      <c r="B241" s="37"/>
      <c r="C241" s="37"/>
      <c r="D241" s="37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</row>
    <row r="242">
      <c r="A242" s="27"/>
      <c r="B242" s="37"/>
      <c r="C242" s="37"/>
      <c r="D242" s="37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</row>
    <row r="243">
      <c r="A243" s="27"/>
      <c r="B243" s="37"/>
      <c r="C243" s="37"/>
      <c r="D243" s="37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</row>
    <row r="244">
      <c r="A244" s="27"/>
      <c r="B244" s="37"/>
      <c r="C244" s="37"/>
      <c r="D244" s="37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</row>
    <row r="245">
      <c r="A245" s="27"/>
      <c r="B245" s="37"/>
      <c r="C245" s="37"/>
      <c r="D245" s="37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</row>
    <row r="246">
      <c r="A246" s="27"/>
      <c r="B246" s="37"/>
      <c r="C246" s="37"/>
      <c r="D246" s="37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</row>
    <row r="247">
      <c r="A247" s="27"/>
      <c r="B247" s="37"/>
      <c r="C247" s="37"/>
      <c r="D247" s="37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</row>
    <row r="248">
      <c r="A248" s="27"/>
      <c r="B248" s="37"/>
      <c r="C248" s="37"/>
      <c r="D248" s="37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</row>
    <row r="249">
      <c r="A249" s="27"/>
      <c r="B249" s="37"/>
      <c r="C249" s="37"/>
      <c r="D249" s="37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</row>
    <row r="250">
      <c r="A250" s="27"/>
      <c r="B250" s="37"/>
      <c r="C250" s="37"/>
      <c r="D250" s="37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</row>
    <row r="251">
      <c r="A251" s="27"/>
      <c r="B251" s="37"/>
      <c r="C251" s="37"/>
      <c r="D251" s="37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</row>
    <row r="252">
      <c r="A252" s="27"/>
      <c r="B252" s="37"/>
      <c r="C252" s="37"/>
      <c r="D252" s="37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</row>
    <row r="253">
      <c r="A253" s="27"/>
      <c r="B253" s="37"/>
      <c r="C253" s="37"/>
      <c r="D253" s="37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</row>
    <row r="254">
      <c r="A254" s="27"/>
      <c r="B254" s="37"/>
      <c r="C254" s="37"/>
      <c r="D254" s="37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</row>
    <row r="255">
      <c r="A255" s="27"/>
      <c r="B255" s="37"/>
      <c r="C255" s="37"/>
      <c r="D255" s="37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</row>
    <row r="256">
      <c r="A256" s="27"/>
      <c r="B256" s="37"/>
      <c r="C256" s="37"/>
      <c r="D256" s="37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</row>
    <row r="257">
      <c r="A257" s="27"/>
      <c r="B257" s="37"/>
      <c r="C257" s="37"/>
      <c r="D257" s="37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</row>
    <row r="258">
      <c r="A258" s="27"/>
      <c r="B258" s="37"/>
      <c r="C258" s="37"/>
      <c r="D258" s="37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</row>
    <row r="259">
      <c r="A259" s="27"/>
      <c r="B259" s="37"/>
      <c r="C259" s="37"/>
      <c r="D259" s="37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</row>
    <row r="260">
      <c r="A260" s="27"/>
      <c r="B260" s="37"/>
      <c r="C260" s="37"/>
      <c r="D260" s="37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</row>
    <row r="261">
      <c r="A261" s="27"/>
      <c r="B261" s="37"/>
      <c r="C261" s="37"/>
      <c r="D261" s="37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</row>
    <row r="262">
      <c r="A262" s="27"/>
      <c r="B262" s="37"/>
      <c r="C262" s="37"/>
      <c r="D262" s="37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</row>
    <row r="263">
      <c r="A263" s="27"/>
      <c r="B263" s="37"/>
      <c r="C263" s="37"/>
      <c r="D263" s="37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</row>
    <row r="264">
      <c r="A264" s="27"/>
      <c r="B264" s="37"/>
      <c r="C264" s="37"/>
      <c r="D264" s="37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</row>
    <row r="265">
      <c r="A265" s="27"/>
      <c r="B265" s="37"/>
      <c r="C265" s="37"/>
      <c r="D265" s="37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</row>
    <row r="266">
      <c r="A266" s="27"/>
      <c r="B266" s="37"/>
      <c r="C266" s="37"/>
      <c r="D266" s="37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</row>
    <row r="267">
      <c r="A267" s="27"/>
      <c r="B267" s="37"/>
      <c r="C267" s="37"/>
      <c r="D267" s="37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</row>
    <row r="268">
      <c r="A268" s="27"/>
      <c r="B268" s="37"/>
      <c r="C268" s="37"/>
      <c r="D268" s="37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</row>
    <row r="269">
      <c r="A269" s="27"/>
      <c r="B269" s="37"/>
      <c r="C269" s="37"/>
      <c r="D269" s="37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</row>
    <row r="270">
      <c r="A270" s="27"/>
      <c r="B270" s="37"/>
      <c r="C270" s="37"/>
      <c r="D270" s="37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</row>
    <row r="271">
      <c r="A271" s="27"/>
      <c r="B271" s="37"/>
      <c r="C271" s="37"/>
      <c r="D271" s="37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</row>
    <row r="272">
      <c r="A272" s="27"/>
      <c r="B272" s="37"/>
      <c r="C272" s="37"/>
      <c r="D272" s="37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</row>
    <row r="273">
      <c r="A273" s="27"/>
      <c r="B273" s="37"/>
      <c r="C273" s="37"/>
      <c r="D273" s="37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</row>
    <row r="274">
      <c r="A274" s="27"/>
      <c r="B274" s="37"/>
      <c r="C274" s="37"/>
      <c r="D274" s="37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</row>
    <row r="275">
      <c r="A275" s="27"/>
      <c r="B275" s="37"/>
      <c r="C275" s="37"/>
      <c r="D275" s="37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</row>
    <row r="276">
      <c r="A276" s="27"/>
      <c r="B276" s="37"/>
      <c r="C276" s="37"/>
      <c r="D276" s="37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</row>
    <row r="277">
      <c r="A277" s="27"/>
      <c r="B277" s="37"/>
      <c r="C277" s="37"/>
      <c r="D277" s="37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</row>
    <row r="278">
      <c r="A278" s="27"/>
      <c r="B278" s="37"/>
      <c r="C278" s="37"/>
      <c r="D278" s="37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</row>
    <row r="279">
      <c r="A279" s="27"/>
      <c r="B279" s="37"/>
      <c r="C279" s="37"/>
      <c r="D279" s="37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</row>
    <row r="280">
      <c r="A280" s="27"/>
      <c r="B280" s="37"/>
      <c r="C280" s="37"/>
      <c r="D280" s="37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</row>
    <row r="281">
      <c r="A281" s="27"/>
      <c r="B281" s="37"/>
      <c r="C281" s="37"/>
      <c r="D281" s="37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</row>
    <row r="282">
      <c r="A282" s="27"/>
      <c r="B282" s="37"/>
      <c r="C282" s="37"/>
      <c r="D282" s="37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</row>
    <row r="283">
      <c r="A283" s="27"/>
      <c r="B283" s="37"/>
      <c r="C283" s="37"/>
      <c r="D283" s="37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</row>
    <row r="284">
      <c r="A284" s="27"/>
      <c r="B284" s="37"/>
      <c r="C284" s="37"/>
      <c r="D284" s="37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</row>
    <row r="285">
      <c r="A285" s="27"/>
      <c r="B285" s="37"/>
      <c r="C285" s="37"/>
      <c r="D285" s="37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</row>
    <row r="286">
      <c r="A286" s="27"/>
      <c r="B286" s="37"/>
      <c r="C286" s="37"/>
      <c r="D286" s="37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</row>
    <row r="287">
      <c r="A287" s="27"/>
      <c r="B287" s="37"/>
      <c r="C287" s="37"/>
      <c r="D287" s="37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</row>
    <row r="288">
      <c r="A288" s="27"/>
      <c r="B288" s="37"/>
      <c r="C288" s="37"/>
      <c r="D288" s="37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</row>
    <row r="289">
      <c r="A289" s="27"/>
      <c r="B289" s="37"/>
      <c r="C289" s="37"/>
      <c r="D289" s="37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</row>
    <row r="290">
      <c r="A290" s="27"/>
      <c r="B290" s="37"/>
      <c r="C290" s="37"/>
      <c r="D290" s="37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</row>
    <row r="291">
      <c r="A291" s="27"/>
      <c r="B291" s="37"/>
      <c r="C291" s="37"/>
      <c r="D291" s="37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</row>
    <row r="292">
      <c r="A292" s="27"/>
      <c r="B292" s="37"/>
      <c r="C292" s="37"/>
      <c r="D292" s="37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</row>
    <row r="293">
      <c r="A293" s="27"/>
      <c r="B293" s="37"/>
      <c r="C293" s="37"/>
      <c r="D293" s="37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</row>
    <row r="294">
      <c r="A294" s="27"/>
      <c r="B294" s="37"/>
      <c r="C294" s="37"/>
      <c r="D294" s="37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</row>
    <row r="295">
      <c r="A295" s="27"/>
      <c r="B295" s="37"/>
      <c r="C295" s="37"/>
      <c r="D295" s="37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</row>
    <row r="296">
      <c r="A296" s="27"/>
      <c r="B296" s="37"/>
      <c r="C296" s="37"/>
      <c r="D296" s="37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</row>
    <row r="297">
      <c r="A297" s="27"/>
      <c r="B297" s="37"/>
      <c r="C297" s="37"/>
      <c r="D297" s="37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</row>
    <row r="298">
      <c r="A298" s="27"/>
      <c r="B298" s="37"/>
      <c r="C298" s="37"/>
      <c r="D298" s="37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</row>
    <row r="299">
      <c r="A299" s="27"/>
      <c r="B299" s="37"/>
      <c r="C299" s="37"/>
      <c r="D299" s="37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</row>
    <row r="300">
      <c r="A300" s="27"/>
      <c r="B300" s="37"/>
      <c r="C300" s="37"/>
      <c r="D300" s="37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</row>
    <row r="301">
      <c r="A301" s="27"/>
      <c r="B301" s="37"/>
      <c r="C301" s="37"/>
      <c r="D301" s="37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</row>
    <row r="302">
      <c r="A302" s="27"/>
      <c r="B302" s="37"/>
      <c r="C302" s="37"/>
      <c r="D302" s="37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</row>
    <row r="303">
      <c r="A303" s="27"/>
      <c r="B303" s="37"/>
      <c r="C303" s="37"/>
      <c r="D303" s="37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</row>
    <row r="304">
      <c r="A304" s="27"/>
      <c r="B304" s="37"/>
      <c r="C304" s="37"/>
      <c r="D304" s="37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</row>
    <row r="305">
      <c r="A305" s="27"/>
      <c r="B305" s="37"/>
      <c r="C305" s="37"/>
      <c r="D305" s="37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</row>
    <row r="306">
      <c r="A306" s="27"/>
      <c r="B306" s="37"/>
      <c r="C306" s="37"/>
      <c r="D306" s="37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</row>
    <row r="307">
      <c r="A307" s="27"/>
      <c r="B307" s="37"/>
      <c r="C307" s="37"/>
      <c r="D307" s="37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</row>
    <row r="308">
      <c r="A308" s="27"/>
      <c r="B308" s="37"/>
      <c r="C308" s="37"/>
      <c r="D308" s="37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</row>
    <row r="309">
      <c r="A309" s="27"/>
      <c r="B309" s="37"/>
      <c r="C309" s="37"/>
      <c r="D309" s="37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</row>
    <row r="310">
      <c r="A310" s="27"/>
      <c r="B310" s="37"/>
      <c r="C310" s="37"/>
      <c r="D310" s="37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</row>
    <row r="311">
      <c r="A311" s="27"/>
      <c r="B311" s="37"/>
      <c r="C311" s="37"/>
      <c r="D311" s="37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</row>
    <row r="312">
      <c r="A312" s="27"/>
      <c r="B312" s="37"/>
      <c r="C312" s="37"/>
      <c r="D312" s="37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</row>
    <row r="313">
      <c r="A313" s="27"/>
      <c r="B313" s="37"/>
      <c r="C313" s="37"/>
      <c r="D313" s="37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</row>
    <row r="314">
      <c r="A314" s="27"/>
      <c r="B314" s="37"/>
      <c r="C314" s="37"/>
      <c r="D314" s="37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</row>
    <row r="315">
      <c r="A315" s="27"/>
      <c r="B315" s="37"/>
      <c r="C315" s="37"/>
      <c r="D315" s="37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</row>
    <row r="316">
      <c r="A316" s="27"/>
      <c r="B316" s="37"/>
      <c r="C316" s="37"/>
      <c r="D316" s="37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</row>
    <row r="317">
      <c r="A317" s="27"/>
      <c r="B317" s="37"/>
      <c r="C317" s="37"/>
      <c r="D317" s="37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</row>
    <row r="318">
      <c r="A318" s="27"/>
      <c r="B318" s="37"/>
      <c r="C318" s="37"/>
      <c r="D318" s="37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</row>
    <row r="319">
      <c r="A319" s="27"/>
      <c r="B319" s="37"/>
      <c r="C319" s="37"/>
      <c r="D319" s="37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</row>
    <row r="320">
      <c r="A320" s="27"/>
      <c r="B320" s="37"/>
      <c r="C320" s="37"/>
      <c r="D320" s="37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</row>
    <row r="321">
      <c r="A321" s="27"/>
      <c r="B321" s="37"/>
      <c r="C321" s="37"/>
      <c r="D321" s="37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</row>
    <row r="322">
      <c r="A322" s="27"/>
      <c r="B322" s="37"/>
      <c r="C322" s="37"/>
      <c r="D322" s="37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</row>
    <row r="323">
      <c r="A323" s="27"/>
      <c r="B323" s="37"/>
      <c r="C323" s="37"/>
      <c r="D323" s="37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</row>
    <row r="324">
      <c r="A324" s="27"/>
      <c r="B324" s="37"/>
      <c r="C324" s="37"/>
      <c r="D324" s="37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</row>
    <row r="325">
      <c r="A325" s="27"/>
      <c r="B325" s="37"/>
      <c r="C325" s="37"/>
      <c r="D325" s="37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</row>
    <row r="326">
      <c r="A326" s="27"/>
      <c r="B326" s="37"/>
      <c r="C326" s="37"/>
      <c r="D326" s="37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</row>
    <row r="327">
      <c r="A327" s="27"/>
      <c r="B327" s="37"/>
      <c r="C327" s="37"/>
      <c r="D327" s="37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</row>
    <row r="328">
      <c r="A328" s="27"/>
      <c r="B328" s="37"/>
      <c r="C328" s="37"/>
      <c r="D328" s="37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</row>
    <row r="329">
      <c r="A329" s="27"/>
      <c r="B329" s="37"/>
      <c r="C329" s="37"/>
      <c r="D329" s="37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</row>
    <row r="330">
      <c r="A330" s="27"/>
      <c r="B330" s="37"/>
      <c r="C330" s="37"/>
      <c r="D330" s="37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</row>
    <row r="331">
      <c r="A331" s="27"/>
      <c r="B331" s="37"/>
      <c r="C331" s="37"/>
      <c r="D331" s="37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</row>
    <row r="332">
      <c r="A332" s="27"/>
      <c r="B332" s="37"/>
      <c r="C332" s="37"/>
      <c r="D332" s="37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</row>
    <row r="333">
      <c r="A333" s="27"/>
      <c r="B333" s="37"/>
      <c r="C333" s="37"/>
      <c r="D333" s="37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</row>
    <row r="334">
      <c r="A334" s="27"/>
      <c r="B334" s="37"/>
      <c r="C334" s="37"/>
      <c r="D334" s="37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</row>
    <row r="335">
      <c r="A335" s="27"/>
      <c r="B335" s="37"/>
      <c r="C335" s="37"/>
      <c r="D335" s="37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</row>
    <row r="336">
      <c r="A336" s="27"/>
      <c r="B336" s="37"/>
      <c r="C336" s="37"/>
      <c r="D336" s="37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</row>
    <row r="337">
      <c r="A337" s="27"/>
      <c r="B337" s="37"/>
      <c r="C337" s="37"/>
      <c r="D337" s="37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</row>
    <row r="338">
      <c r="A338" s="27"/>
      <c r="B338" s="37"/>
      <c r="C338" s="37"/>
      <c r="D338" s="37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</row>
    <row r="339">
      <c r="A339" s="27"/>
      <c r="B339" s="37"/>
      <c r="C339" s="37"/>
      <c r="D339" s="37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</row>
    <row r="340">
      <c r="A340" s="27"/>
      <c r="B340" s="37"/>
      <c r="C340" s="37"/>
      <c r="D340" s="37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</row>
    <row r="341">
      <c r="A341" s="27"/>
      <c r="B341" s="37"/>
      <c r="C341" s="37"/>
      <c r="D341" s="37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</row>
    <row r="342">
      <c r="A342" s="27"/>
      <c r="B342" s="37"/>
      <c r="C342" s="37"/>
      <c r="D342" s="37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</row>
    <row r="343">
      <c r="A343" s="27"/>
      <c r="B343" s="37"/>
      <c r="C343" s="37"/>
      <c r="D343" s="37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</row>
    <row r="344">
      <c r="A344" s="27"/>
      <c r="B344" s="37"/>
      <c r="C344" s="37"/>
      <c r="D344" s="37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</row>
    <row r="345">
      <c r="A345" s="27"/>
      <c r="B345" s="37"/>
      <c r="C345" s="37"/>
      <c r="D345" s="37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</row>
    <row r="346">
      <c r="A346" s="27"/>
      <c r="B346" s="37"/>
      <c r="C346" s="37"/>
      <c r="D346" s="37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</row>
    <row r="347">
      <c r="A347" s="27"/>
      <c r="B347" s="37"/>
      <c r="C347" s="37"/>
      <c r="D347" s="37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</row>
    <row r="348">
      <c r="A348" s="27"/>
      <c r="B348" s="37"/>
      <c r="C348" s="37"/>
      <c r="D348" s="37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</row>
    <row r="349">
      <c r="A349" s="27"/>
      <c r="B349" s="37"/>
      <c r="C349" s="37"/>
      <c r="D349" s="37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</row>
    <row r="350">
      <c r="A350" s="27"/>
      <c r="B350" s="37"/>
      <c r="C350" s="37"/>
      <c r="D350" s="37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</row>
    <row r="351">
      <c r="A351" s="27"/>
      <c r="B351" s="37"/>
      <c r="C351" s="37"/>
      <c r="D351" s="37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</row>
    <row r="352">
      <c r="A352" s="27"/>
      <c r="B352" s="37"/>
      <c r="C352" s="37"/>
      <c r="D352" s="37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</row>
    <row r="353">
      <c r="A353" s="27"/>
      <c r="B353" s="37"/>
      <c r="C353" s="37"/>
      <c r="D353" s="37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</row>
    <row r="354">
      <c r="A354" s="27"/>
      <c r="B354" s="37"/>
      <c r="C354" s="37"/>
      <c r="D354" s="37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</row>
    <row r="355">
      <c r="A355" s="27"/>
      <c r="B355" s="37"/>
      <c r="C355" s="37"/>
      <c r="D355" s="37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</row>
    <row r="356">
      <c r="A356" s="27"/>
      <c r="B356" s="37"/>
      <c r="C356" s="37"/>
      <c r="D356" s="37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</row>
    <row r="357">
      <c r="A357" s="27"/>
      <c r="B357" s="37"/>
      <c r="C357" s="37"/>
      <c r="D357" s="37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</row>
    <row r="358">
      <c r="A358" s="27"/>
      <c r="B358" s="37"/>
      <c r="C358" s="37"/>
      <c r="D358" s="37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</row>
    <row r="359">
      <c r="A359" s="27"/>
      <c r="B359" s="37"/>
      <c r="C359" s="37"/>
      <c r="D359" s="37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</row>
    <row r="360">
      <c r="A360" s="27"/>
      <c r="B360" s="37"/>
      <c r="C360" s="37"/>
      <c r="D360" s="37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</row>
    <row r="361">
      <c r="A361" s="27"/>
      <c r="B361" s="37"/>
      <c r="C361" s="37"/>
      <c r="D361" s="37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</row>
    <row r="362">
      <c r="A362" s="27"/>
      <c r="B362" s="37"/>
      <c r="C362" s="37"/>
      <c r="D362" s="37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</row>
    <row r="363">
      <c r="A363" s="27"/>
      <c r="B363" s="37"/>
      <c r="C363" s="37"/>
      <c r="D363" s="37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</row>
    <row r="364">
      <c r="A364" s="27"/>
      <c r="B364" s="37"/>
      <c r="C364" s="37"/>
      <c r="D364" s="37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</row>
    <row r="365">
      <c r="A365" s="27"/>
      <c r="B365" s="37"/>
      <c r="C365" s="37"/>
      <c r="D365" s="37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</row>
    <row r="366">
      <c r="A366" s="27"/>
      <c r="B366" s="37"/>
      <c r="C366" s="37"/>
      <c r="D366" s="37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</row>
    <row r="367">
      <c r="A367" s="27"/>
      <c r="B367" s="37"/>
      <c r="C367" s="37"/>
      <c r="D367" s="37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</row>
    <row r="368">
      <c r="A368" s="27"/>
      <c r="B368" s="37"/>
      <c r="C368" s="37"/>
      <c r="D368" s="37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</row>
    <row r="369">
      <c r="A369" s="27"/>
      <c r="B369" s="37"/>
      <c r="C369" s="37"/>
      <c r="D369" s="37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</row>
    <row r="370">
      <c r="A370" s="27"/>
      <c r="B370" s="37"/>
      <c r="C370" s="37"/>
      <c r="D370" s="37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</row>
    <row r="371">
      <c r="A371" s="27"/>
      <c r="B371" s="37"/>
      <c r="C371" s="37"/>
      <c r="D371" s="37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</row>
    <row r="372">
      <c r="A372" s="27"/>
      <c r="B372" s="37"/>
      <c r="C372" s="37"/>
      <c r="D372" s="37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</row>
    <row r="373">
      <c r="A373" s="27"/>
      <c r="B373" s="37"/>
      <c r="C373" s="37"/>
      <c r="D373" s="37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</row>
    <row r="374">
      <c r="A374" s="27"/>
      <c r="B374" s="37"/>
      <c r="C374" s="37"/>
      <c r="D374" s="37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</row>
    <row r="375">
      <c r="A375" s="27"/>
      <c r="B375" s="37"/>
      <c r="C375" s="37"/>
      <c r="D375" s="37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</row>
    <row r="376">
      <c r="A376" s="27"/>
      <c r="B376" s="37"/>
      <c r="C376" s="37"/>
      <c r="D376" s="37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</row>
    <row r="377">
      <c r="A377" s="27"/>
      <c r="B377" s="37"/>
      <c r="C377" s="37"/>
      <c r="D377" s="37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</row>
    <row r="378">
      <c r="A378" s="27"/>
      <c r="B378" s="37"/>
      <c r="C378" s="37"/>
      <c r="D378" s="37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</row>
    <row r="379">
      <c r="A379" s="27"/>
      <c r="B379" s="37"/>
      <c r="C379" s="37"/>
      <c r="D379" s="37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</row>
    <row r="380">
      <c r="A380" s="27"/>
      <c r="B380" s="37"/>
      <c r="C380" s="37"/>
      <c r="D380" s="37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</row>
    <row r="381">
      <c r="A381" s="27"/>
      <c r="B381" s="37"/>
      <c r="C381" s="37"/>
      <c r="D381" s="37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</row>
    <row r="382">
      <c r="A382" s="27"/>
      <c r="B382" s="37"/>
      <c r="C382" s="37"/>
      <c r="D382" s="37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</row>
    <row r="383">
      <c r="A383" s="27"/>
      <c r="B383" s="37"/>
      <c r="C383" s="37"/>
      <c r="D383" s="37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</row>
    <row r="384">
      <c r="A384" s="27"/>
      <c r="B384" s="37"/>
      <c r="C384" s="37"/>
      <c r="D384" s="37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</row>
    <row r="385">
      <c r="A385" s="27"/>
      <c r="B385" s="37"/>
      <c r="C385" s="37"/>
      <c r="D385" s="37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</row>
    <row r="386">
      <c r="A386" s="27"/>
      <c r="B386" s="37"/>
      <c r="C386" s="37"/>
      <c r="D386" s="37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</row>
    <row r="387">
      <c r="A387" s="27"/>
      <c r="B387" s="37"/>
      <c r="C387" s="37"/>
      <c r="D387" s="37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</row>
    <row r="388">
      <c r="A388" s="27"/>
      <c r="B388" s="37"/>
      <c r="C388" s="37"/>
      <c r="D388" s="37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</row>
    <row r="389">
      <c r="A389" s="27"/>
      <c r="B389" s="37"/>
      <c r="C389" s="37"/>
      <c r="D389" s="37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</row>
    <row r="390">
      <c r="A390" s="27"/>
      <c r="B390" s="37"/>
      <c r="C390" s="37"/>
      <c r="D390" s="37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</row>
    <row r="391">
      <c r="A391" s="27"/>
      <c r="B391" s="37"/>
      <c r="C391" s="37"/>
      <c r="D391" s="37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</row>
    <row r="392">
      <c r="A392" s="27"/>
      <c r="B392" s="37"/>
      <c r="C392" s="37"/>
      <c r="D392" s="37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</row>
    <row r="393">
      <c r="A393" s="27"/>
      <c r="B393" s="37"/>
      <c r="C393" s="37"/>
      <c r="D393" s="37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</row>
    <row r="394">
      <c r="A394" s="27"/>
      <c r="B394" s="37"/>
      <c r="C394" s="37"/>
      <c r="D394" s="37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</row>
    <row r="395">
      <c r="A395" s="27"/>
      <c r="B395" s="37"/>
      <c r="C395" s="37"/>
      <c r="D395" s="37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</row>
    <row r="396">
      <c r="A396" s="27"/>
      <c r="B396" s="37"/>
      <c r="C396" s="37"/>
      <c r="D396" s="37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</row>
    <row r="397">
      <c r="A397" s="27"/>
      <c r="B397" s="37"/>
      <c r="C397" s="37"/>
      <c r="D397" s="37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</row>
    <row r="398">
      <c r="A398" s="27"/>
      <c r="B398" s="37"/>
      <c r="C398" s="37"/>
      <c r="D398" s="37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</row>
    <row r="399">
      <c r="A399" s="27"/>
      <c r="B399" s="37"/>
      <c r="C399" s="37"/>
      <c r="D399" s="37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</row>
    <row r="400">
      <c r="A400" s="27"/>
      <c r="B400" s="37"/>
      <c r="C400" s="37"/>
      <c r="D400" s="37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</row>
    <row r="401">
      <c r="A401" s="27"/>
      <c r="B401" s="37"/>
      <c r="C401" s="37"/>
      <c r="D401" s="37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</row>
    <row r="402">
      <c r="A402" s="27"/>
      <c r="B402" s="37"/>
      <c r="C402" s="37"/>
      <c r="D402" s="37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</row>
    <row r="403">
      <c r="A403" s="27"/>
      <c r="B403" s="37"/>
      <c r="C403" s="37"/>
      <c r="D403" s="37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</row>
    <row r="404">
      <c r="A404" s="27"/>
      <c r="B404" s="37"/>
      <c r="C404" s="37"/>
      <c r="D404" s="37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</row>
    <row r="405">
      <c r="A405" s="27"/>
      <c r="B405" s="37"/>
      <c r="C405" s="37"/>
      <c r="D405" s="37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</row>
    <row r="406">
      <c r="A406" s="27"/>
      <c r="B406" s="37"/>
      <c r="C406" s="37"/>
      <c r="D406" s="37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</row>
    <row r="407">
      <c r="A407" s="27"/>
      <c r="B407" s="37"/>
      <c r="C407" s="37"/>
      <c r="D407" s="37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</row>
    <row r="408">
      <c r="A408" s="27"/>
      <c r="B408" s="37"/>
      <c r="C408" s="37"/>
      <c r="D408" s="37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</row>
    <row r="409">
      <c r="A409" s="27"/>
      <c r="B409" s="37"/>
      <c r="C409" s="37"/>
      <c r="D409" s="37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</row>
    <row r="410">
      <c r="A410" s="27"/>
      <c r="B410" s="37"/>
      <c r="C410" s="37"/>
      <c r="D410" s="37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</row>
    <row r="411">
      <c r="A411" s="27"/>
      <c r="B411" s="37"/>
      <c r="C411" s="37"/>
      <c r="D411" s="37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</row>
    <row r="412">
      <c r="A412" s="27"/>
      <c r="B412" s="37"/>
      <c r="C412" s="37"/>
      <c r="D412" s="37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</row>
    <row r="413">
      <c r="A413" s="27"/>
      <c r="B413" s="37"/>
      <c r="C413" s="37"/>
      <c r="D413" s="37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</row>
    <row r="414">
      <c r="A414" s="27"/>
      <c r="B414" s="37"/>
      <c r="C414" s="37"/>
      <c r="D414" s="37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</row>
    <row r="415">
      <c r="A415" s="27"/>
      <c r="B415" s="37"/>
      <c r="C415" s="37"/>
      <c r="D415" s="37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</row>
    <row r="416">
      <c r="A416" s="27"/>
      <c r="B416" s="37"/>
      <c r="C416" s="37"/>
      <c r="D416" s="37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</row>
    <row r="417">
      <c r="A417" s="27"/>
      <c r="B417" s="37"/>
      <c r="C417" s="37"/>
      <c r="D417" s="37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</row>
    <row r="418">
      <c r="A418" s="27"/>
      <c r="B418" s="37"/>
      <c r="C418" s="37"/>
      <c r="D418" s="37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</row>
    <row r="419">
      <c r="A419" s="27"/>
      <c r="B419" s="37"/>
      <c r="C419" s="37"/>
      <c r="D419" s="37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</row>
    <row r="420">
      <c r="A420" s="27"/>
      <c r="B420" s="37"/>
      <c r="C420" s="37"/>
      <c r="D420" s="37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</row>
    <row r="421">
      <c r="A421" s="27"/>
      <c r="B421" s="37"/>
      <c r="C421" s="37"/>
      <c r="D421" s="37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</row>
    <row r="422">
      <c r="A422" s="27"/>
      <c r="B422" s="37"/>
      <c r="C422" s="37"/>
      <c r="D422" s="37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</row>
    <row r="423">
      <c r="A423" s="27"/>
      <c r="B423" s="37"/>
      <c r="C423" s="37"/>
      <c r="D423" s="37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</row>
    <row r="424">
      <c r="A424" s="27"/>
      <c r="B424" s="37"/>
      <c r="C424" s="37"/>
      <c r="D424" s="37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</row>
    <row r="425">
      <c r="A425" s="27"/>
      <c r="B425" s="37"/>
      <c r="C425" s="37"/>
      <c r="D425" s="37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</row>
    <row r="426">
      <c r="A426" s="27"/>
      <c r="B426" s="37"/>
      <c r="C426" s="37"/>
      <c r="D426" s="37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</row>
    <row r="427">
      <c r="A427" s="27"/>
      <c r="B427" s="37"/>
      <c r="C427" s="37"/>
      <c r="D427" s="37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</row>
    <row r="428">
      <c r="A428" s="27"/>
      <c r="B428" s="37"/>
      <c r="C428" s="37"/>
      <c r="D428" s="37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</row>
    <row r="429">
      <c r="A429" s="27"/>
      <c r="B429" s="37"/>
      <c r="C429" s="37"/>
      <c r="D429" s="37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</row>
    <row r="430">
      <c r="A430" s="27"/>
      <c r="B430" s="37"/>
      <c r="C430" s="37"/>
      <c r="D430" s="37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</row>
    <row r="431">
      <c r="A431" s="27"/>
      <c r="B431" s="37"/>
      <c r="C431" s="37"/>
      <c r="D431" s="37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</row>
    <row r="432">
      <c r="A432" s="27"/>
      <c r="B432" s="37"/>
      <c r="C432" s="37"/>
      <c r="D432" s="37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</row>
    <row r="433">
      <c r="A433" s="27"/>
      <c r="B433" s="37"/>
      <c r="C433" s="37"/>
      <c r="D433" s="37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</row>
    <row r="434">
      <c r="A434" s="27"/>
      <c r="B434" s="37"/>
      <c r="C434" s="37"/>
      <c r="D434" s="37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</row>
    <row r="435">
      <c r="A435" s="27"/>
      <c r="B435" s="37"/>
      <c r="C435" s="37"/>
      <c r="D435" s="37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</row>
    <row r="436">
      <c r="A436" s="27"/>
      <c r="B436" s="37"/>
      <c r="C436" s="37"/>
      <c r="D436" s="37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</row>
    <row r="437">
      <c r="A437" s="27"/>
      <c r="B437" s="37"/>
      <c r="C437" s="37"/>
      <c r="D437" s="37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</row>
    <row r="438">
      <c r="A438" s="27"/>
      <c r="B438" s="37"/>
      <c r="C438" s="37"/>
      <c r="D438" s="37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</row>
    <row r="439">
      <c r="A439" s="27"/>
      <c r="B439" s="37"/>
      <c r="C439" s="37"/>
      <c r="D439" s="37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</row>
    <row r="440">
      <c r="A440" s="27"/>
      <c r="B440" s="37"/>
      <c r="C440" s="37"/>
      <c r="D440" s="37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</row>
    <row r="441">
      <c r="A441" s="27"/>
      <c r="B441" s="37"/>
      <c r="C441" s="37"/>
      <c r="D441" s="37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</row>
    <row r="442">
      <c r="A442" s="27"/>
      <c r="B442" s="37"/>
      <c r="C442" s="37"/>
      <c r="D442" s="37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</row>
    <row r="443">
      <c r="A443" s="27"/>
      <c r="B443" s="37"/>
      <c r="C443" s="37"/>
      <c r="D443" s="37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</row>
    <row r="444">
      <c r="A444" s="27"/>
      <c r="B444" s="37"/>
      <c r="C444" s="37"/>
      <c r="D444" s="37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</row>
    <row r="445">
      <c r="A445" s="27"/>
      <c r="B445" s="37"/>
      <c r="C445" s="37"/>
      <c r="D445" s="37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</row>
    <row r="446">
      <c r="A446" s="27"/>
      <c r="B446" s="37"/>
      <c r="C446" s="37"/>
      <c r="D446" s="37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</row>
    <row r="447">
      <c r="A447" s="27"/>
      <c r="B447" s="37"/>
      <c r="C447" s="37"/>
      <c r="D447" s="37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</row>
    <row r="448">
      <c r="A448" s="27"/>
      <c r="B448" s="37"/>
      <c r="C448" s="37"/>
      <c r="D448" s="37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</row>
    <row r="449">
      <c r="A449" s="27"/>
      <c r="B449" s="37"/>
      <c r="C449" s="37"/>
      <c r="D449" s="37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</row>
    <row r="450">
      <c r="A450" s="27"/>
      <c r="B450" s="37"/>
      <c r="C450" s="37"/>
      <c r="D450" s="37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</row>
    <row r="451">
      <c r="A451" s="27"/>
      <c r="B451" s="37"/>
      <c r="C451" s="37"/>
      <c r="D451" s="37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</row>
    <row r="452">
      <c r="A452" s="27"/>
      <c r="B452" s="37"/>
      <c r="C452" s="37"/>
      <c r="D452" s="37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</row>
    <row r="453">
      <c r="A453" s="27"/>
      <c r="B453" s="37"/>
      <c r="C453" s="37"/>
      <c r="D453" s="37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</row>
    <row r="454">
      <c r="A454" s="27"/>
      <c r="B454" s="37"/>
      <c r="C454" s="37"/>
      <c r="D454" s="37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</row>
    <row r="455">
      <c r="A455" s="27"/>
      <c r="B455" s="37"/>
      <c r="C455" s="37"/>
      <c r="D455" s="37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</row>
    <row r="456">
      <c r="A456" s="27"/>
      <c r="B456" s="37"/>
      <c r="C456" s="37"/>
      <c r="D456" s="37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</row>
    <row r="457">
      <c r="A457" s="27"/>
      <c r="B457" s="37"/>
      <c r="C457" s="37"/>
      <c r="D457" s="37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</row>
    <row r="458">
      <c r="A458" s="27"/>
      <c r="B458" s="37"/>
      <c r="C458" s="37"/>
      <c r="D458" s="37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</row>
    <row r="459">
      <c r="A459" s="27"/>
      <c r="B459" s="37"/>
      <c r="C459" s="37"/>
      <c r="D459" s="37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</row>
    <row r="460">
      <c r="A460" s="27"/>
      <c r="B460" s="37"/>
      <c r="C460" s="37"/>
      <c r="D460" s="37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</row>
    <row r="461">
      <c r="A461" s="27"/>
      <c r="B461" s="37"/>
      <c r="C461" s="37"/>
      <c r="D461" s="37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</row>
    <row r="462">
      <c r="A462" s="27"/>
      <c r="B462" s="37"/>
      <c r="C462" s="37"/>
      <c r="D462" s="37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</row>
    <row r="463">
      <c r="A463" s="27"/>
      <c r="B463" s="37"/>
      <c r="C463" s="37"/>
      <c r="D463" s="37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</row>
    <row r="464">
      <c r="A464" s="27"/>
      <c r="B464" s="37"/>
      <c r="C464" s="37"/>
      <c r="D464" s="37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</row>
    <row r="465">
      <c r="A465" s="27"/>
      <c r="B465" s="37"/>
      <c r="C465" s="37"/>
      <c r="D465" s="37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</row>
    <row r="466">
      <c r="A466" s="27"/>
      <c r="B466" s="37"/>
      <c r="C466" s="37"/>
      <c r="D466" s="37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</row>
    <row r="467">
      <c r="A467" s="27"/>
      <c r="B467" s="37"/>
      <c r="C467" s="37"/>
      <c r="D467" s="37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</row>
    <row r="468">
      <c r="A468" s="27"/>
      <c r="B468" s="37"/>
      <c r="C468" s="37"/>
      <c r="D468" s="37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</row>
    <row r="469">
      <c r="A469" s="27"/>
      <c r="B469" s="37"/>
      <c r="C469" s="37"/>
      <c r="D469" s="37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</row>
    <row r="470">
      <c r="A470" s="27"/>
      <c r="B470" s="37"/>
      <c r="C470" s="37"/>
      <c r="D470" s="37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</row>
    <row r="471">
      <c r="A471" s="27"/>
      <c r="B471" s="37"/>
      <c r="C471" s="37"/>
      <c r="D471" s="37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</row>
    <row r="472">
      <c r="A472" s="27"/>
      <c r="B472" s="37"/>
      <c r="C472" s="37"/>
      <c r="D472" s="37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</row>
    <row r="473">
      <c r="A473" s="27"/>
      <c r="B473" s="37"/>
      <c r="C473" s="37"/>
      <c r="D473" s="37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</row>
    <row r="474">
      <c r="A474" s="27"/>
      <c r="B474" s="37"/>
      <c r="C474" s="37"/>
      <c r="D474" s="37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</row>
    <row r="475">
      <c r="A475" s="27"/>
      <c r="B475" s="37"/>
      <c r="C475" s="37"/>
      <c r="D475" s="37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</row>
    <row r="476">
      <c r="A476" s="27"/>
      <c r="B476" s="37"/>
      <c r="C476" s="37"/>
      <c r="D476" s="37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</row>
    <row r="477">
      <c r="A477" s="27"/>
      <c r="B477" s="37"/>
      <c r="C477" s="37"/>
      <c r="D477" s="37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</row>
    <row r="478">
      <c r="A478" s="27"/>
      <c r="B478" s="37"/>
      <c r="C478" s="37"/>
      <c r="D478" s="37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</row>
    <row r="479">
      <c r="A479" s="27"/>
      <c r="B479" s="37"/>
      <c r="C479" s="37"/>
      <c r="D479" s="37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</row>
    <row r="480">
      <c r="A480" s="27"/>
      <c r="B480" s="37"/>
      <c r="C480" s="37"/>
      <c r="D480" s="37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</row>
    <row r="481">
      <c r="A481" s="27"/>
      <c r="B481" s="37"/>
      <c r="C481" s="37"/>
      <c r="D481" s="37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</row>
    <row r="482">
      <c r="A482" s="27"/>
      <c r="B482" s="37"/>
      <c r="C482" s="37"/>
      <c r="D482" s="37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</row>
    <row r="483">
      <c r="A483" s="27"/>
      <c r="B483" s="37"/>
      <c r="C483" s="37"/>
      <c r="D483" s="37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</row>
    <row r="484">
      <c r="A484" s="27"/>
      <c r="B484" s="37"/>
      <c r="C484" s="37"/>
      <c r="D484" s="37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</row>
    <row r="485">
      <c r="A485" s="27"/>
      <c r="B485" s="37"/>
      <c r="C485" s="37"/>
      <c r="D485" s="37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</row>
    <row r="486">
      <c r="A486" s="27"/>
      <c r="B486" s="37"/>
      <c r="C486" s="37"/>
      <c r="D486" s="37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</row>
    <row r="487">
      <c r="A487" s="27"/>
      <c r="B487" s="37"/>
      <c r="C487" s="37"/>
      <c r="D487" s="37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</row>
    <row r="488">
      <c r="A488" s="27"/>
      <c r="B488" s="37"/>
      <c r="C488" s="37"/>
      <c r="D488" s="37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</row>
    <row r="489">
      <c r="A489" s="27"/>
      <c r="B489" s="37"/>
      <c r="C489" s="37"/>
      <c r="D489" s="37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</row>
    <row r="490">
      <c r="A490" s="27"/>
      <c r="B490" s="37"/>
      <c r="C490" s="37"/>
      <c r="D490" s="37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</row>
    <row r="491">
      <c r="A491" s="27"/>
      <c r="B491" s="37"/>
      <c r="C491" s="37"/>
      <c r="D491" s="37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</row>
    <row r="492">
      <c r="A492" s="27"/>
      <c r="B492" s="37"/>
      <c r="C492" s="37"/>
      <c r="D492" s="37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</row>
    <row r="493">
      <c r="A493" s="27"/>
      <c r="B493" s="37"/>
      <c r="C493" s="37"/>
      <c r="D493" s="37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</row>
    <row r="494">
      <c r="A494" s="27"/>
      <c r="B494" s="37"/>
      <c r="C494" s="37"/>
      <c r="D494" s="37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</row>
    <row r="495">
      <c r="A495" s="27"/>
      <c r="B495" s="37"/>
      <c r="C495" s="37"/>
      <c r="D495" s="37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</row>
    <row r="496">
      <c r="A496" s="27"/>
      <c r="B496" s="37"/>
      <c r="C496" s="37"/>
      <c r="D496" s="37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</row>
    <row r="497">
      <c r="A497" s="27"/>
      <c r="B497" s="37"/>
      <c r="C497" s="37"/>
      <c r="D497" s="37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</row>
    <row r="498">
      <c r="A498" s="27"/>
      <c r="B498" s="37"/>
      <c r="C498" s="37"/>
      <c r="D498" s="37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</row>
    <row r="499">
      <c r="A499" s="27"/>
      <c r="B499" s="37"/>
      <c r="C499" s="37"/>
      <c r="D499" s="37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</row>
    <row r="500">
      <c r="A500" s="27"/>
      <c r="B500" s="37"/>
      <c r="C500" s="37"/>
      <c r="D500" s="37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</row>
    <row r="501">
      <c r="A501" s="27"/>
      <c r="B501" s="37"/>
      <c r="C501" s="37"/>
      <c r="D501" s="37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</row>
    <row r="502">
      <c r="A502" s="27"/>
      <c r="B502" s="37"/>
      <c r="C502" s="37"/>
      <c r="D502" s="37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</row>
    <row r="503">
      <c r="A503" s="27"/>
      <c r="B503" s="37"/>
      <c r="C503" s="37"/>
      <c r="D503" s="37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</row>
    <row r="504">
      <c r="A504" s="27"/>
      <c r="B504" s="37"/>
      <c r="C504" s="37"/>
      <c r="D504" s="37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</row>
    <row r="505">
      <c r="A505" s="27"/>
      <c r="B505" s="37"/>
      <c r="C505" s="37"/>
      <c r="D505" s="37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</row>
    <row r="506">
      <c r="A506" s="27"/>
      <c r="B506" s="37"/>
      <c r="C506" s="37"/>
      <c r="D506" s="37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</row>
    <row r="507">
      <c r="A507" s="27"/>
      <c r="B507" s="37"/>
      <c r="C507" s="37"/>
      <c r="D507" s="37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</row>
    <row r="508">
      <c r="A508" s="27"/>
      <c r="B508" s="37"/>
      <c r="C508" s="37"/>
      <c r="D508" s="37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</row>
    <row r="509">
      <c r="A509" s="27"/>
      <c r="B509" s="37"/>
      <c r="C509" s="37"/>
      <c r="D509" s="37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</row>
    <row r="510">
      <c r="A510" s="27"/>
      <c r="B510" s="37"/>
      <c r="C510" s="37"/>
      <c r="D510" s="37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</row>
    <row r="511">
      <c r="A511" s="27"/>
      <c r="B511" s="37"/>
      <c r="C511" s="37"/>
      <c r="D511" s="37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</row>
    <row r="512">
      <c r="A512" s="27"/>
      <c r="B512" s="37"/>
      <c r="C512" s="37"/>
      <c r="D512" s="37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</row>
    <row r="513">
      <c r="A513" s="27"/>
      <c r="B513" s="37"/>
      <c r="C513" s="37"/>
      <c r="D513" s="37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</row>
    <row r="514">
      <c r="A514" s="27"/>
      <c r="B514" s="37"/>
      <c r="C514" s="37"/>
      <c r="D514" s="37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</row>
    <row r="515">
      <c r="A515" s="27"/>
      <c r="B515" s="37"/>
      <c r="C515" s="37"/>
      <c r="D515" s="37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</row>
    <row r="516">
      <c r="A516" s="27"/>
      <c r="B516" s="37"/>
      <c r="C516" s="37"/>
      <c r="D516" s="37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</row>
    <row r="517">
      <c r="A517" s="27"/>
      <c r="B517" s="37"/>
      <c r="C517" s="37"/>
      <c r="D517" s="37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</row>
    <row r="518">
      <c r="A518" s="27"/>
      <c r="B518" s="37"/>
      <c r="C518" s="37"/>
      <c r="D518" s="37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</row>
    <row r="519">
      <c r="A519" s="27"/>
      <c r="B519" s="37"/>
      <c r="C519" s="37"/>
      <c r="D519" s="37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</row>
    <row r="520">
      <c r="A520" s="27"/>
      <c r="B520" s="37"/>
      <c r="C520" s="37"/>
      <c r="D520" s="37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</row>
    <row r="521">
      <c r="A521" s="27"/>
      <c r="B521" s="37"/>
      <c r="C521" s="37"/>
      <c r="D521" s="37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</row>
    <row r="522">
      <c r="A522" s="27"/>
      <c r="B522" s="37"/>
      <c r="C522" s="37"/>
      <c r="D522" s="37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</row>
    <row r="523">
      <c r="A523" s="27"/>
      <c r="B523" s="37"/>
      <c r="C523" s="37"/>
      <c r="D523" s="37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</row>
    <row r="524">
      <c r="A524" s="27"/>
      <c r="B524" s="37"/>
      <c r="C524" s="37"/>
      <c r="D524" s="37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</row>
    <row r="525">
      <c r="A525" s="27"/>
      <c r="B525" s="37"/>
      <c r="C525" s="37"/>
      <c r="D525" s="37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</row>
    <row r="526">
      <c r="A526" s="27"/>
      <c r="B526" s="37"/>
      <c r="C526" s="37"/>
      <c r="D526" s="37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</row>
    <row r="527">
      <c r="A527" s="27"/>
      <c r="B527" s="37"/>
      <c r="C527" s="37"/>
      <c r="D527" s="37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</row>
    <row r="528">
      <c r="A528" s="27"/>
      <c r="B528" s="37"/>
      <c r="C528" s="37"/>
      <c r="D528" s="37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</row>
    <row r="529">
      <c r="A529" s="27"/>
      <c r="B529" s="37"/>
      <c r="C529" s="37"/>
      <c r="D529" s="37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</row>
    <row r="530">
      <c r="A530" s="27"/>
      <c r="B530" s="37"/>
      <c r="C530" s="37"/>
      <c r="D530" s="37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</row>
    <row r="531">
      <c r="A531" s="27"/>
      <c r="B531" s="37"/>
      <c r="C531" s="37"/>
      <c r="D531" s="37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</row>
    <row r="532">
      <c r="A532" s="27"/>
      <c r="B532" s="37"/>
      <c r="C532" s="37"/>
      <c r="D532" s="37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</row>
    <row r="533">
      <c r="A533" s="27"/>
      <c r="B533" s="37"/>
      <c r="C533" s="37"/>
      <c r="D533" s="37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</row>
    <row r="534">
      <c r="A534" s="27"/>
      <c r="B534" s="37"/>
      <c r="C534" s="37"/>
      <c r="D534" s="37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</row>
    <row r="535">
      <c r="A535" s="27"/>
      <c r="B535" s="37"/>
      <c r="C535" s="37"/>
      <c r="D535" s="37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</row>
    <row r="536">
      <c r="A536" s="27"/>
      <c r="B536" s="37"/>
      <c r="C536" s="37"/>
      <c r="D536" s="37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</row>
    <row r="537">
      <c r="A537" s="27"/>
      <c r="B537" s="37"/>
      <c r="C537" s="37"/>
      <c r="D537" s="37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</row>
    <row r="538">
      <c r="A538" s="27"/>
      <c r="B538" s="37"/>
      <c r="C538" s="37"/>
      <c r="D538" s="37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</row>
    <row r="539">
      <c r="A539" s="27"/>
      <c r="B539" s="37"/>
      <c r="C539" s="37"/>
      <c r="D539" s="37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</row>
    <row r="540">
      <c r="A540" s="27"/>
      <c r="B540" s="37"/>
      <c r="C540" s="37"/>
      <c r="D540" s="37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</row>
    <row r="541">
      <c r="A541" s="27"/>
      <c r="B541" s="37"/>
      <c r="C541" s="37"/>
      <c r="D541" s="37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</row>
    <row r="542">
      <c r="A542" s="27"/>
      <c r="B542" s="37"/>
      <c r="C542" s="37"/>
      <c r="D542" s="37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</row>
    <row r="543">
      <c r="A543" s="27"/>
      <c r="B543" s="37"/>
      <c r="C543" s="37"/>
      <c r="D543" s="37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</row>
    <row r="544">
      <c r="A544" s="27"/>
      <c r="B544" s="37"/>
      <c r="C544" s="37"/>
      <c r="D544" s="37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</row>
    <row r="545">
      <c r="A545" s="27"/>
      <c r="B545" s="37"/>
      <c r="C545" s="37"/>
      <c r="D545" s="37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</row>
    <row r="546">
      <c r="A546" s="27"/>
      <c r="B546" s="37"/>
      <c r="C546" s="37"/>
      <c r="D546" s="37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</row>
    <row r="547">
      <c r="A547" s="27"/>
      <c r="B547" s="37"/>
      <c r="C547" s="37"/>
      <c r="D547" s="37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</row>
    <row r="548">
      <c r="A548" s="27"/>
      <c r="B548" s="37"/>
      <c r="C548" s="37"/>
      <c r="D548" s="37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</row>
    <row r="549">
      <c r="A549" s="27"/>
      <c r="B549" s="37"/>
      <c r="C549" s="37"/>
      <c r="D549" s="37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</row>
    <row r="550">
      <c r="A550" s="27"/>
      <c r="B550" s="37"/>
      <c r="C550" s="37"/>
      <c r="D550" s="37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</row>
    <row r="551">
      <c r="A551" s="27"/>
      <c r="B551" s="37"/>
      <c r="C551" s="37"/>
      <c r="D551" s="37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</row>
    <row r="552">
      <c r="A552" s="27"/>
      <c r="B552" s="37"/>
      <c r="C552" s="37"/>
      <c r="D552" s="37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</row>
    <row r="553">
      <c r="A553" s="27"/>
      <c r="B553" s="37"/>
      <c r="C553" s="37"/>
      <c r="D553" s="37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</row>
    <row r="554">
      <c r="A554" s="27"/>
      <c r="B554" s="37"/>
      <c r="C554" s="37"/>
      <c r="D554" s="37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</row>
    <row r="555">
      <c r="A555" s="27"/>
      <c r="B555" s="37"/>
      <c r="C555" s="37"/>
      <c r="D555" s="37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</row>
    <row r="556">
      <c r="A556" s="27"/>
      <c r="B556" s="37"/>
      <c r="C556" s="37"/>
      <c r="D556" s="37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</row>
    <row r="557">
      <c r="A557" s="27"/>
      <c r="B557" s="37"/>
      <c r="C557" s="37"/>
      <c r="D557" s="37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</row>
    <row r="558">
      <c r="A558" s="27"/>
      <c r="B558" s="37"/>
      <c r="C558" s="37"/>
      <c r="D558" s="37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</row>
    <row r="559">
      <c r="A559" s="27"/>
      <c r="B559" s="37"/>
      <c r="C559" s="37"/>
      <c r="D559" s="37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</row>
    <row r="560">
      <c r="A560" s="27"/>
      <c r="B560" s="37"/>
      <c r="C560" s="37"/>
      <c r="D560" s="37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</row>
    <row r="561">
      <c r="A561" s="27"/>
      <c r="B561" s="37"/>
      <c r="C561" s="37"/>
      <c r="D561" s="37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</row>
    <row r="562">
      <c r="A562" s="27"/>
      <c r="B562" s="37"/>
      <c r="C562" s="37"/>
      <c r="D562" s="37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</row>
    <row r="563">
      <c r="A563" s="27"/>
      <c r="B563" s="37"/>
      <c r="C563" s="37"/>
      <c r="D563" s="37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</row>
    <row r="564">
      <c r="A564" s="27"/>
      <c r="B564" s="37"/>
      <c r="C564" s="37"/>
      <c r="D564" s="37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</row>
    <row r="565">
      <c r="A565" s="27"/>
      <c r="B565" s="37"/>
      <c r="C565" s="37"/>
      <c r="D565" s="37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</row>
    <row r="566">
      <c r="A566" s="27"/>
      <c r="B566" s="37"/>
      <c r="C566" s="37"/>
      <c r="D566" s="37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</row>
    <row r="567">
      <c r="A567" s="27"/>
      <c r="B567" s="37"/>
      <c r="C567" s="37"/>
      <c r="D567" s="37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</row>
    <row r="568">
      <c r="A568" s="27"/>
      <c r="B568" s="37"/>
      <c r="C568" s="37"/>
      <c r="D568" s="37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</row>
    <row r="569">
      <c r="A569" s="27"/>
      <c r="B569" s="37"/>
      <c r="C569" s="37"/>
      <c r="D569" s="37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</row>
    <row r="570">
      <c r="A570" s="27"/>
      <c r="B570" s="37"/>
      <c r="C570" s="37"/>
      <c r="D570" s="37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</row>
    <row r="571">
      <c r="A571" s="27"/>
      <c r="B571" s="37"/>
      <c r="C571" s="37"/>
      <c r="D571" s="37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</row>
    <row r="572">
      <c r="A572" s="27"/>
      <c r="B572" s="37"/>
      <c r="C572" s="37"/>
      <c r="D572" s="37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</row>
    <row r="573">
      <c r="A573" s="27"/>
      <c r="B573" s="37"/>
      <c r="C573" s="37"/>
      <c r="D573" s="37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</row>
    <row r="574">
      <c r="A574" s="27"/>
      <c r="B574" s="37"/>
      <c r="C574" s="37"/>
      <c r="D574" s="37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</row>
    <row r="575">
      <c r="A575" s="27"/>
      <c r="B575" s="37"/>
      <c r="C575" s="37"/>
      <c r="D575" s="37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</row>
    <row r="576">
      <c r="A576" s="27"/>
      <c r="B576" s="37"/>
      <c r="C576" s="37"/>
      <c r="D576" s="37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</row>
    <row r="577">
      <c r="A577" s="27"/>
      <c r="B577" s="37"/>
      <c r="C577" s="37"/>
      <c r="D577" s="37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</row>
    <row r="578">
      <c r="A578" s="27"/>
      <c r="B578" s="37"/>
      <c r="C578" s="37"/>
      <c r="D578" s="37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</row>
    <row r="579">
      <c r="A579" s="27"/>
      <c r="B579" s="37"/>
      <c r="C579" s="37"/>
      <c r="D579" s="37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</row>
    <row r="580">
      <c r="A580" s="27"/>
      <c r="B580" s="37"/>
      <c r="C580" s="37"/>
      <c r="D580" s="37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</row>
    <row r="581">
      <c r="A581" s="27"/>
      <c r="B581" s="37"/>
      <c r="C581" s="37"/>
      <c r="D581" s="37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</row>
    <row r="582">
      <c r="A582" s="27"/>
      <c r="B582" s="37"/>
      <c r="C582" s="37"/>
      <c r="D582" s="37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</row>
    <row r="583">
      <c r="A583" s="27"/>
      <c r="B583" s="37"/>
      <c r="C583" s="37"/>
      <c r="D583" s="37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</row>
    <row r="584">
      <c r="A584" s="27"/>
      <c r="B584" s="37"/>
      <c r="C584" s="37"/>
      <c r="D584" s="37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</row>
    <row r="585">
      <c r="A585" s="27"/>
      <c r="B585" s="37"/>
      <c r="C585" s="37"/>
      <c r="D585" s="37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</row>
    <row r="586">
      <c r="A586" s="27"/>
      <c r="B586" s="37"/>
      <c r="C586" s="37"/>
      <c r="D586" s="37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</row>
    <row r="587">
      <c r="A587" s="27"/>
      <c r="B587" s="37"/>
      <c r="C587" s="37"/>
      <c r="D587" s="37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</row>
    <row r="588">
      <c r="A588" s="27"/>
      <c r="B588" s="37"/>
      <c r="C588" s="37"/>
      <c r="D588" s="37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</row>
    <row r="589">
      <c r="A589" s="27"/>
      <c r="B589" s="37"/>
      <c r="C589" s="37"/>
      <c r="D589" s="37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</row>
    <row r="590">
      <c r="A590" s="27"/>
      <c r="B590" s="37"/>
      <c r="C590" s="37"/>
      <c r="D590" s="37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</row>
    <row r="591">
      <c r="A591" s="27"/>
      <c r="B591" s="37"/>
      <c r="C591" s="37"/>
      <c r="D591" s="37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</row>
    <row r="592">
      <c r="A592" s="27"/>
      <c r="B592" s="37"/>
      <c r="C592" s="37"/>
      <c r="D592" s="37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</row>
    <row r="593">
      <c r="A593" s="27"/>
      <c r="B593" s="37"/>
      <c r="C593" s="37"/>
      <c r="D593" s="37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</row>
    <row r="594">
      <c r="A594" s="27"/>
      <c r="B594" s="37"/>
      <c r="C594" s="37"/>
      <c r="D594" s="37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</row>
    <row r="595">
      <c r="A595" s="27"/>
      <c r="B595" s="37"/>
      <c r="C595" s="37"/>
      <c r="D595" s="37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</row>
    <row r="596">
      <c r="A596" s="27"/>
      <c r="B596" s="37"/>
      <c r="C596" s="37"/>
      <c r="D596" s="37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</row>
    <row r="597">
      <c r="A597" s="27"/>
      <c r="B597" s="37"/>
      <c r="C597" s="37"/>
      <c r="D597" s="37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</row>
    <row r="598">
      <c r="A598" s="27"/>
      <c r="B598" s="37"/>
      <c r="C598" s="37"/>
      <c r="D598" s="37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</row>
    <row r="599">
      <c r="A599" s="27"/>
      <c r="B599" s="37"/>
      <c r="C599" s="37"/>
      <c r="D599" s="37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</row>
    <row r="600">
      <c r="A600" s="27"/>
      <c r="B600" s="37"/>
      <c r="C600" s="37"/>
      <c r="D600" s="37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</row>
    <row r="601">
      <c r="A601" s="27"/>
      <c r="B601" s="37"/>
      <c r="C601" s="37"/>
      <c r="D601" s="37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</row>
    <row r="602">
      <c r="A602" s="27"/>
      <c r="B602" s="37"/>
      <c r="C602" s="37"/>
      <c r="D602" s="37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</row>
    <row r="603">
      <c r="A603" s="27"/>
      <c r="B603" s="37"/>
      <c r="C603" s="37"/>
      <c r="D603" s="37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</row>
    <row r="604">
      <c r="A604" s="27"/>
      <c r="B604" s="37"/>
      <c r="C604" s="37"/>
      <c r="D604" s="37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</row>
    <row r="605">
      <c r="A605" s="27"/>
      <c r="B605" s="37"/>
      <c r="C605" s="37"/>
      <c r="D605" s="37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</row>
    <row r="606">
      <c r="A606" s="27"/>
      <c r="B606" s="37"/>
      <c r="C606" s="37"/>
      <c r="D606" s="37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</row>
    <row r="607">
      <c r="A607" s="27"/>
      <c r="B607" s="37"/>
      <c r="C607" s="37"/>
      <c r="D607" s="37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</row>
    <row r="608">
      <c r="A608" s="27"/>
      <c r="B608" s="37"/>
      <c r="C608" s="37"/>
      <c r="D608" s="37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</row>
    <row r="609">
      <c r="A609" s="27"/>
      <c r="B609" s="37"/>
      <c r="C609" s="37"/>
      <c r="D609" s="37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</row>
    <row r="610">
      <c r="A610" s="27"/>
      <c r="B610" s="37"/>
      <c r="C610" s="37"/>
      <c r="D610" s="37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</row>
    <row r="611">
      <c r="A611" s="27"/>
      <c r="B611" s="37"/>
      <c r="C611" s="37"/>
      <c r="D611" s="37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</row>
    <row r="612">
      <c r="A612" s="27"/>
      <c r="B612" s="37"/>
      <c r="C612" s="37"/>
      <c r="D612" s="37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</row>
    <row r="613">
      <c r="A613" s="27"/>
      <c r="B613" s="37"/>
      <c r="C613" s="37"/>
      <c r="D613" s="37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</row>
    <row r="614">
      <c r="A614" s="27"/>
      <c r="B614" s="37"/>
      <c r="C614" s="37"/>
      <c r="D614" s="37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</row>
    <row r="615">
      <c r="A615" s="27"/>
      <c r="B615" s="37"/>
      <c r="C615" s="37"/>
      <c r="D615" s="37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</row>
    <row r="616">
      <c r="A616" s="27"/>
      <c r="B616" s="37"/>
      <c r="C616" s="37"/>
      <c r="D616" s="37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</row>
    <row r="617">
      <c r="A617" s="27"/>
      <c r="B617" s="37"/>
      <c r="C617" s="37"/>
      <c r="D617" s="37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</row>
    <row r="618">
      <c r="A618" s="27"/>
      <c r="B618" s="37"/>
      <c r="C618" s="37"/>
      <c r="D618" s="37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</row>
    <row r="619">
      <c r="A619" s="27"/>
      <c r="B619" s="37"/>
      <c r="C619" s="37"/>
      <c r="D619" s="37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</row>
    <row r="620">
      <c r="A620" s="27"/>
      <c r="B620" s="37"/>
      <c r="C620" s="37"/>
      <c r="D620" s="37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</row>
    <row r="621">
      <c r="A621" s="27"/>
      <c r="B621" s="37"/>
      <c r="C621" s="37"/>
      <c r="D621" s="37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</row>
    <row r="622">
      <c r="A622" s="27"/>
      <c r="B622" s="37"/>
      <c r="C622" s="37"/>
      <c r="D622" s="37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</row>
    <row r="623">
      <c r="A623" s="27"/>
      <c r="B623" s="37"/>
      <c r="C623" s="37"/>
      <c r="D623" s="37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</row>
    <row r="624">
      <c r="A624" s="27"/>
      <c r="B624" s="37"/>
      <c r="C624" s="37"/>
      <c r="D624" s="37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</row>
    <row r="625">
      <c r="A625" s="27"/>
      <c r="B625" s="37"/>
      <c r="C625" s="37"/>
      <c r="D625" s="37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</row>
    <row r="626">
      <c r="A626" s="27"/>
      <c r="B626" s="37"/>
      <c r="C626" s="37"/>
      <c r="D626" s="37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</row>
    <row r="627">
      <c r="A627" s="27"/>
      <c r="B627" s="37"/>
      <c r="C627" s="37"/>
      <c r="D627" s="37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</row>
    <row r="628">
      <c r="A628" s="27"/>
      <c r="B628" s="37"/>
      <c r="C628" s="37"/>
      <c r="D628" s="37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</row>
    <row r="629">
      <c r="A629" s="27"/>
      <c r="B629" s="37"/>
      <c r="C629" s="37"/>
      <c r="D629" s="37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</row>
    <row r="630">
      <c r="A630" s="27"/>
      <c r="B630" s="37"/>
      <c r="C630" s="37"/>
      <c r="D630" s="37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</row>
    <row r="631">
      <c r="A631" s="27"/>
      <c r="B631" s="37"/>
      <c r="C631" s="37"/>
      <c r="D631" s="37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</row>
    <row r="632">
      <c r="A632" s="27"/>
      <c r="B632" s="37"/>
      <c r="C632" s="37"/>
      <c r="D632" s="37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</row>
    <row r="633">
      <c r="A633" s="27"/>
      <c r="B633" s="37"/>
      <c r="C633" s="37"/>
      <c r="D633" s="37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</row>
    <row r="634">
      <c r="A634" s="27"/>
      <c r="B634" s="37"/>
      <c r="C634" s="37"/>
      <c r="D634" s="37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</row>
    <row r="635">
      <c r="A635" s="27"/>
      <c r="B635" s="37"/>
      <c r="C635" s="37"/>
      <c r="D635" s="37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</row>
    <row r="636">
      <c r="A636" s="27"/>
      <c r="B636" s="37"/>
      <c r="C636" s="37"/>
      <c r="D636" s="37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</row>
    <row r="637">
      <c r="A637" s="27"/>
      <c r="B637" s="37"/>
      <c r="C637" s="37"/>
      <c r="D637" s="37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</row>
    <row r="638">
      <c r="A638" s="27"/>
      <c r="B638" s="37"/>
      <c r="C638" s="37"/>
      <c r="D638" s="37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</row>
    <row r="639">
      <c r="A639" s="27"/>
      <c r="B639" s="37"/>
      <c r="C639" s="37"/>
      <c r="D639" s="37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</row>
    <row r="640">
      <c r="A640" s="27"/>
      <c r="B640" s="37"/>
      <c r="C640" s="37"/>
      <c r="D640" s="37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</row>
    <row r="641">
      <c r="A641" s="27"/>
      <c r="B641" s="37"/>
      <c r="C641" s="37"/>
      <c r="D641" s="37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</row>
    <row r="642">
      <c r="A642" s="27"/>
      <c r="B642" s="37"/>
      <c r="C642" s="37"/>
      <c r="D642" s="37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</row>
    <row r="643">
      <c r="A643" s="27"/>
      <c r="B643" s="37"/>
      <c r="C643" s="37"/>
      <c r="D643" s="37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</row>
    <row r="644">
      <c r="A644" s="27"/>
      <c r="B644" s="37"/>
      <c r="C644" s="37"/>
      <c r="D644" s="37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</row>
    <row r="645">
      <c r="A645" s="27"/>
      <c r="B645" s="37"/>
      <c r="C645" s="37"/>
      <c r="D645" s="37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</row>
    <row r="646">
      <c r="A646" s="27"/>
      <c r="B646" s="37"/>
      <c r="C646" s="37"/>
      <c r="D646" s="37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</row>
    <row r="647">
      <c r="A647" s="27"/>
      <c r="B647" s="37"/>
      <c r="C647" s="37"/>
      <c r="D647" s="37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</row>
    <row r="648">
      <c r="A648" s="27"/>
      <c r="B648" s="37"/>
      <c r="C648" s="37"/>
      <c r="D648" s="37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</row>
    <row r="649">
      <c r="A649" s="27"/>
      <c r="B649" s="37"/>
      <c r="C649" s="37"/>
      <c r="D649" s="37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</row>
    <row r="650">
      <c r="A650" s="27"/>
      <c r="B650" s="37"/>
      <c r="C650" s="37"/>
      <c r="D650" s="37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</row>
    <row r="651">
      <c r="A651" s="27"/>
      <c r="B651" s="37"/>
      <c r="C651" s="37"/>
      <c r="D651" s="37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</row>
    <row r="652">
      <c r="A652" s="27"/>
      <c r="B652" s="37"/>
      <c r="C652" s="37"/>
      <c r="D652" s="37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</row>
    <row r="653">
      <c r="A653" s="27"/>
      <c r="B653" s="37"/>
      <c r="C653" s="37"/>
      <c r="D653" s="37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</row>
    <row r="654">
      <c r="A654" s="27"/>
      <c r="B654" s="37"/>
      <c r="C654" s="37"/>
      <c r="D654" s="37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</row>
    <row r="655">
      <c r="A655" s="27"/>
      <c r="B655" s="37"/>
      <c r="C655" s="37"/>
      <c r="D655" s="37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</row>
    <row r="656">
      <c r="A656" s="27"/>
      <c r="B656" s="37"/>
      <c r="C656" s="37"/>
      <c r="D656" s="37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</row>
    <row r="657">
      <c r="A657" s="27"/>
      <c r="B657" s="37"/>
      <c r="C657" s="37"/>
      <c r="D657" s="37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</row>
    <row r="658">
      <c r="A658" s="27"/>
      <c r="B658" s="37"/>
      <c r="C658" s="37"/>
      <c r="D658" s="37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</row>
    <row r="659">
      <c r="A659" s="27"/>
      <c r="B659" s="37"/>
      <c r="C659" s="37"/>
      <c r="D659" s="37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</row>
    <row r="660">
      <c r="A660" s="27"/>
      <c r="B660" s="37"/>
      <c r="C660" s="37"/>
      <c r="D660" s="37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</row>
    <row r="661">
      <c r="A661" s="27"/>
      <c r="B661" s="37"/>
      <c r="C661" s="37"/>
      <c r="D661" s="37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</row>
    <row r="662">
      <c r="A662" s="27"/>
      <c r="B662" s="37"/>
      <c r="C662" s="37"/>
      <c r="D662" s="37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</row>
    <row r="663">
      <c r="A663" s="27"/>
      <c r="B663" s="37"/>
      <c r="C663" s="37"/>
      <c r="D663" s="37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</row>
    <row r="664">
      <c r="A664" s="27"/>
      <c r="B664" s="37"/>
      <c r="C664" s="37"/>
      <c r="D664" s="37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</row>
    <row r="665">
      <c r="A665" s="27"/>
      <c r="B665" s="37"/>
      <c r="C665" s="37"/>
      <c r="D665" s="37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</row>
    <row r="666">
      <c r="A666" s="27"/>
      <c r="B666" s="37"/>
      <c r="C666" s="37"/>
      <c r="D666" s="37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</row>
    <row r="667">
      <c r="A667" s="27"/>
      <c r="B667" s="37"/>
      <c r="C667" s="37"/>
      <c r="D667" s="37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</row>
    <row r="668">
      <c r="A668" s="27"/>
      <c r="B668" s="37"/>
      <c r="C668" s="37"/>
      <c r="D668" s="37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</row>
    <row r="669">
      <c r="A669" s="27"/>
      <c r="B669" s="37"/>
      <c r="C669" s="37"/>
      <c r="D669" s="37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</row>
    <row r="670">
      <c r="A670" s="27"/>
      <c r="B670" s="37"/>
      <c r="C670" s="37"/>
      <c r="D670" s="37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</row>
    <row r="671">
      <c r="A671" s="27"/>
      <c r="B671" s="37"/>
      <c r="C671" s="37"/>
      <c r="D671" s="37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</row>
    <row r="672">
      <c r="A672" s="27"/>
      <c r="B672" s="37"/>
      <c r="C672" s="37"/>
      <c r="D672" s="37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</row>
    <row r="673">
      <c r="A673" s="27"/>
      <c r="B673" s="37"/>
      <c r="C673" s="37"/>
      <c r="D673" s="37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</row>
    <row r="674">
      <c r="A674" s="27"/>
      <c r="B674" s="37"/>
      <c r="C674" s="37"/>
      <c r="D674" s="37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</row>
    <row r="675">
      <c r="A675" s="27"/>
      <c r="B675" s="37"/>
      <c r="C675" s="37"/>
      <c r="D675" s="37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</row>
    <row r="676">
      <c r="A676" s="27"/>
      <c r="B676" s="37"/>
      <c r="C676" s="37"/>
      <c r="D676" s="37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</row>
    <row r="677">
      <c r="A677" s="27"/>
      <c r="B677" s="37"/>
      <c r="C677" s="37"/>
      <c r="D677" s="37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</row>
    <row r="678">
      <c r="A678" s="27"/>
      <c r="B678" s="37"/>
      <c r="C678" s="37"/>
      <c r="D678" s="37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</row>
    <row r="679">
      <c r="A679" s="27"/>
      <c r="B679" s="37"/>
      <c r="C679" s="37"/>
      <c r="D679" s="37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</row>
    <row r="680">
      <c r="A680" s="27"/>
      <c r="B680" s="37"/>
      <c r="C680" s="37"/>
      <c r="D680" s="37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</row>
    <row r="681">
      <c r="A681" s="27"/>
      <c r="B681" s="37"/>
      <c r="C681" s="37"/>
      <c r="D681" s="37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</row>
    <row r="682">
      <c r="A682" s="27"/>
      <c r="B682" s="37"/>
      <c r="C682" s="37"/>
      <c r="D682" s="37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</row>
    <row r="683">
      <c r="A683" s="27"/>
      <c r="B683" s="37"/>
      <c r="C683" s="37"/>
      <c r="D683" s="37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</row>
    <row r="684">
      <c r="A684" s="27"/>
      <c r="B684" s="37"/>
      <c r="C684" s="37"/>
      <c r="D684" s="37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</row>
    <row r="685">
      <c r="A685" s="27"/>
      <c r="B685" s="37"/>
      <c r="C685" s="37"/>
      <c r="D685" s="37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</row>
    <row r="686">
      <c r="A686" s="27"/>
      <c r="B686" s="37"/>
      <c r="C686" s="37"/>
      <c r="D686" s="37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</row>
    <row r="687">
      <c r="A687" s="27"/>
      <c r="B687" s="37"/>
      <c r="C687" s="37"/>
      <c r="D687" s="37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</row>
    <row r="688">
      <c r="A688" s="27"/>
      <c r="B688" s="37"/>
      <c r="C688" s="37"/>
      <c r="D688" s="37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</row>
    <row r="689">
      <c r="A689" s="27"/>
      <c r="B689" s="37"/>
      <c r="C689" s="37"/>
      <c r="D689" s="37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</row>
    <row r="690">
      <c r="A690" s="27"/>
      <c r="B690" s="37"/>
      <c r="C690" s="37"/>
      <c r="D690" s="37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</row>
    <row r="691">
      <c r="A691" s="27"/>
      <c r="B691" s="37"/>
      <c r="C691" s="37"/>
      <c r="D691" s="37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</row>
    <row r="692">
      <c r="A692" s="27"/>
      <c r="B692" s="37"/>
      <c r="C692" s="37"/>
      <c r="D692" s="37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</row>
    <row r="693">
      <c r="A693" s="27"/>
      <c r="B693" s="37"/>
      <c r="C693" s="37"/>
      <c r="D693" s="37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</row>
    <row r="694">
      <c r="A694" s="27"/>
      <c r="B694" s="37"/>
      <c r="C694" s="37"/>
      <c r="D694" s="37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</row>
    <row r="695">
      <c r="A695" s="27"/>
      <c r="B695" s="37"/>
      <c r="C695" s="37"/>
      <c r="D695" s="37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</row>
    <row r="696">
      <c r="A696" s="27"/>
      <c r="B696" s="37"/>
      <c r="C696" s="37"/>
      <c r="D696" s="37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</row>
    <row r="697">
      <c r="A697" s="27"/>
      <c r="B697" s="37"/>
      <c r="C697" s="37"/>
      <c r="D697" s="37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</row>
    <row r="698">
      <c r="A698" s="27"/>
      <c r="B698" s="37"/>
      <c r="C698" s="37"/>
      <c r="D698" s="37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</row>
    <row r="699">
      <c r="A699" s="27"/>
      <c r="B699" s="37"/>
      <c r="C699" s="37"/>
      <c r="D699" s="37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</row>
    <row r="700">
      <c r="A700" s="27"/>
      <c r="B700" s="37"/>
      <c r="C700" s="37"/>
      <c r="D700" s="37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</row>
    <row r="701">
      <c r="A701" s="27"/>
      <c r="B701" s="37"/>
      <c r="C701" s="37"/>
      <c r="D701" s="37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</row>
    <row r="702">
      <c r="A702" s="27"/>
      <c r="B702" s="37"/>
      <c r="C702" s="37"/>
      <c r="D702" s="37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</row>
    <row r="703">
      <c r="A703" s="27"/>
      <c r="B703" s="37"/>
      <c r="C703" s="37"/>
      <c r="D703" s="37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</row>
    <row r="704">
      <c r="A704" s="27"/>
      <c r="B704" s="37"/>
      <c r="C704" s="37"/>
      <c r="D704" s="37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</row>
    <row r="705">
      <c r="A705" s="27"/>
      <c r="B705" s="37"/>
      <c r="C705" s="37"/>
      <c r="D705" s="37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</row>
    <row r="706">
      <c r="A706" s="27"/>
      <c r="B706" s="37"/>
      <c r="C706" s="37"/>
      <c r="D706" s="37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</row>
    <row r="707">
      <c r="A707" s="27"/>
      <c r="B707" s="37"/>
      <c r="C707" s="37"/>
      <c r="D707" s="37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</row>
    <row r="708">
      <c r="A708" s="27"/>
      <c r="B708" s="37"/>
      <c r="C708" s="37"/>
      <c r="D708" s="37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</row>
    <row r="709">
      <c r="A709" s="27"/>
      <c r="B709" s="37"/>
      <c r="C709" s="37"/>
      <c r="D709" s="37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</row>
    <row r="710">
      <c r="A710" s="27"/>
      <c r="B710" s="37"/>
      <c r="C710" s="37"/>
      <c r="D710" s="37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</row>
    <row r="711">
      <c r="A711" s="27"/>
      <c r="B711" s="37"/>
      <c r="C711" s="37"/>
      <c r="D711" s="37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</row>
    <row r="712">
      <c r="A712" s="27"/>
      <c r="B712" s="37"/>
      <c r="C712" s="37"/>
      <c r="D712" s="37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</row>
    <row r="713">
      <c r="A713" s="27"/>
      <c r="B713" s="37"/>
      <c r="C713" s="37"/>
      <c r="D713" s="37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</row>
    <row r="714">
      <c r="A714" s="27"/>
      <c r="B714" s="37"/>
      <c r="C714" s="37"/>
      <c r="D714" s="37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</row>
    <row r="715">
      <c r="A715" s="27"/>
      <c r="B715" s="37"/>
      <c r="C715" s="37"/>
      <c r="D715" s="37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</row>
    <row r="716">
      <c r="A716" s="27"/>
      <c r="B716" s="37"/>
      <c r="C716" s="37"/>
      <c r="D716" s="37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</row>
    <row r="717">
      <c r="A717" s="27"/>
      <c r="B717" s="37"/>
      <c r="C717" s="37"/>
      <c r="D717" s="37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</row>
    <row r="718">
      <c r="A718" s="27"/>
      <c r="B718" s="37"/>
      <c r="C718" s="37"/>
      <c r="D718" s="37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</row>
    <row r="719">
      <c r="A719" s="27"/>
      <c r="B719" s="37"/>
      <c r="C719" s="37"/>
      <c r="D719" s="37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</row>
    <row r="720">
      <c r="A720" s="27"/>
      <c r="B720" s="37"/>
      <c r="C720" s="37"/>
      <c r="D720" s="37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</row>
    <row r="721">
      <c r="A721" s="27"/>
      <c r="B721" s="37"/>
      <c r="C721" s="37"/>
      <c r="D721" s="37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</row>
    <row r="722">
      <c r="A722" s="27"/>
      <c r="B722" s="37"/>
      <c r="C722" s="37"/>
      <c r="D722" s="37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</row>
    <row r="723">
      <c r="A723" s="27"/>
      <c r="B723" s="37"/>
      <c r="C723" s="37"/>
      <c r="D723" s="37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</row>
    <row r="724">
      <c r="A724" s="27"/>
      <c r="B724" s="37"/>
      <c r="C724" s="37"/>
      <c r="D724" s="37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</row>
    <row r="725">
      <c r="A725" s="27"/>
      <c r="B725" s="37"/>
      <c r="C725" s="37"/>
      <c r="D725" s="37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</row>
    <row r="726">
      <c r="A726" s="27"/>
      <c r="B726" s="37"/>
      <c r="C726" s="37"/>
      <c r="D726" s="37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</row>
    <row r="727">
      <c r="A727" s="27"/>
      <c r="B727" s="37"/>
      <c r="C727" s="37"/>
      <c r="D727" s="37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</row>
    <row r="728">
      <c r="A728" s="27"/>
      <c r="B728" s="37"/>
      <c r="C728" s="37"/>
      <c r="D728" s="37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</row>
    <row r="729">
      <c r="A729" s="27"/>
      <c r="B729" s="37"/>
      <c r="C729" s="37"/>
      <c r="D729" s="37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</row>
    <row r="730">
      <c r="A730" s="27"/>
      <c r="B730" s="37"/>
      <c r="C730" s="37"/>
      <c r="D730" s="37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</row>
    <row r="731">
      <c r="A731" s="27"/>
      <c r="B731" s="37"/>
      <c r="C731" s="37"/>
      <c r="D731" s="37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</row>
    <row r="732">
      <c r="A732" s="27"/>
      <c r="B732" s="37"/>
      <c r="C732" s="37"/>
      <c r="D732" s="37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</row>
    <row r="733">
      <c r="A733" s="27"/>
      <c r="B733" s="37"/>
      <c r="C733" s="37"/>
      <c r="D733" s="37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</row>
    <row r="734">
      <c r="A734" s="27"/>
      <c r="B734" s="37"/>
      <c r="C734" s="37"/>
      <c r="D734" s="37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</row>
    <row r="735">
      <c r="A735" s="27"/>
      <c r="B735" s="37"/>
      <c r="C735" s="37"/>
      <c r="D735" s="37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</row>
    <row r="736">
      <c r="A736" s="27"/>
      <c r="B736" s="37"/>
      <c r="C736" s="37"/>
      <c r="D736" s="37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</row>
    <row r="737">
      <c r="A737" s="27"/>
      <c r="B737" s="37"/>
      <c r="C737" s="37"/>
      <c r="D737" s="37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</row>
    <row r="738">
      <c r="A738" s="27"/>
      <c r="B738" s="37"/>
      <c r="C738" s="37"/>
      <c r="D738" s="37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</row>
    <row r="739">
      <c r="A739" s="27"/>
      <c r="B739" s="37"/>
      <c r="C739" s="37"/>
      <c r="D739" s="37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</row>
    <row r="740">
      <c r="A740" s="27"/>
      <c r="B740" s="37"/>
      <c r="C740" s="37"/>
      <c r="D740" s="37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</row>
    <row r="741">
      <c r="A741" s="27"/>
      <c r="B741" s="37"/>
      <c r="C741" s="37"/>
      <c r="D741" s="37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</row>
    <row r="742">
      <c r="A742" s="27"/>
      <c r="B742" s="37"/>
      <c r="C742" s="37"/>
      <c r="D742" s="37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</row>
    <row r="743">
      <c r="A743" s="27"/>
      <c r="B743" s="37"/>
      <c r="C743" s="37"/>
      <c r="D743" s="37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</row>
    <row r="744">
      <c r="A744" s="27"/>
      <c r="B744" s="37"/>
      <c r="C744" s="37"/>
      <c r="D744" s="37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</row>
    <row r="745">
      <c r="A745" s="27"/>
      <c r="B745" s="37"/>
      <c r="C745" s="37"/>
      <c r="D745" s="37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</row>
    <row r="746">
      <c r="A746" s="27"/>
      <c r="B746" s="37"/>
      <c r="C746" s="37"/>
      <c r="D746" s="37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</row>
    <row r="747">
      <c r="A747" s="27"/>
      <c r="B747" s="37"/>
      <c r="C747" s="37"/>
      <c r="D747" s="37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</row>
    <row r="748">
      <c r="A748" s="27"/>
      <c r="B748" s="37"/>
      <c r="C748" s="37"/>
      <c r="D748" s="37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</row>
    <row r="749">
      <c r="A749" s="27"/>
      <c r="B749" s="37"/>
      <c r="C749" s="37"/>
      <c r="D749" s="37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</row>
    <row r="750">
      <c r="A750" s="27"/>
      <c r="B750" s="37"/>
      <c r="C750" s="37"/>
      <c r="D750" s="37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</row>
    <row r="751">
      <c r="A751" s="27"/>
      <c r="B751" s="37"/>
      <c r="C751" s="37"/>
      <c r="D751" s="37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</row>
    <row r="752">
      <c r="A752" s="27"/>
      <c r="B752" s="37"/>
      <c r="C752" s="37"/>
      <c r="D752" s="37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</row>
    <row r="753">
      <c r="A753" s="27"/>
      <c r="B753" s="37"/>
      <c r="C753" s="37"/>
      <c r="D753" s="37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</row>
    <row r="754">
      <c r="A754" s="27"/>
      <c r="B754" s="37"/>
      <c r="C754" s="37"/>
      <c r="D754" s="37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</row>
    <row r="755">
      <c r="A755" s="27"/>
      <c r="B755" s="37"/>
      <c r="C755" s="37"/>
      <c r="D755" s="37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</row>
    <row r="756">
      <c r="A756" s="27"/>
      <c r="B756" s="37"/>
      <c r="C756" s="37"/>
      <c r="D756" s="37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</row>
    <row r="757">
      <c r="A757" s="27"/>
      <c r="B757" s="37"/>
      <c r="C757" s="37"/>
      <c r="D757" s="37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</row>
    <row r="758">
      <c r="A758" s="27"/>
      <c r="B758" s="37"/>
      <c r="C758" s="37"/>
      <c r="D758" s="37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</row>
    <row r="759">
      <c r="A759" s="27"/>
      <c r="B759" s="37"/>
      <c r="C759" s="37"/>
      <c r="D759" s="37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</row>
    <row r="760">
      <c r="A760" s="27"/>
      <c r="B760" s="37"/>
      <c r="C760" s="37"/>
      <c r="D760" s="37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</row>
    <row r="761">
      <c r="A761" s="27"/>
      <c r="B761" s="37"/>
      <c r="C761" s="37"/>
      <c r="D761" s="37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</row>
    <row r="762">
      <c r="A762" s="27"/>
      <c r="B762" s="37"/>
      <c r="C762" s="37"/>
      <c r="D762" s="37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</row>
    <row r="763">
      <c r="A763" s="27"/>
      <c r="B763" s="37"/>
      <c r="C763" s="37"/>
      <c r="D763" s="37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</row>
    <row r="764">
      <c r="A764" s="27"/>
      <c r="B764" s="37"/>
      <c r="C764" s="37"/>
      <c r="D764" s="37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</row>
    <row r="765">
      <c r="A765" s="27"/>
      <c r="B765" s="37"/>
      <c r="C765" s="37"/>
      <c r="D765" s="37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</row>
    <row r="766">
      <c r="A766" s="27"/>
      <c r="B766" s="37"/>
      <c r="C766" s="37"/>
      <c r="D766" s="37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</row>
    <row r="767">
      <c r="A767" s="27"/>
      <c r="B767" s="37"/>
      <c r="C767" s="37"/>
      <c r="D767" s="37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</row>
    <row r="768">
      <c r="A768" s="27"/>
      <c r="B768" s="37"/>
      <c r="C768" s="37"/>
      <c r="D768" s="37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</row>
    <row r="769">
      <c r="A769" s="27"/>
      <c r="B769" s="37"/>
      <c r="C769" s="37"/>
      <c r="D769" s="37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</row>
    <row r="770">
      <c r="A770" s="27"/>
      <c r="B770" s="37"/>
      <c r="C770" s="37"/>
      <c r="D770" s="37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</row>
    <row r="771">
      <c r="A771" s="27"/>
      <c r="B771" s="37"/>
      <c r="C771" s="37"/>
      <c r="D771" s="37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</row>
    <row r="772">
      <c r="A772" s="27"/>
      <c r="B772" s="37"/>
      <c r="C772" s="37"/>
      <c r="D772" s="37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</row>
    <row r="773">
      <c r="A773" s="27"/>
      <c r="B773" s="37"/>
      <c r="C773" s="37"/>
      <c r="D773" s="37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</row>
    <row r="774">
      <c r="A774" s="27"/>
      <c r="B774" s="37"/>
      <c r="C774" s="37"/>
      <c r="D774" s="37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</row>
    <row r="775">
      <c r="A775" s="27"/>
      <c r="B775" s="37"/>
      <c r="C775" s="37"/>
      <c r="D775" s="37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</row>
    <row r="776">
      <c r="A776" s="27"/>
      <c r="B776" s="37"/>
      <c r="C776" s="37"/>
      <c r="D776" s="37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</row>
    <row r="777">
      <c r="A777" s="27"/>
      <c r="B777" s="37"/>
      <c r="C777" s="37"/>
      <c r="D777" s="37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</row>
    <row r="778">
      <c r="A778" s="27"/>
      <c r="B778" s="37"/>
      <c r="C778" s="37"/>
      <c r="D778" s="37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</row>
    <row r="779">
      <c r="A779" s="27"/>
      <c r="B779" s="37"/>
      <c r="C779" s="37"/>
      <c r="D779" s="37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</row>
    <row r="780">
      <c r="A780" s="27"/>
      <c r="B780" s="37"/>
      <c r="C780" s="37"/>
      <c r="D780" s="37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</row>
    <row r="781">
      <c r="A781" s="27"/>
      <c r="B781" s="37"/>
      <c r="C781" s="37"/>
      <c r="D781" s="37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</row>
    <row r="782">
      <c r="A782" s="27"/>
      <c r="B782" s="37"/>
      <c r="C782" s="37"/>
      <c r="D782" s="37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</row>
    <row r="783">
      <c r="A783" s="27"/>
      <c r="B783" s="37"/>
      <c r="C783" s="37"/>
      <c r="D783" s="37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</row>
    <row r="784">
      <c r="A784" s="27"/>
      <c r="B784" s="37"/>
      <c r="C784" s="37"/>
      <c r="D784" s="37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</row>
    <row r="785">
      <c r="A785" s="27"/>
      <c r="B785" s="37"/>
      <c r="C785" s="37"/>
      <c r="D785" s="37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</row>
    <row r="786">
      <c r="A786" s="27"/>
      <c r="B786" s="37"/>
      <c r="C786" s="37"/>
      <c r="D786" s="37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</row>
    <row r="787">
      <c r="A787" s="27"/>
      <c r="B787" s="37"/>
      <c r="C787" s="37"/>
      <c r="D787" s="37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</row>
    <row r="788">
      <c r="A788" s="27"/>
      <c r="B788" s="37"/>
      <c r="C788" s="37"/>
      <c r="D788" s="37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</row>
    <row r="789">
      <c r="A789" s="27"/>
      <c r="B789" s="37"/>
      <c r="C789" s="37"/>
      <c r="D789" s="37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</row>
    <row r="790">
      <c r="A790" s="27"/>
      <c r="B790" s="37"/>
      <c r="C790" s="37"/>
      <c r="D790" s="37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</row>
    <row r="791">
      <c r="A791" s="27"/>
      <c r="B791" s="37"/>
      <c r="C791" s="37"/>
      <c r="D791" s="37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</row>
    <row r="792">
      <c r="A792" s="27"/>
      <c r="B792" s="37"/>
      <c r="C792" s="37"/>
      <c r="D792" s="37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</row>
    <row r="793">
      <c r="A793" s="27"/>
      <c r="B793" s="37"/>
      <c r="C793" s="37"/>
      <c r="D793" s="37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</row>
    <row r="794">
      <c r="A794" s="27"/>
      <c r="B794" s="37"/>
      <c r="C794" s="37"/>
      <c r="D794" s="37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</row>
    <row r="795">
      <c r="A795" s="27"/>
      <c r="B795" s="37"/>
      <c r="C795" s="37"/>
      <c r="D795" s="37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</row>
    <row r="796">
      <c r="A796" s="27"/>
      <c r="B796" s="37"/>
      <c r="C796" s="37"/>
      <c r="D796" s="37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</row>
    <row r="797">
      <c r="A797" s="27"/>
      <c r="B797" s="37"/>
      <c r="C797" s="37"/>
      <c r="D797" s="37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</row>
    <row r="798">
      <c r="A798" s="27"/>
      <c r="B798" s="37"/>
      <c r="C798" s="37"/>
      <c r="D798" s="37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</row>
    <row r="799">
      <c r="A799" s="27"/>
      <c r="B799" s="37"/>
      <c r="C799" s="37"/>
      <c r="D799" s="37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</row>
    <row r="800">
      <c r="A800" s="27"/>
      <c r="B800" s="37"/>
      <c r="C800" s="37"/>
      <c r="D800" s="37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</row>
    <row r="801">
      <c r="A801" s="27"/>
      <c r="B801" s="37"/>
      <c r="C801" s="37"/>
      <c r="D801" s="37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</row>
    <row r="802">
      <c r="A802" s="27"/>
      <c r="B802" s="37"/>
      <c r="C802" s="37"/>
      <c r="D802" s="37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</row>
    <row r="803">
      <c r="A803" s="27"/>
      <c r="B803" s="37"/>
      <c r="C803" s="37"/>
      <c r="D803" s="37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</row>
    <row r="804">
      <c r="A804" s="27"/>
      <c r="B804" s="37"/>
      <c r="C804" s="37"/>
      <c r="D804" s="37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</row>
    <row r="805">
      <c r="A805" s="27"/>
      <c r="B805" s="37"/>
      <c r="C805" s="37"/>
      <c r="D805" s="37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</row>
    <row r="806">
      <c r="A806" s="27"/>
      <c r="B806" s="37"/>
      <c r="C806" s="37"/>
      <c r="D806" s="37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</row>
    <row r="807">
      <c r="A807" s="27"/>
      <c r="B807" s="37"/>
      <c r="C807" s="37"/>
      <c r="D807" s="37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</row>
    <row r="808">
      <c r="A808" s="27"/>
      <c r="B808" s="37"/>
      <c r="C808" s="37"/>
      <c r="D808" s="37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</row>
    <row r="809">
      <c r="A809" s="27"/>
      <c r="B809" s="37"/>
      <c r="C809" s="37"/>
      <c r="D809" s="37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</row>
    <row r="810">
      <c r="A810" s="27"/>
      <c r="B810" s="37"/>
      <c r="C810" s="37"/>
      <c r="D810" s="37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</row>
    <row r="811">
      <c r="A811" s="27"/>
      <c r="B811" s="37"/>
      <c r="C811" s="37"/>
      <c r="D811" s="37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</row>
    <row r="812">
      <c r="A812" s="27"/>
      <c r="B812" s="37"/>
      <c r="C812" s="37"/>
      <c r="D812" s="37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</row>
    <row r="813">
      <c r="A813" s="27"/>
      <c r="B813" s="37"/>
      <c r="C813" s="37"/>
      <c r="D813" s="37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</row>
    <row r="814">
      <c r="A814" s="27"/>
      <c r="B814" s="37"/>
      <c r="C814" s="37"/>
      <c r="D814" s="37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</row>
    <row r="815">
      <c r="A815" s="27"/>
      <c r="B815" s="37"/>
      <c r="C815" s="37"/>
      <c r="D815" s="37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</row>
    <row r="816">
      <c r="A816" s="27"/>
      <c r="B816" s="37"/>
      <c r="C816" s="37"/>
      <c r="D816" s="37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</row>
    <row r="817">
      <c r="A817" s="27"/>
      <c r="B817" s="37"/>
      <c r="C817" s="37"/>
      <c r="D817" s="37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</row>
    <row r="818">
      <c r="A818" s="27"/>
      <c r="B818" s="37"/>
      <c r="C818" s="37"/>
      <c r="D818" s="37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</row>
    <row r="819">
      <c r="A819" s="27"/>
      <c r="B819" s="37"/>
      <c r="C819" s="37"/>
      <c r="D819" s="37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</row>
    <row r="820">
      <c r="A820" s="27"/>
      <c r="B820" s="37"/>
      <c r="C820" s="37"/>
      <c r="D820" s="37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</row>
    <row r="821">
      <c r="A821" s="27"/>
      <c r="B821" s="37"/>
      <c r="C821" s="37"/>
      <c r="D821" s="37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</row>
    <row r="822">
      <c r="A822" s="27"/>
      <c r="B822" s="37"/>
      <c r="C822" s="37"/>
      <c r="D822" s="37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</row>
    <row r="823">
      <c r="A823" s="27"/>
      <c r="B823" s="37"/>
      <c r="C823" s="37"/>
      <c r="D823" s="37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</row>
    <row r="824">
      <c r="A824" s="27"/>
      <c r="B824" s="37"/>
      <c r="C824" s="37"/>
      <c r="D824" s="37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</row>
    <row r="825">
      <c r="A825" s="27"/>
      <c r="B825" s="37"/>
      <c r="C825" s="37"/>
      <c r="D825" s="37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</row>
    <row r="826">
      <c r="A826" s="27"/>
      <c r="B826" s="37"/>
      <c r="C826" s="37"/>
      <c r="D826" s="37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</row>
    <row r="827">
      <c r="A827" s="27"/>
      <c r="B827" s="37"/>
      <c r="C827" s="37"/>
      <c r="D827" s="37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</row>
    <row r="828">
      <c r="A828" s="27"/>
      <c r="B828" s="37"/>
      <c r="C828" s="37"/>
      <c r="D828" s="37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</row>
    <row r="829">
      <c r="A829" s="27"/>
      <c r="B829" s="37"/>
      <c r="C829" s="37"/>
      <c r="D829" s="37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</row>
    <row r="830">
      <c r="A830" s="27"/>
      <c r="B830" s="37"/>
      <c r="C830" s="37"/>
      <c r="D830" s="37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</row>
    <row r="831">
      <c r="A831" s="27"/>
      <c r="B831" s="37"/>
      <c r="C831" s="37"/>
      <c r="D831" s="37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</row>
    <row r="832">
      <c r="A832" s="27"/>
      <c r="B832" s="37"/>
      <c r="C832" s="37"/>
      <c r="D832" s="37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</row>
    <row r="833">
      <c r="A833" s="27"/>
      <c r="B833" s="37"/>
      <c r="C833" s="37"/>
      <c r="D833" s="37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</row>
    <row r="834">
      <c r="A834" s="27"/>
      <c r="B834" s="37"/>
      <c r="C834" s="37"/>
      <c r="D834" s="37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</row>
    <row r="835">
      <c r="A835" s="27"/>
      <c r="B835" s="37"/>
      <c r="C835" s="37"/>
      <c r="D835" s="37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</row>
    <row r="836">
      <c r="A836" s="27"/>
      <c r="B836" s="37"/>
      <c r="C836" s="37"/>
      <c r="D836" s="37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</row>
    <row r="837">
      <c r="A837" s="27"/>
      <c r="B837" s="37"/>
      <c r="C837" s="37"/>
      <c r="D837" s="37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</row>
    <row r="838">
      <c r="A838" s="27"/>
      <c r="B838" s="37"/>
      <c r="C838" s="37"/>
      <c r="D838" s="37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</row>
    <row r="839">
      <c r="A839" s="27"/>
      <c r="B839" s="37"/>
      <c r="C839" s="37"/>
      <c r="D839" s="37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</row>
    <row r="840">
      <c r="A840" s="27"/>
      <c r="B840" s="37"/>
      <c r="C840" s="37"/>
      <c r="D840" s="37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</row>
    <row r="841">
      <c r="A841" s="27"/>
      <c r="B841" s="37"/>
      <c r="C841" s="37"/>
      <c r="D841" s="37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</row>
    <row r="842">
      <c r="A842" s="27"/>
      <c r="B842" s="37"/>
      <c r="C842" s="37"/>
      <c r="D842" s="37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</row>
    <row r="843">
      <c r="A843" s="27"/>
      <c r="B843" s="37"/>
      <c r="C843" s="37"/>
      <c r="D843" s="37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</row>
    <row r="844">
      <c r="A844" s="27"/>
      <c r="B844" s="37"/>
      <c r="C844" s="37"/>
      <c r="D844" s="37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</row>
    <row r="845">
      <c r="A845" s="27"/>
      <c r="B845" s="37"/>
      <c r="C845" s="37"/>
      <c r="D845" s="37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</row>
    <row r="846">
      <c r="A846" s="27"/>
      <c r="B846" s="37"/>
      <c r="C846" s="37"/>
      <c r="D846" s="37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</row>
    <row r="847">
      <c r="A847" s="27"/>
      <c r="B847" s="37"/>
      <c r="C847" s="37"/>
      <c r="D847" s="37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</row>
    <row r="848">
      <c r="A848" s="27"/>
      <c r="B848" s="37"/>
      <c r="C848" s="37"/>
      <c r="D848" s="37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</row>
    <row r="849">
      <c r="A849" s="27"/>
      <c r="B849" s="37"/>
      <c r="C849" s="37"/>
      <c r="D849" s="37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</row>
    <row r="850">
      <c r="A850" s="27"/>
      <c r="B850" s="37"/>
      <c r="C850" s="37"/>
      <c r="D850" s="37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</row>
    <row r="851">
      <c r="A851" s="27"/>
      <c r="B851" s="37"/>
      <c r="C851" s="37"/>
      <c r="D851" s="37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</row>
    <row r="852">
      <c r="A852" s="27"/>
      <c r="B852" s="37"/>
      <c r="C852" s="37"/>
      <c r="D852" s="37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</row>
    <row r="853">
      <c r="A853" s="27"/>
      <c r="B853" s="37"/>
      <c r="C853" s="37"/>
      <c r="D853" s="37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</row>
    <row r="854">
      <c r="A854" s="27"/>
      <c r="B854" s="37"/>
      <c r="C854" s="37"/>
      <c r="D854" s="37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</row>
    <row r="855">
      <c r="A855" s="27"/>
      <c r="B855" s="37"/>
      <c r="C855" s="37"/>
      <c r="D855" s="37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</row>
    <row r="856">
      <c r="A856" s="27"/>
      <c r="B856" s="37"/>
      <c r="C856" s="37"/>
      <c r="D856" s="37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</row>
    <row r="857">
      <c r="A857" s="27"/>
      <c r="B857" s="37"/>
      <c r="C857" s="37"/>
      <c r="D857" s="37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</row>
    <row r="858">
      <c r="A858" s="27"/>
      <c r="B858" s="37"/>
      <c r="C858" s="37"/>
      <c r="D858" s="37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</row>
    <row r="859">
      <c r="A859" s="27"/>
      <c r="B859" s="37"/>
      <c r="C859" s="37"/>
      <c r="D859" s="37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</row>
    <row r="860">
      <c r="A860" s="27"/>
      <c r="B860" s="37"/>
      <c r="C860" s="37"/>
      <c r="D860" s="37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</row>
    <row r="861">
      <c r="A861" s="27"/>
      <c r="B861" s="37"/>
      <c r="C861" s="37"/>
      <c r="D861" s="37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</row>
    <row r="862">
      <c r="A862" s="27"/>
      <c r="B862" s="37"/>
      <c r="C862" s="37"/>
      <c r="D862" s="37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</row>
    <row r="863">
      <c r="A863" s="27"/>
      <c r="B863" s="37"/>
      <c r="C863" s="37"/>
      <c r="D863" s="37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</row>
    <row r="864">
      <c r="A864" s="27"/>
      <c r="B864" s="37"/>
      <c r="C864" s="37"/>
      <c r="D864" s="37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</row>
    <row r="865">
      <c r="A865" s="27"/>
      <c r="B865" s="37"/>
      <c r="C865" s="37"/>
      <c r="D865" s="37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</row>
    <row r="866">
      <c r="A866" s="27"/>
      <c r="B866" s="37"/>
      <c r="C866" s="37"/>
      <c r="D866" s="37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</row>
    <row r="867">
      <c r="A867" s="27"/>
      <c r="B867" s="37"/>
      <c r="C867" s="37"/>
      <c r="D867" s="37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</row>
    <row r="868">
      <c r="A868" s="27"/>
      <c r="B868" s="37"/>
      <c r="C868" s="37"/>
      <c r="D868" s="37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</row>
    <row r="869">
      <c r="A869" s="27"/>
      <c r="B869" s="37"/>
      <c r="C869" s="37"/>
      <c r="D869" s="37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</row>
    <row r="870">
      <c r="A870" s="27"/>
      <c r="B870" s="37"/>
      <c r="C870" s="37"/>
      <c r="D870" s="37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</row>
    <row r="871">
      <c r="A871" s="27"/>
      <c r="B871" s="37"/>
      <c r="C871" s="37"/>
      <c r="D871" s="37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</row>
    <row r="872">
      <c r="A872" s="27"/>
      <c r="B872" s="37"/>
      <c r="C872" s="37"/>
      <c r="D872" s="37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</row>
    <row r="873">
      <c r="A873" s="27"/>
      <c r="B873" s="37"/>
      <c r="C873" s="37"/>
      <c r="D873" s="37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</row>
    <row r="874">
      <c r="A874" s="27"/>
      <c r="B874" s="37"/>
      <c r="C874" s="37"/>
      <c r="D874" s="37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</row>
    <row r="875">
      <c r="A875" s="27"/>
      <c r="B875" s="37"/>
      <c r="C875" s="37"/>
      <c r="D875" s="37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</row>
    <row r="876">
      <c r="A876" s="27"/>
      <c r="B876" s="37"/>
      <c r="C876" s="37"/>
      <c r="D876" s="37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</row>
    <row r="877">
      <c r="A877" s="27"/>
      <c r="B877" s="37"/>
      <c r="C877" s="37"/>
      <c r="D877" s="37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</row>
    <row r="878">
      <c r="A878" s="27"/>
      <c r="B878" s="37"/>
      <c r="C878" s="37"/>
      <c r="D878" s="37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</row>
    <row r="879">
      <c r="A879" s="27"/>
      <c r="B879" s="37"/>
      <c r="C879" s="37"/>
      <c r="D879" s="37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</row>
    <row r="880">
      <c r="A880" s="27"/>
      <c r="B880" s="37"/>
      <c r="C880" s="37"/>
      <c r="D880" s="37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</row>
    <row r="881">
      <c r="A881" s="27"/>
      <c r="B881" s="37"/>
      <c r="C881" s="37"/>
      <c r="D881" s="37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</row>
    <row r="882">
      <c r="A882" s="27"/>
      <c r="B882" s="37"/>
      <c r="C882" s="37"/>
      <c r="D882" s="37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</row>
    <row r="883">
      <c r="A883" s="27"/>
      <c r="B883" s="37"/>
      <c r="C883" s="37"/>
      <c r="D883" s="37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</row>
    <row r="884">
      <c r="A884" s="27"/>
      <c r="B884" s="37"/>
      <c r="C884" s="37"/>
      <c r="D884" s="37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</row>
    <row r="885">
      <c r="A885" s="27"/>
      <c r="B885" s="37"/>
      <c r="C885" s="37"/>
      <c r="D885" s="37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</row>
    <row r="886">
      <c r="A886" s="27"/>
      <c r="B886" s="37"/>
      <c r="C886" s="37"/>
      <c r="D886" s="37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</row>
    <row r="887">
      <c r="A887" s="27"/>
      <c r="B887" s="37"/>
      <c r="C887" s="37"/>
      <c r="D887" s="37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</row>
    <row r="888">
      <c r="A888" s="27"/>
      <c r="B888" s="37"/>
      <c r="C888" s="37"/>
      <c r="D888" s="37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</row>
    <row r="889">
      <c r="A889" s="27"/>
      <c r="B889" s="37"/>
      <c r="C889" s="37"/>
      <c r="D889" s="37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</row>
    <row r="890">
      <c r="A890" s="27"/>
      <c r="B890" s="37"/>
      <c r="C890" s="37"/>
      <c r="D890" s="37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</row>
    <row r="891">
      <c r="A891" s="27"/>
      <c r="B891" s="37"/>
      <c r="C891" s="37"/>
      <c r="D891" s="37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</row>
    <row r="892">
      <c r="A892" s="27"/>
      <c r="B892" s="37"/>
      <c r="C892" s="37"/>
      <c r="D892" s="37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</row>
    <row r="893">
      <c r="A893" s="27"/>
      <c r="B893" s="37"/>
      <c r="C893" s="37"/>
      <c r="D893" s="37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</row>
    <row r="894">
      <c r="A894" s="27"/>
      <c r="B894" s="37"/>
      <c r="C894" s="37"/>
      <c r="D894" s="37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</row>
    <row r="895">
      <c r="A895" s="27"/>
      <c r="B895" s="37"/>
      <c r="C895" s="37"/>
      <c r="D895" s="37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</row>
    <row r="896">
      <c r="A896" s="27"/>
      <c r="B896" s="37"/>
      <c r="C896" s="37"/>
      <c r="D896" s="37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</row>
    <row r="897">
      <c r="A897" s="27"/>
      <c r="B897" s="37"/>
      <c r="C897" s="37"/>
      <c r="D897" s="37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</row>
    <row r="898">
      <c r="A898" s="27"/>
      <c r="B898" s="37"/>
      <c r="C898" s="37"/>
      <c r="D898" s="37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</row>
    <row r="899">
      <c r="A899" s="27"/>
      <c r="B899" s="37"/>
      <c r="C899" s="37"/>
      <c r="D899" s="37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</row>
    <row r="900">
      <c r="A900" s="27"/>
      <c r="B900" s="37"/>
      <c r="C900" s="37"/>
      <c r="D900" s="37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</row>
    <row r="901">
      <c r="A901" s="27"/>
      <c r="B901" s="37"/>
      <c r="C901" s="37"/>
      <c r="D901" s="37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</row>
    <row r="902">
      <c r="A902" s="27"/>
      <c r="B902" s="37"/>
      <c r="C902" s="37"/>
      <c r="D902" s="37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</row>
    <row r="903">
      <c r="A903" s="27"/>
      <c r="B903" s="37"/>
      <c r="C903" s="37"/>
      <c r="D903" s="37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</row>
    <row r="904">
      <c r="A904" s="27"/>
      <c r="B904" s="37"/>
      <c r="C904" s="37"/>
      <c r="D904" s="37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</row>
    <row r="905">
      <c r="A905" s="27"/>
      <c r="B905" s="37"/>
      <c r="C905" s="37"/>
      <c r="D905" s="37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</row>
    <row r="906">
      <c r="A906" s="27"/>
      <c r="B906" s="37"/>
      <c r="C906" s="37"/>
      <c r="D906" s="37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</row>
    <row r="907">
      <c r="A907" s="27"/>
      <c r="B907" s="37"/>
      <c r="C907" s="37"/>
      <c r="D907" s="37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</row>
    <row r="908">
      <c r="A908" s="27"/>
      <c r="B908" s="37"/>
      <c r="C908" s="37"/>
      <c r="D908" s="37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</row>
    <row r="909">
      <c r="A909" s="27"/>
      <c r="B909" s="37"/>
      <c r="C909" s="37"/>
      <c r="D909" s="37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</row>
    <row r="910">
      <c r="A910" s="27"/>
      <c r="B910" s="37"/>
      <c r="C910" s="37"/>
      <c r="D910" s="37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</row>
    <row r="911">
      <c r="A911" s="27"/>
      <c r="B911" s="37"/>
      <c r="C911" s="37"/>
      <c r="D911" s="37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</row>
    <row r="912">
      <c r="A912" s="27"/>
      <c r="B912" s="37"/>
      <c r="C912" s="37"/>
      <c r="D912" s="37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</row>
    <row r="913">
      <c r="A913" s="27"/>
      <c r="B913" s="37"/>
      <c r="C913" s="37"/>
      <c r="D913" s="37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</row>
    <row r="914">
      <c r="A914" s="27"/>
      <c r="B914" s="37"/>
      <c r="C914" s="37"/>
      <c r="D914" s="37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</row>
    <row r="915">
      <c r="A915" s="27"/>
      <c r="B915" s="37"/>
      <c r="C915" s="37"/>
      <c r="D915" s="37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</row>
    <row r="916">
      <c r="A916" s="27"/>
      <c r="B916" s="37"/>
      <c r="C916" s="37"/>
      <c r="D916" s="37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</row>
    <row r="917">
      <c r="A917" s="27"/>
      <c r="B917" s="37"/>
      <c r="C917" s="37"/>
      <c r="D917" s="37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</row>
    <row r="918">
      <c r="A918" s="27"/>
      <c r="B918" s="37"/>
      <c r="C918" s="37"/>
      <c r="D918" s="37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</row>
    <row r="919">
      <c r="A919" s="27"/>
      <c r="B919" s="37"/>
      <c r="C919" s="37"/>
      <c r="D919" s="37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</row>
    <row r="920">
      <c r="A920" s="27"/>
      <c r="B920" s="37"/>
      <c r="C920" s="37"/>
      <c r="D920" s="37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</row>
    <row r="921">
      <c r="A921" s="27"/>
      <c r="B921" s="37"/>
      <c r="C921" s="37"/>
      <c r="D921" s="37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</row>
    <row r="922">
      <c r="A922" s="27"/>
      <c r="B922" s="37"/>
      <c r="C922" s="37"/>
      <c r="D922" s="37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</row>
    <row r="923">
      <c r="A923" s="27"/>
      <c r="B923" s="37"/>
      <c r="C923" s="37"/>
      <c r="D923" s="37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</row>
    <row r="924">
      <c r="A924" s="27"/>
      <c r="B924" s="37"/>
      <c r="C924" s="37"/>
      <c r="D924" s="37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</row>
    <row r="925">
      <c r="A925" s="27"/>
      <c r="B925" s="37"/>
      <c r="C925" s="37"/>
      <c r="D925" s="37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</row>
    <row r="926">
      <c r="A926" s="27"/>
      <c r="B926" s="37"/>
      <c r="C926" s="37"/>
      <c r="D926" s="37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</row>
    <row r="927">
      <c r="A927" s="27"/>
      <c r="B927" s="37"/>
      <c r="C927" s="37"/>
      <c r="D927" s="37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</row>
    <row r="928">
      <c r="A928" s="27"/>
      <c r="B928" s="37"/>
      <c r="C928" s="37"/>
      <c r="D928" s="37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</row>
    <row r="929">
      <c r="A929" s="27"/>
      <c r="B929" s="37"/>
      <c r="C929" s="37"/>
      <c r="D929" s="37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</row>
    <row r="930">
      <c r="A930" s="27"/>
      <c r="B930" s="37"/>
      <c r="C930" s="37"/>
      <c r="D930" s="37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</row>
    <row r="931">
      <c r="A931" s="27"/>
      <c r="B931" s="37"/>
      <c r="C931" s="37"/>
      <c r="D931" s="37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</row>
    <row r="932">
      <c r="A932" s="27"/>
      <c r="B932" s="37"/>
      <c r="C932" s="37"/>
      <c r="D932" s="37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</row>
    <row r="933">
      <c r="A933" s="27"/>
      <c r="B933" s="37"/>
      <c r="C933" s="37"/>
      <c r="D933" s="37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</row>
    <row r="934">
      <c r="A934" s="27"/>
      <c r="B934" s="37"/>
      <c r="C934" s="37"/>
      <c r="D934" s="37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</row>
    <row r="935">
      <c r="A935" s="27"/>
      <c r="B935" s="37"/>
      <c r="C935" s="37"/>
      <c r="D935" s="37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</row>
    <row r="936">
      <c r="A936" s="27"/>
      <c r="B936" s="37"/>
      <c r="C936" s="37"/>
      <c r="D936" s="37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</row>
    <row r="937">
      <c r="A937" s="27"/>
      <c r="B937" s="37"/>
      <c r="C937" s="37"/>
      <c r="D937" s="37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</row>
    <row r="938">
      <c r="A938" s="27"/>
      <c r="B938" s="37"/>
      <c r="C938" s="37"/>
      <c r="D938" s="37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</row>
    <row r="939">
      <c r="A939" s="27"/>
      <c r="B939" s="37"/>
      <c r="C939" s="37"/>
      <c r="D939" s="37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</row>
    <row r="940">
      <c r="A940" s="27"/>
      <c r="B940" s="37"/>
      <c r="C940" s="37"/>
      <c r="D940" s="37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</row>
    <row r="941">
      <c r="A941" s="27"/>
      <c r="B941" s="37"/>
      <c r="C941" s="37"/>
      <c r="D941" s="37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</row>
    <row r="942">
      <c r="A942" s="27"/>
      <c r="B942" s="37"/>
      <c r="C942" s="37"/>
      <c r="D942" s="37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</row>
    <row r="943">
      <c r="A943" s="27"/>
      <c r="B943" s="37"/>
      <c r="C943" s="37"/>
      <c r="D943" s="37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</row>
    <row r="944">
      <c r="A944" s="27"/>
      <c r="B944" s="37"/>
      <c r="C944" s="37"/>
      <c r="D944" s="37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</row>
    <row r="945">
      <c r="A945" s="27"/>
      <c r="B945" s="37"/>
      <c r="C945" s="37"/>
      <c r="D945" s="37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</row>
    <row r="946">
      <c r="A946" s="27"/>
      <c r="B946" s="37"/>
      <c r="C946" s="37"/>
      <c r="D946" s="37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</row>
    <row r="947">
      <c r="A947" s="27"/>
      <c r="B947" s="37"/>
      <c r="C947" s="37"/>
      <c r="D947" s="37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</row>
    <row r="948">
      <c r="A948" s="27"/>
      <c r="B948" s="37"/>
      <c r="C948" s="37"/>
      <c r="D948" s="37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</row>
    <row r="949">
      <c r="A949" s="27"/>
      <c r="B949" s="37"/>
      <c r="C949" s="37"/>
      <c r="D949" s="37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</row>
    <row r="950">
      <c r="A950" s="27"/>
      <c r="B950" s="37"/>
      <c r="C950" s="37"/>
      <c r="D950" s="37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</row>
    <row r="951">
      <c r="A951" s="27"/>
      <c r="B951" s="37"/>
      <c r="C951" s="37"/>
      <c r="D951" s="37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</row>
    <row r="952">
      <c r="A952" s="27"/>
      <c r="B952" s="37"/>
      <c r="C952" s="37"/>
      <c r="D952" s="37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</row>
    <row r="953">
      <c r="A953" s="27"/>
      <c r="B953" s="37"/>
      <c r="C953" s="37"/>
      <c r="D953" s="37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</row>
    <row r="954">
      <c r="A954" s="27"/>
      <c r="B954" s="37"/>
      <c r="C954" s="37"/>
      <c r="D954" s="37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</row>
    <row r="955">
      <c r="A955" s="27"/>
      <c r="B955" s="37"/>
      <c r="C955" s="37"/>
      <c r="D955" s="37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</row>
    <row r="956">
      <c r="A956" s="27"/>
      <c r="B956" s="37"/>
      <c r="C956" s="37"/>
      <c r="D956" s="37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</row>
    <row r="957">
      <c r="A957" s="27"/>
      <c r="B957" s="37"/>
      <c r="C957" s="37"/>
      <c r="D957" s="37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</row>
    <row r="958">
      <c r="A958" s="27"/>
      <c r="B958" s="37"/>
      <c r="C958" s="37"/>
      <c r="D958" s="37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</row>
    <row r="959">
      <c r="A959" s="27"/>
      <c r="B959" s="37"/>
      <c r="C959" s="37"/>
      <c r="D959" s="37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</row>
    <row r="960">
      <c r="A960" s="27"/>
      <c r="B960" s="37"/>
      <c r="C960" s="37"/>
      <c r="D960" s="37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</row>
    <row r="961">
      <c r="A961" s="27"/>
      <c r="B961" s="37"/>
      <c r="C961" s="37"/>
      <c r="D961" s="37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</row>
    <row r="962">
      <c r="A962" s="27"/>
      <c r="B962" s="37"/>
      <c r="C962" s="37"/>
      <c r="D962" s="37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</row>
    <row r="963">
      <c r="A963" s="27"/>
      <c r="B963" s="37"/>
      <c r="C963" s="37"/>
      <c r="D963" s="37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</row>
    <row r="964">
      <c r="A964" s="27"/>
      <c r="B964" s="37"/>
      <c r="C964" s="37"/>
      <c r="D964" s="37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</row>
    <row r="965">
      <c r="A965" s="27"/>
      <c r="B965" s="37"/>
      <c r="C965" s="37"/>
      <c r="D965" s="37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</row>
    <row r="966">
      <c r="A966" s="27"/>
      <c r="B966" s="37"/>
      <c r="C966" s="37"/>
      <c r="D966" s="37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</row>
    <row r="967">
      <c r="A967" s="27"/>
      <c r="B967" s="37"/>
      <c r="C967" s="37"/>
      <c r="D967" s="37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</row>
    <row r="968">
      <c r="A968" s="27"/>
      <c r="B968" s="37"/>
      <c r="C968" s="37"/>
      <c r="D968" s="37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</row>
    <row r="969">
      <c r="A969" s="27"/>
      <c r="B969" s="37"/>
      <c r="C969" s="37"/>
      <c r="D969" s="37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</row>
    <row r="970">
      <c r="A970" s="27"/>
      <c r="B970" s="37"/>
      <c r="C970" s="37"/>
      <c r="D970" s="37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</row>
    <row r="971">
      <c r="A971" s="27"/>
      <c r="B971" s="37"/>
      <c r="C971" s="37"/>
      <c r="D971" s="37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</row>
    <row r="972">
      <c r="A972" s="27"/>
      <c r="B972" s="37"/>
      <c r="C972" s="37"/>
      <c r="D972" s="37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</row>
    <row r="973">
      <c r="A973" s="27"/>
      <c r="B973" s="37"/>
      <c r="C973" s="37"/>
      <c r="D973" s="37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</row>
    <row r="974">
      <c r="A974" s="27"/>
      <c r="B974" s="37"/>
      <c r="C974" s="37"/>
      <c r="D974" s="37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</row>
    <row r="975">
      <c r="A975" s="27"/>
      <c r="B975" s="37"/>
      <c r="C975" s="37"/>
      <c r="D975" s="37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</row>
    <row r="976">
      <c r="A976" s="27"/>
      <c r="B976" s="37"/>
      <c r="C976" s="37"/>
      <c r="D976" s="37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</row>
    <row r="977">
      <c r="A977" s="27"/>
      <c r="B977" s="37"/>
      <c r="C977" s="37"/>
      <c r="D977" s="37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</row>
    <row r="978">
      <c r="A978" s="27"/>
      <c r="B978" s="37"/>
      <c r="C978" s="37"/>
      <c r="D978" s="37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</row>
    <row r="979">
      <c r="A979" s="27"/>
      <c r="B979" s="37"/>
      <c r="C979" s="37"/>
      <c r="D979" s="37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</row>
    <row r="980">
      <c r="A980" s="27"/>
      <c r="B980" s="37"/>
      <c r="C980" s="37"/>
      <c r="D980" s="37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</row>
    <row r="981">
      <c r="A981" s="27"/>
      <c r="B981" s="37"/>
      <c r="C981" s="37"/>
      <c r="D981" s="37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</row>
    <row r="982">
      <c r="A982" s="27"/>
      <c r="B982" s="37"/>
      <c r="C982" s="37"/>
      <c r="D982" s="37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</row>
    <row r="983">
      <c r="A983" s="27"/>
      <c r="B983" s="37"/>
      <c r="C983" s="37"/>
      <c r="D983" s="37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</row>
    <row r="984">
      <c r="A984" s="27"/>
      <c r="B984" s="37"/>
      <c r="C984" s="37"/>
      <c r="D984" s="37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</row>
    <row r="985">
      <c r="A985" s="27"/>
      <c r="B985" s="37"/>
      <c r="C985" s="37"/>
      <c r="D985" s="37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</row>
    <row r="986">
      <c r="A986" s="27"/>
      <c r="B986" s="37"/>
      <c r="C986" s="37"/>
      <c r="D986" s="37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</row>
    <row r="987">
      <c r="A987" s="27"/>
      <c r="B987" s="37"/>
      <c r="C987" s="37"/>
      <c r="D987" s="37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</row>
    <row r="988">
      <c r="A988" s="27"/>
      <c r="B988" s="37"/>
      <c r="C988" s="37"/>
      <c r="D988" s="37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</row>
    <row r="989">
      <c r="A989" s="27"/>
      <c r="B989" s="37"/>
      <c r="C989" s="37"/>
      <c r="D989" s="37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</row>
    <row r="990">
      <c r="A990" s="27"/>
      <c r="B990" s="37"/>
      <c r="C990" s="37"/>
      <c r="D990" s="37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</row>
    <row r="991">
      <c r="A991" s="27"/>
      <c r="B991" s="37"/>
      <c r="C991" s="37"/>
      <c r="D991" s="37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</row>
    <row r="992">
      <c r="A992" s="27"/>
      <c r="B992" s="37"/>
      <c r="C992" s="37"/>
      <c r="D992" s="37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</row>
    <row r="993">
      <c r="A993" s="27"/>
      <c r="B993" s="37"/>
      <c r="C993" s="37"/>
      <c r="D993" s="37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</row>
    <row r="994">
      <c r="A994" s="27"/>
      <c r="B994" s="37"/>
      <c r="C994" s="37"/>
      <c r="D994" s="37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</row>
    <row r="995">
      <c r="A995" s="27"/>
      <c r="B995" s="37"/>
      <c r="C995" s="37"/>
      <c r="D995" s="37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</row>
    <row r="996">
      <c r="A996" s="27"/>
      <c r="B996" s="37"/>
      <c r="C996" s="37"/>
      <c r="D996" s="37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</row>
    <row r="997">
      <c r="A997" s="27"/>
      <c r="B997" s="37"/>
      <c r="C997" s="37"/>
      <c r="D997" s="37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</row>
    <row r="998">
      <c r="A998" s="27"/>
      <c r="B998" s="37"/>
      <c r="C998" s="37"/>
      <c r="D998" s="37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</row>
    <row r="999">
      <c r="A999" s="27"/>
      <c r="B999" s="37"/>
      <c r="C999" s="37"/>
      <c r="D999" s="37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</row>
    <row r="1000">
      <c r="A1000" s="27"/>
      <c r="B1000" s="37"/>
      <c r="C1000" s="37"/>
      <c r="D1000" s="37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5" t="s">
        <v>134</v>
      </c>
      <c r="B1" s="56" t="s">
        <v>135</v>
      </c>
      <c r="C1" s="57" t="s">
        <v>136</v>
      </c>
      <c r="D1" s="57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12</v>
      </c>
      <c r="B2" s="60" t="s">
        <v>83</v>
      </c>
      <c r="C2" s="59">
        <v>8.0</v>
      </c>
      <c r="D2" s="59">
        <v>1.75</v>
      </c>
      <c r="E2" s="58"/>
      <c r="F2" s="61">
        <f>IF ( (H5-F5)&lt;0, 0, H5-F5 )</f>
        <v>0</v>
      </c>
      <c r="G2" s="62">
        <f t="shared" ref="G2:H2" si="1">sum(C2:C40)</f>
        <v>19.5</v>
      </c>
      <c r="H2" s="62">
        <f t="shared" si="1"/>
        <v>4.5</v>
      </c>
      <c r="I2" s="63">
        <f>(G2/H5)</f>
        <v>0.8125</v>
      </c>
      <c r="J2" s="63">
        <f>(H2/H5)</f>
        <v>0.1875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91</v>
      </c>
      <c r="C3" s="36">
        <v>5.0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21</v>
      </c>
      <c r="C4" s="36"/>
      <c r="D4" s="36">
        <v>2.75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14</v>
      </c>
      <c r="B5" s="64" t="s">
        <v>40</v>
      </c>
      <c r="C5" s="36">
        <v>2.0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 t="s">
        <v>12</v>
      </c>
      <c r="B6" s="64" t="s">
        <v>87</v>
      </c>
      <c r="C6" s="36">
        <v>4.5</v>
      </c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2" priority="5">
      <formula>LEN(TRIM(C2))=0</formula>
    </cfRule>
  </conditionalFormatting>
  <conditionalFormatting sqref="D2:D40">
    <cfRule type="containsBlanks" dxfId="2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21</v>
      </c>
      <c r="C2" s="59"/>
      <c r="D2" s="59">
        <v>1.5</v>
      </c>
      <c r="E2" s="58"/>
      <c r="F2" s="61">
        <f>IF ( (H5-F5)&lt;0, 0, H5-F5 )</f>
        <v>0</v>
      </c>
      <c r="G2" s="62">
        <f t="shared" ref="G2:H2" si="1">sum(C2:C40)</f>
        <v>20.25</v>
      </c>
      <c r="H2" s="62">
        <f t="shared" si="1"/>
        <v>3.75</v>
      </c>
      <c r="I2" s="63">
        <f>(G2/H5)</f>
        <v>0.84375</v>
      </c>
      <c r="J2" s="63">
        <f>(H2/H5)</f>
        <v>0.15625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83</v>
      </c>
      <c r="C3" s="36">
        <v>8.0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20</v>
      </c>
      <c r="C4" s="36"/>
      <c r="D4" s="36">
        <v>2.25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58</v>
      </c>
      <c r="C5" s="36">
        <v>3.5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 t="s">
        <v>12</v>
      </c>
      <c r="B6" s="64" t="s">
        <v>93</v>
      </c>
      <c r="C6" s="36">
        <v>2.25</v>
      </c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 t="s">
        <v>12</v>
      </c>
      <c r="B7" s="64" t="s">
        <v>69</v>
      </c>
      <c r="C7" s="36">
        <v>6.5</v>
      </c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36</v>
      </c>
      <c r="C2" s="59"/>
      <c r="D2" s="59">
        <v>4.25</v>
      </c>
      <c r="E2" s="58"/>
      <c r="F2" s="61">
        <f>IF ( (H5-F5)&lt;0, 0, H5-F5 )</f>
        <v>0</v>
      </c>
      <c r="G2" s="62">
        <f t="shared" ref="G2:H2" si="1">sum(C2:C40)</f>
        <v>19.75</v>
      </c>
      <c r="H2" s="62">
        <f t="shared" si="1"/>
        <v>4.25</v>
      </c>
      <c r="I2" s="63">
        <f>(G2/H5)</f>
        <v>0.8229166667</v>
      </c>
      <c r="J2" s="63">
        <f>(H2/H5)</f>
        <v>0.1770833333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83</v>
      </c>
      <c r="C3" s="36">
        <v>8.0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12</v>
      </c>
      <c r="B4" s="64" t="s">
        <v>51</v>
      </c>
      <c r="C4" s="36">
        <v>5.0</v>
      </c>
      <c r="D4" s="36"/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77</v>
      </c>
      <c r="C5" s="36">
        <v>2.0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 t="s">
        <v>12</v>
      </c>
      <c r="B6" s="64" t="s">
        <v>82</v>
      </c>
      <c r="C6" s="36">
        <v>4.75</v>
      </c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7.75</v>
      </c>
      <c r="E2" s="58"/>
      <c r="F2" s="61">
        <f>IF ( (H5-F5)&lt;0, 0, H5-F5 )</f>
        <v>0</v>
      </c>
      <c r="G2" s="62">
        <f t="shared" ref="G2:H2" si="1">sum(C2:C40)</f>
        <v>10.5</v>
      </c>
      <c r="H2" s="62">
        <f t="shared" si="1"/>
        <v>13.5</v>
      </c>
      <c r="I2" s="63">
        <f>(G2/H5)</f>
        <v>0.4375</v>
      </c>
      <c r="J2" s="63">
        <f>(H2/H5)</f>
        <v>0.5625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83</v>
      </c>
      <c r="C3" s="36">
        <v>8.0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42</v>
      </c>
      <c r="C4" s="36"/>
      <c r="D4" s="36">
        <v>5.75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99</v>
      </c>
      <c r="C5" s="36">
        <v>2.5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11.75</v>
      </c>
      <c r="E2" s="58"/>
      <c r="F2" s="61">
        <f>IF ( (H5-F5)&lt;0, 0, H5-F5 )</f>
        <v>0</v>
      </c>
      <c r="G2" s="62">
        <f t="shared" ref="G2:H2" si="1">sum(C2:C40)</f>
        <v>5.25</v>
      </c>
      <c r="H2" s="62">
        <f t="shared" si="1"/>
        <v>18.75</v>
      </c>
      <c r="I2" s="63">
        <f>(G2/H5)</f>
        <v>0.21875</v>
      </c>
      <c r="J2" s="63">
        <f>(H2/H5)</f>
        <v>0.78125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3.0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15</v>
      </c>
      <c r="C4" s="36"/>
      <c r="D4" s="36">
        <v>7.0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91</v>
      </c>
      <c r="C5" s="36">
        <v>2.25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12</v>
      </c>
      <c r="B2" s="60" t="s">
        <v>82</v>
      </c>
      <c r="C2" s="59">
        <v>6.5</v>
      </c>
      <c r="D2" s="59">
        <v>0.0</v>
      </c>
      <c r="E2" s="58"/>
      <c r="F2" s="61">
        <f>IF ( (H5-F5)&lt;0, 0, H5-F5 )</f>
        <v>0</v>
      </c>
      <c r="G2" s="62">
        <f t="shared" ref="G2:H2" si="1">sum(C2:C40)</f>
        <v>17</v>
      </c>
      <c r="H2" s="62">
        <f t="shared" si="1"/>
        <v>7</v>
      </c>
      <c r="I2" s="63">
        <f>(G2/H5)</f>
        <v>0.7083333333</v>
      </c>
      <c r="J2" s="63">
        <f>(H2/H5)</f>
        <v>0.2916666667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83</v>
      </c>
      <c r="C3" s="36">
        <v>8.0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58</v>
      </c>
      <c r="C4" s="36"/>
      <c r="D4" s="36">
        <v>7.0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87</v>
      </c>
      <c r="C5" s="36">
        <v>2.5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1.25</v>
      </c>
      <c r="E2" s="58"/>
      <c r="F2" s="61">
        <f>IF ( (H5-F5)&lt;0, 0, H5-F5 )</f>
        <v>0</v>
      </c>
      <c r="G2" s="62">
        <f t="shared" ref="G2:H2" si="1">sum(C2:C40)</f>
        <v>15.5</v>
      </c>
      <c r="H2" s="62">
        <f t="shared" si="1"/>
        <v>8.5</v>
      </c>
      <c r="I2" s="63">
        <f>(G2/H5)</f>
        <v>0.6458333333</v>
      </c>
      <c r="J2" s="63">
        <f>(H2/H5)</f>
        <v>0.3541666667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8.75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37</v>
      </c>
      <c r="C4" s="36"/>
      <c r="D4" s="36">
        <v>7.25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79</v>
      </c>
      <c r="C5" s="36">
        <v>4.25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 t="s">
        <v>12</v>
      </c>
      <c r="B6" s="64" t="s">
        <v>66</v>
      </c>
      <c r="C6" s="36">
        <v>2.5</v>
      </c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23</v>
      </c>
      <c r="C2" s="59"/>
      <c r="D2" s="59">
        <v>1.75</v>
      </c>
      <c r="E2" s="58"/>
      <c r="F2" s="61">
        <f>IF ( (H5-F5)&lt;0, 0, H5-F5 )</f>
        <v>0</v>
      </c>
      <c r="G2" s="62">
        <f t="shared" ref="G2:H2" si="1">sum(C2:C40)</f>
        <v>19.5</v>
      </c>
      <c r="H2" s="62">
        <f t="shared" si="1"/>
        <v>4.5</v>
      </c>
      <c r="I2" s="63">
        <f>(G2/H5)</f>
        <v>0.8125</v>
      </c>
      <c r="J2" s="63">
        <f>(H2/H5)</f>
        <v>0.1875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83</v>
      </c>
      <c r="C3" s="36">
        <v>8.0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62</v>
      </c>
      <c r="C4" s="36"/>
      <c r="D4" s="36">
        <v>2.75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68</v>
      </c>
      <c r="C5" s="36">
        <v>2.5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 t="s">
        <v>12</v>
      </c>
      <c r="B6" s="64" t="s">
        <v>66</v>
      </c>
      <c r="C6" s="36">
        <v>3.25</v>
      </c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 t="s">
        <v>12</v>
      </c>
      <c r="B7" s="64" t="s">
        <v>79</v>
      </c>
      <c r="C7" s="36">
        <v>5.75</v>
      </c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7.5</v>
      </c>
      <c r="E2" s="58"/>
      <c r="F2" s="61">
        <f>IF ( (H5-F5)&lt;0, 0, H5-F5 )</f>
        <v>0</v>
      </c>
      <c r="G2" s="62">
        <f t="shared" ref="G2:H2" si="1">sum(C2:C40)</f>
        <v>15</v>
      </c>
      <c r="H2" s="62">
        <f t="shared" si="1"/>
        <v>9</v>
      </c>
      <c r="I2" s="63">
        <f>(G2/H5)</f>
        <v>0.625</v>
      </c>
      <c r="J2" s="63">
        <f>(H2/H5)</f>
        <v>0.375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83</v>
      </c>
      <c r="C3" s="36">
        <v>8.25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38</v>
      </c>
      <c r="C4" s="36"/>
      <c r="D4" s="36">
        <v>1.5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87</v>
      </c>
      <c r="C5" s="36">
        <v>3.5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 t="s">
        <v>12</v>
      </c>
      <c r="B6" s="64" t="s">
        <v>99</v>
      </c>
      <c r="C6" s="36">
        <v>3.25</v>
      </c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10.0</v>
      </c>
      <c r="E2" s="58"/>
      <c r="F2" s="61">
        <f>IF ( (H5-F5)&lt;0, 0, H5-F5 )</f>
        <v>0</v>
      </c>
      <c r="G2" s="62">
        <f t="shared" ref="G2:H2" si="1">sum(C2:C40)</f>
        <v>7</v>
      </c>
      <c r="H2" s="62">
        <f t="shared" si="1"/>
        <v>17</v>
      </c>
      <c r="I2" s="63">
        <f>(G2/H5)</f>
        <v>0.2916666667</v>
      </c>
      <c r="J2" s="63">
        <f>(H2/H5)</f>
        <v>0.7083333333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7.0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21</v>
      </c>
      <c r="C4" s="36"/>
      <c r="D4" s="36">
        <v>7.0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/>
      <c r="B5" s="64"/>
      <c r="C5" s="36"/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1.0</v>
      </c>
      <c r="E2" s="58"/>
      <c r="F2" s="61">
        <f>IF ( (H5-F5)&lt;0, 0, H5-F5 )</f>
        <v>0</v>
      </c>
      <c r="G2" s="62">
        <f t="shared" ref="G2:H2" si="1">sum(C2:C40)</f>
        <v>9.25</v>
      </c>
      <c r="H2" s="62">
        <f t="shared" si="1"/>
        <v>14.75</v>
      </c>
      <c r="I2" s="63">
        <f>(G2/H5)</f>
        <v>0.3854166667</v>
      </c>
      <c r="J2" s="63">
        <f>(H2/H5)</f>
        <v>0.6145833333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3.0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21</v>
      </c>
      <c r="C4" s="36"/>
      <c r="D4" s="36">
        <v>7.0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83</v>
      </c>
      <c r="C5" s="36">
        <v>6.25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 t="s">
        <v>14</v>
      </c>
      <c r="B6" s="64" t="s">
        <v>20</v>
      </c>
      <c r="C6" s="36"/>
      <c r="D6" s="36">
        <v>6.75</v>
      </c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11.25</v>
      </c>
      <c r="E2" s="58"/>
      <c r="F2" s="61">
        <f>IF ( (H5-F5)&lt;0, 0, H5-F5 )</f>
        <v>0</v>
      </c>
      <c r="G2" s="62">
        <f t="shared" ref="G2:H2" si="1">sum(C2:C40)</f>
        <v>9.25</v>
      </c>
      <c r="H2" s="62">
        <f t="shared" si="1"/>
        <v>14.75</v>
      </c>
      <c r="I2" s="63">
        <f>(G2/H5)</f>
        <v>0.3854166667</v>
      </c>
      <c r="J2" s="63">
        <f>(H2/H5)</f>
        <v>0.6145833333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2.0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21</v>
      </c>
      <c r="C4" s="36"/>
      <c r="D4" s="36">
        <v>1.5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14</v>
      </c>
      <c r="B5" s="64" t="s">
        <v>20</v>
      </c>
      <c r="C5" s="36"/>
      <c r="D5" s="36">
        <v>2.0</v>
      </c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 t="s">
        <v>12</v>
      </c>
      <c r="B6" s="64" t="s">
        <v>83</v>
      </c>
      <c r="C6" s="36">
        <v>7.25</v>
      </c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11.0</v>
      </c>
      <c r="E2" s="58"/>
      <c r="F2" s="61">
        <f>IF ( (H5-F5)&lt;0, 0, H5-F5 )</f>
        <v>0</v>
      </c>
      <c r="G2" s="62">
        <f t="shared" ref="G2:H2" si="1">sum(C2:C40)</f>
        <v>6</v>
      </c>
      <c r="H2" s="62">
        <f t="shared" si="1"/>
        <v>18</v>
      </c>
      <c r="I2" s="63">
        <f>(G2/H5)</f>
        <v>0.25</v>
      </c>
      <c r="J2" s="63">
        <f>(H2/H5)</f>
        <v>0.75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6.0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21</v>
      </c>
      <c r="C4" s="36"/>
      <c r="D4" s="36">
        <v>7.0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/>
      <c r="B5" s="64"/>
      <c r="C5" s="36"/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38</v>
      </c>
      <c r="C2" s="59"/>
      <c r="D2" s="59">
        <v>1.0</v>
      </c>
      <c r="E2" s="58"/>
      <c r="F2" s="61">
        <f>IF ( (H5-F5)&lt;0, 0, H5-F5 )</f>
        <v>0</v>
      </c>
      <c r="G2" s="62">
        <f t="shared" ref="G2:H2" si="1">sum(C2:C40)</f>
        <v>16</v>
      </c>
      <c r="H2" s="62">
        <f t="shared" si="1"/>
        <v>8</v>
      </c>
      <c r="I2" s="63">
        <f>(G2/H5)</f>
        <v>0.6666666667</v>
      </c>
      <c r="J2" s="63">
        <f>(H2/H5)</f>
        <v>0.3333333333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3.0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40</v>
      </c>
      <c r="C4" s="36"/>
      <c r="D4" s="36">
        <v>7.0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82</v>
      </c>
      <c r="C5" s="36">
        <v>5.25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 t="s">
        <v>12</v>
      </c>
      <c r="B6" s="64" t="s">
        <v>83</v>
      </c>
      <c r="C6" s="36">
        <v>7.75</v>
      </c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11.5</v>
      </c>
      <c r="E2" s="58"/>
      <c r="F2" s="61">
        <f>IF ( (H5-F5)&lt;0, 0, H5-F5 )</f>
        <v>0</v>
      </c>
      <c r="G2" s="62">
        <f t="shared" ref="G2:H2" si="1">sum(C2:C40)</f>
        <v>5.5</v>
      </c>
      <c r="H2" s="62">
        <f t="shared" si="1"/>
        <v>18.5</v>
      </c>
      <c r="I2" s="63">
        <f>(G2/H5)</f>
        <v>0.2291666667</v>
      </c>
      <c r="J2" s="63">
        <f>(H2/H5)</f>
        <v>0.7708333333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3.0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21</v>
      </c>
      <c r="C4" s="36"/>
      <c r="D4" s="36">
        <v>7.0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19</v>
      </c>
      <c r="C5" s="36">
        <v>2.5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10.0</v>
      </c>
      <c r="E2" s="58"/>
      <c r="F2" s="61">
        <f>IF ( (H5-F5)&lt;0, 0, H5-F5 )</f>
        <v>0</v>
      </c>
      <c r="G2" s="62">
        <f t="shared" ref="G2:H2" si="1">sum(C2:C40)</f>
        <v>8.25</v>
      </c>
      <c r="H2" s="62">
        <f t="shared" si="1"/>
        <v>15.75</v>
      </c>
      <c r="I2" s="63">
        <f>(G2/H5)</f>
        <v>0.34375</v>
      </c>
      <c r="J2" s="63">
        <f>(H2/H5)</f>
        <v>0.65625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8.25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21</v>
      </c>
      <c r="C4" s="36"/>
      <c r="D4" s="36">
        <v>5.75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/>
      <c r="B5" s="64"/>
      <c r="C5" s="36"/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18.0"/>
    <col customWidth="1" min="6" max="6" width="21.0"/>
    <col customWidth="1" min="7" max="7" width="22.86"/>
    <col customWidth="1" min="8" max="8" width="22.14"/>
    <col customWidth="1" min="9" max="9" width="20.29"/>
    <col customWidth="1" min="10" max="10" width="19.0"/>
    <col customWidth="1" min="11" max="11" width="21.43"/>
  </cols>
  <sheetData>
    <row r="1">
      <c r="A1" s="72" t="s">
        <v>134</v>
      </c>
      <c r="B1" s="73" t="s">
        <v>135</v>
      </c>
      <c r="C1" s="73" t="s">
        <v>136</v>
      </c>
      <c r="D1" s="73" t="s">
        <v>137</v>
      </c>
      <c r="E1" s="74"/>
      <c r="F1" s="73" t="s">
        <v>6</v>
      </c>
      <c r="G1" s="73" t="s">
        <v>138</v>
      </c>
      <c r="H1" s="73" t="s">
        <v>139</v>
      </c>
      <c r="I1" s="73" t="s">
        <v>140</v>
      </c>
      <c r="J1" s="73" t="s">
        <v>141</v>
      </c>
      <c r="K1" s="73" t="s">
        <v>142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>
      <c r="A2" s="59" t="s">
        <v>14</v>
      </c>
      <c r="B2" s="60" t="s">
        <v>13</v>
      </c>
      <c r="C2" s="59"/>
      <c r="D2" s="59">
        <v>7.25</v>
      </c>
      <c r="E2" s="74"/>
      <c r="F2" s="76">
        <f>IF ( (H5-F5)&lt;0, 0, H5-F5 )</f>
        <v>0</v>
      </c>
      <c r="G2" s="77">
        <f t="shared" ref="G2:H2" si="1">sum(C2:C40)</f>
        <v>13</v>
      </c>
      <c r="H2" s="77">
        <f t="shared" si="1"/>
        <v>11</v>
      </c>
      <c r="I2" s="78">
        <f>(G2/H5)</f>
        <v>0.5416666667</v>
      </c>
      <c r="J2" s="78">
        <f>(H2/H5)</f>
        <v>0.4583333333</v>
      </c>
      <c r="K2" s="78">
        <f>(G5/H5)</f>
        <v>0</v>
      </c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>
      <c r="A3" s="36" t="s">
        <v>12</v>
      </c>
      <c r="B3" s="64" t="s">
        <v>52</v>
      </c>
      <c r="C3" s="36">
        <v>1.5</v>
      </c>
      <c r="D3" s="36"/>
      <c r="E3" s="79"/>
      <c r="F3" s="80"/>
      <c r="G3" s="80"/>
      <c r="H3" s="80"/>
      <c r="I3" s="80"/>
      <c r="J3" s="80"/>
      <c r="K3" s="80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>
      <c r="A4" s="36" t="s">
        <v>14</v>
      </c>
      <c r="B4" s="64" t="s">
        <v>21</v>
      </c>
      <c r="C4" s="36"/>
      <c r="D4" s="36">
        <v>3.75</v>
      </c>
      <c r="E4" s="74"/>
      <c r="F4" s="81" t="s">
        <v>5</v>
      </c>
      <c r="G4" s="81" t="s">
        <v>6</v>
      </c>
      <c r="H4" s="81" t="s">
        <v>7</v>
      </c>
      <c r="I4" s="82"/>
      <c r="J4" s="82"/>
      <c r="K4" s="81" t="s">
        <v>143</v>
      </c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>
      <c r="A5" s="36" t="s">
        <v>12</v>
      </c>
      <c r="B5" s="64" t="s">
        <v>83</v>
      </c>
      <c r="C5" s="36">
        <v>11.5</v>
      </c>
      <c r="D5" s="36"/>
      <c r="E5" s="74"/>
      <c r="F5" s="77">
        <f>G2+H2</f>
        <v>24</v>
      </c>
      <c r="G5" s="76">
        <f>IF ( (H5-F5)&lt;0, 0, H5-F5 )</f>
        <v>0</v>
      </c>
      <c r="H5" s="76">
        <v>24.0</v>
      </c>
      <c r="I5" s="83"/>
      <c r="J5" s="83"/>
      <c r="K5" s="84" t="str">
        <f>IF ( (F5+G5)&gt;H5, "This is impossible...please review your numbers", "" )</f>
        <v/>
      </c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>
      <c r="A6" s="36"/>
      <c r="B6" s="64"/>
      <c r="C6" s="36"/>
      <c r="D6" s="36"/>
      <c r="E6" s="79"/>
      <c r="F6" s="79"/>
      <c r="G6" s="79"/>
      <c r="H6" s="79"/>
      <c r="I6" s="79"/>
      <c r="J6" s="79"/>
      <c r="K6" s="79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>
      <c r="A7" s="36"/>
      <c r="B7" s="64"/>
      <c r="C7" s="36"/>
      <c r="D7" s="36"/>
      <c r="E7" s="79"/>
      <c r="F7" s="79"/>
      <c r="G7" s="79"/>
      <c r="H7" s="79"/>
      <c r="I7" s="79"/>
      <c r="J7" s="79"/>
      <c r="K7" s="79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>
      <c r="A8" s="36"/>
      <c r="B8" s="64"/>
      <c r="C8" s="36"/>
      <c r="D8" s="36"/>
      <c r="E8" s="79"/>
      <c r="F8" s="79"/>
      <c r="G8" s="79"/>
      <c r="H8" s="79"/>
      <c r="I8" s="79"/>
      <c r="J8" s="79"/>
      <c r="K8" s="79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>
      <c r="A9" s="36"/>
      <c r="B9" s="64"/>
      <c r="C9" s="36"/>
      <c r="D9" s="36"/>
      <c r="E9" s="79"/>
      <c r="F9" s="79"/>
      <c r="G9" s="79"/>
      <c r="H9" s="79"/>
      <c r="I9" s="79"/>
      <c r="J9" s="79"/>
      <c r="K9" s="79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>
      <c r="A10" s="36"/>
      <c r="B10" s="64"/>
      <c r="C10" s="36"/>
      <c r="D10" s="36"/>
      <c r="E10" s="79"/>
      <c r="F10" s="79"/>
      <c r="G10" s="79"/>
      <c r="H10" s="79"/>
      <c r="I10" s="79"/>
      <c r="J10" s="79"/>
      <c r="K10" s="79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>
      <c r="A11" s="36"/>
      <c r="B11" s="64"/>
      <c r="C11" s="36"/>
      <c r="D11" s="36"/>
      <c r="E11" s="79"/>
      <c r="F11" s="79"/>
      <c r="G11" s="79"/>
      <c r="H11" s="79"/>
      <c r="I11" s="79"/>
      <c r="J11" s="79"/>
      <c r="K11" s="79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>
      <c r="A12" s="36"/>
      <c r="B12" s="64"/>
      <c r="C12" s="36"/>
      <c r="D12" s="36"/>
      <c r="E12" s="79"/>
      <c r="F12" s="79"/>
      <c r="G12" s="79"/>
      <c r="H12" s="79"/>
      <c r="I12" s="79"/>
      <c r="J12" s="79"/>
      <c r="K12" s="79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>
      <c r="A13" s="36"/>
      <c r="B13" s="64"/>
      <c r="C13" s="36"/>
      <c r="D13" s="36"/>
      <c r="E13" s="79"/>
      <c r="F13" s="79"/>
      <c r="G13" s="79"/>
      <c r="H13" s="79"/>
      <c r="I13" s="79"/>
      <c r="J13" s="79"/>
      <c r="K13" s="79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>
      <c r="A14" s="36"/>
      <c r="B14" s="64"/>
      <c r="C14" s="36"/>
      <c r="D14" s="36"/>
      <c r="E14" s="79"/>
      <c r="F14" s="79"/>
      <c r="G14" s="79"/>
      <c r="H14" s="79"/>
      <c r="I14" s="79"/>
      <c r="J14" s="79"/>
      <c r="K14" s="79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>
      <c r="A15" s="36"/>
      <c r="B15" s="64"/>
      <c r="C15" s="36"/>
      <c r="D15" s="36"/>
      <c r="E15" s="79"/>
      <c r="F15" s="79"/>
      <c r="G15" s="79"/>
      <c r="H15" s="79"/>
      <c r="I15" s="79"/>
      <c r="J15" s="79"/>
      <c r="K15" s="79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>
      <c r="A16" s="36"/>
      <c r="B16" s="64"/>
      <c r="C16" s="36"/>
      <c r="D16" s="36"/>
      <c r="E16" s="79"/>
      <c r="F16" s="79"/>
      <c r="G16" s="79"/>
      <c r="H16" s="79"/>
      <c r="I16" s="79"/>
      <c r="J16" s="79"/>
      <c r="K16" s="79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>
      <c r="A17" s="36"/>
      <c r="B17" s="64"/>
      <c r="C17" s="36"/>
      <c r="D17" s="36"/>
      <c r="E17" s="79"/>
      <c r="F17" s="79"/>
      <c r="G17" s="79"/>
      <c r="H17" s="79"/>
      <c r="I17" s="79"/>
      <c r="J17" s="79"/>
      <c r="K17" s="79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>
      <c r="A18" s="36"/>
      <c r="B18" s="64"/>
      <c r="C18" s="36"/>
      <c r="D18" s="36"/>
      <c r="E18" s="79"/>
      <c r="F18" s="79"/>
      <c r="G18" s="79"/>
      <c r="H18" s="79"/>
      <c r="I18" s="79"/>
      <c r="J18" s="79"/>
      <c r="K18" s="79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>
      <c r="A19" s="36"/>
      <c r="B19" s="64"/>
      <c r="C19" s="36"/>
      <c r="D19" s="36"/>
      <c r="E19" s="79"/>
      <c r="F19" s="79"/>
      <c r="G19" s="79"/>
      <c r="H19" s="79"/>
      <c r="I19" s="79"/>
      <c r="J19" s="79"/>
      <c r="K19" s="79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>
      <c r="A20" s="36"/>
      <c r="B20" s="64"/>
      <c r="C20" s="36"/>
      <c r="D20" s="36"/>
      <c r="E20" s="79"/>
      <c r="F20" s="79"/>
      <c r="G20" s="79"/>
      <c r="H20" s="79"/>
      <c r="I20" s="79"/>
      <c r="J20" s="79"/>
      <c r="K20" s="79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>
      <c r="A21" s="36"/>
      <c r="B21" s="64"/>
      <c r="C21" s="36"/>
      <c r="D21" s="36"/>
      <c r="E21" s="79"/>
      <c r="F21" s="79"/>
      <c r="G21" s="79"/>
      <c r="H21" s="79"/>
      <c r="I21" s="79"/>
      <c r="J21" s="79"/>
      <c r="K21" s="79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>
      <c r="A22" s="36"/>
      <c r="B22" s="64"/>
      <c r="C22" s="36"/>
      <c r="D22" s="36"/>
      <c r="E22" s="79"/>
      <c r="F22" s="79"/>
      <c r="G22" s="79"/>
      <c r="H22" s="79"/>
      <c r="I22" s="79"/>
      <c r="J22" s="79"/>
      <c r="K22" s="79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>
      <c r="A23" s="36"/>
      <c r="B23" s="64"/>
      <c r="C23" s="36"/>
      <c r="D23" s="36"/>
      <c r="E23" s="79"/>
      <c r="F23" s="79"/>
      <c r="G23" s="79"/>
      <c r="H23" s="79"/>
      <c r="I23" s="79"/>
      <c r="J23" s="79"/>
      <c r="K23" s="79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>
      <c r="A24" s="36"/>
      <c r="B24" s="64"/>
      <c r="C24" s="36"/>
      <c r="D24" s="36"/>
      <c r="E24" s="79"/>
      <c r="F24" s="79"/>
      <c r="G24" s="79"/>
      <c r="H24" s="79"/>
      <c r="I24" s="79"/>
      <c r="J24" s="79"/>
      <c r="K24" s="79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>
      <c r="A25" s="36"/>
      <c r="B25" s="64"/>
      <c r="C25" s="36"/>
      <c r="D25" s="36"/>
      <c r="E25" s="79"/>
      <c r="F25" s="79"/>
      <c r="G25" s="79"/>
      <c r="H25" s="79"/>
      <c r="I25" s="79"/>
      <c r="J25" s="79"/>
      <c r="K25" s="79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>
      <c r="A26" s="36"/>
      <c r="B26" s="64"/>
      <c r="C26" s="36"/>
      <c r="D26" s="36"/>
      <c r="E26" s="79"/>
      <c r="F26" s="79"/>
      <c r="G26" s="79"/>
      <c r="H26" s="79"/>
      <c r="I26" s="79"/>
      <c r="J26" s="79"/>
      <c r="K26" s="79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>
      <c r="A27" s="36"/>
      <c r="B27" s="64"/>
      <c r="C27" s="36"/>
      <c r="D27" s="36"/>
      <c r="E27" s="79"/>
      <c r="F27" s="79"/>
      <c r="G27" s="79"/>
      <c r="H27" s="79"/>
      <c r="I27" s="79"/>
      <c r="J27" s="79"/>
      <c r="K27" s="79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>
      <c r="A28" s="36"/>
      <c r="B28" s="64"/>
      <c r="C28" s="36"/>
      <c r="D28" s="36"/>
      <c r="E28" s="79"/>
      <c r="F28" s="79"/>
      <c r="G28" s="79"/>
      <c r="H28" s="79"/>
      <c r="I28" s="79"/>
      <c r="J28" s="79"/>
      <c r="K28" s="79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>
      <c r="A29" s="36"/>
      <c r="B29" s="64"/>
      <c r="C29" s="36"/>
      <c r="D29" s="36"/>
      <c r="E29" s="79"/>
      <c r="F29" s="79"/>
      <c r="G29" s="79"/>
      <c r="H29" s="79"/>
      <c r="I29" s="79"/>
      <c r="J29" s="79"/>
      <c r="K29" s="79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>
      <c r="A30" s="36"/>
      <c r="B30" s="64"/>
      <c r="C30" s="36"/>
      <c r="D30" s="36"/>
      <c r="E30" s="79"/>
      <c r="F30" s="79"/>
      <c r="G30" s="79"/>
      <c r="H30" s="79"/>
      <c r="I30" s="79"/>
      <c r="J30" s="79"/>
      <c r="K30" s="79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>
      <c r="A31" s="36"/>
      <c r="B31" s="64"/>
      <c r="C31" s="36"/>
      <c r="D31" s="36"/>
      <c r="E31" s="79"/>
      <c r="F31" s="79"/>
      <c r="G31" s="79"/>
      <c r="H31" s="79"/>
      <c r="I31" s="79"/>
      <c r="J31" s="79"/>
      <c r="K31" s="79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>
      <c r="A32" s="36"/>
      <c r="B32" s="64"/>
      <c r="C32" s="36"/>
      <c r="D32" s="36"/>
      <c r="E32" s="79"/>
      <c r="F32" s="79"/>
      <c r="G32" s="79"/>
      <c r="H32" s="79"/>
      <c r="I32" s="79"/>
      <c r="J32" s="79"/>
      <c r="K32" s="79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>
      <c r="A33" s="36"/>
      <c r="B33" s="64"/>
      <c r="C33" s="36"/>
      <c r="D33" s="36"/>
      <c r="E33" s="79"/>
      <c r="F33" s="79"/>
      <c r="G33" s="79"/>
      <c r="H33" s="79"/>
      <c r="I33" s="79"/>
      <c r="J33" s="79"/>
      <c r="K33" s="79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>
      <c r="A34" s="36"/>
      <c r="B34" s="64"/>
      <c r="C34" s="36"/>
      <c r="D34" s="36"/>
      <c r="E34" s="79"/>
      <c r="F34" s="79"/>
      <c r="G34" s="79"/>
      <c r="H34" s="79"/>
      <c r="I34" s="79"/>
      <c r="J34" s="79"/>
      <c r="K34" s="79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>
      <c r="A35" s="36"/>
      <c r="B35" s="64"/>
      <c r="C35" s="36"/>
      <c r="D35" s="36"/>
      <c r="E35" s="79"/>
      <c r="F35" s="79"/>
      <c r="G35" s="79"/>
      <c r="H35" s="79"/>
      <c r="I35" s="79"/>
      <c r="J35" s="79"/>
      <c r="K35" s="79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>
      <c r="A36" s="36"/>
      <c r="B36" s="64"/>
      <c r="C36" s="36"/>
      <c r="D36" s="36"/>
      <c r="E36" s="79"/>
      <c r="F36" s="79"/>
      <c r="G36" s="79"/>
      <c r="H36" s="79"/>
      <c r="I36" s="79"/>
      <c r="J36" s="79"/>
      <c r="K36" s="79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>
      <c r="A37" s="36"/>
      <c r="B37" s="64"/>
      <c r="C37" s="36"/>
      <c r="D37" s="36"/>
      <c r="E37" s="79"/>
      <c r="F37" s="79"/>
      <c r="G37" s="79"/>
      <c r="H37" s="79"/>
      <c r="I37" s="79"/>
      <c r="J37" s="79"/>
      <c r="K37" s="79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>
      <c r="A38" s="36"/>
      <c r="B38" s="64"/>
      <c r="C38" s="36"/>
      <c r="D38" s="36"/>
      <c r="E38" s="79"/>
      <c r="F38" s="79"/>
      <c r="G38" s="79"/>
      <c r="H38" s="79"/>
      <c r="I38" s="79"/>
      <c r="J38" s="79"/>
      <c r="K38" s="79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>
      <c r="A39" s="36"/>
      <c r="B39" s="64"/>
      <c r="C39" s="36"/>
      <c r="D39" s="36"/>
      <c r="E39" s="79"/>
      <c r="F39" s="79"/>
      <c r="G39" s="79"/>
      <c r="H39" s="79"/>
      <c r="I39" s="79"/>
      <c r="J39" s="79"/>
      <c r="K39" s="79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>
      <c r="A40" s="69"/>
      <c r="B40" s="70"/>
      <c r="C40" s="69"/>
      <c r="D40" s="69"/>
      <c r="E40" s="79"/>
      <c r="F40" s="79"/>
      <c r="G40" s="79"/>
      <c r="H40" s="79"/>
      <c r="I40" s="79"/>
      <c r="J40" s="79"/>
      <c r="K40" s="79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>
      <c r="A41" s="75"/>
      <c r="B41" s="75"/>
      <c r="C41" s="75"/>
      <c r="D41" s="75"/>
      <c r="E41" s="8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>
      <c r="A42" s="75"/>
      <c r="B42" s="75"/>
      <c r="C42" s="75"/>
      <c r="D42" s="75"/>
      <c r="E42" s="8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>
      <c r="A43" s="75"/>
      <c r="B43" s="75"/>
      <c r="C43" s="75"/>
      <c r="D43" s="75"/>
      <c r="E43" s="8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>
      <c r="A44" s="75"/>
      <c r="B44" s="75"/>
      <c r="C44" s="75"/>
      <c r="D44" s="75"/>
      <c r="E44" s="8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>
      <c r="A45" s="75"/>
      <c r="B45" s="75"/>
      <c r="C45" s="75"/>
      <c r="D45" s="75"/>
      <c r="E45" s="8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>
      <c r="A46" s="75"/>
      <c r="B46" s="75"/>
      <c r="C46" s="75"/>
      <c r="D46" s="75"/>
      <c r="E46" s="8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>
      <c r="A47" s="75"/>
      <c r="B47" s="75"/>
      <c r="C47" s="75"/>
      <c r="D47" s="75"/>
      <c r="E47" s="8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>
      <c r="A48" s="75"/>
      <c r="B48" s="75"/>
      <c r="C48" s="75"/>
      <c r="D48" s="75"/>
      <c r="E48" s="8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>
      <c r="A49" s="75"/>
      <c r="B49" s="75"/>
      <c r="C49" s="75"/>
      <c r="D49" s="75"/>
      <c r="E49" s="8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>
      <c r="A50" s="75"/>
      <c r="B50" s="75"/>
      <c r="C50" s="75"/>
      <c r="D50" s="75"/>
      <c r="E50" s="8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>
      <c r="A51" s="75"/>
      <c r="B51" s="75"/>
      <c r="C51" s="75"/>
      <c r="D51" s="75"/>
      <c r="E51" s="8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>
      <c r="A52" s="75"/>
      <c r="B52" s="75"/>
      <c r="C52" s="75"/>
      <c r="D52" s="75"/>
      <c r="E52" s="8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>
      <c r="A53" s="75"/>
      <c r="B53" s="75"/>
      <c r="C53" s="75"/>
      <c r="D53" s="75"/>
      <c r="E53" s="8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>
      <c r="A54" s="75"/>
      <c r="B54" s="75"/>
      <c r="C54" s="75"/>
      <c r="D54" s="75"/>
      <c r="E54" s="8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>
      <c r="A55" s="75"/>
      <c r="B55" s="75"/>
      <c r="C55" s="75"/>
      <c r="D55" s="75"/>
      <c r="E55" s="8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>
      <c r="A56" s="75"/>
      <c r="B56" s="75"/>
      <c r="C56" s="75"/>
      <c r="D56" s="75"/>
      <c r="E56" s="8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>
      <c r="A57" s="75"/>
      <c r="B57" s="75"/>
      <c r="C57" s="75"/>
      <c r="D57" s="75"/>
      <c r="E57" s="8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>
      <c r="A58" s="75"/>
      <c r="B58" s="75"/>
      <c r="C58" s="75"/>
      <c r="D58" s="75"/>
      <c r="E58" s="8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>
      <c r="A59" s="75"/>
      <c r="B59" s="75"/>
      <c r="C59" s="75"/>
      <c r="D59" s="75"/>
      <c r="E59" s="8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>
      <c r="A60" s="75"/>
      <c r="B60" s="75"/>
      <c r="C60" s="75"/>
      <c r="D60" s="75"/>
      <c r="E60" s="8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>
      <c r="A61" s="75"/>
      <c r="B61" s="75"/>
      <c r="C61" s="75"/>
      <c r="D61" s="75"/>
      <c r="E61" s="8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>
      <c r="A62" s="75"/>
      <c r="B62" s="75"/>
      <c r="C62" s="75"/>
      <c r="D62" s="75"/>
      <c r="E62" s="8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>
      <c r="A63" s="75"/>
      <c r="B63" s="75"/>
      <c r="C63" s="75"/>
      <c r="D63" s="75"/>
      <c r="E63" s="8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>
      <c r="A64" s="75"/>
      <c r="B64" s="75"/>
      <c r="C64" s="75"/>
      <c r="D64" s="75"/>
      <c r="E64" s="8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>
      <c r="A65" s="75"/>
      <c r="B65" s="75"/>
      <c r="C65" s="75"/>
      <c r="D65" s="75"/>
      <c r="E65" s="8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>
      <c r="A66" s="75"/>
      <c r="B66" s="75"/>
      <c r="C66" s="75"/>
      <c r="D66" s="75"/>
      <c r="E66" s="8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>
      <c r="A67" s="75"/>
      <c r="B67" s="75"/>
      <c r="C67" s="75"/>
      <c r="D67" s="75"/>
      <c r="E67" s="8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>
      <c r="A68" s="75"/>
      <c r="B68" s="75"/>
      <c r="C68" s="75"/>
      <c r="D68" s="75"/>
      <c r="E68" s="8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>
      <c r="A69" s="75"/>
      <c r="B69" s="75"/>
      <c r="C69" s="75"/>
      <c r="D69" s="75"/>
      <c r="E69" s="8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>
      <c r="A70" s="75"/>
      <c r="B70" s="75"/>
      <c r="C70" s="75"/>
      <c r="D70" s="75"/>
      <c r="E70" s="8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>
      <c r="A71" s="75"/>
      <c r="B71" s="75"/>
      <c r="C71" s="75"/>
      <c r="D71" s="75"/>
      <c r="E71" s="8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>
      <c r="A72" s="75"/>
      <c r="B72" s="75"/>
      <c r="C72" s="75"/>
      <c r="D72" s="75"/>
      <c r="E72" s="8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>
      <c r="A73" s="75"/>
      <c r="B73" s="75"/>
      <c r="C73" s="75"/>
      <c r="D73" s="75"/>
      <c r="E73" s="8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>
      <c r="A74" s="75"/>
      <c r="B74" s="75"/>
      <c r="C74" s="75"/>
      <c r="D74" s="75"/>
      <c r="E74" s="8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>
      <c r="A75" s="75"/>
      <c r="B75" s="75"/>
      <c r="C75" s="75"/>
      <c r="D75" s="75"/>
      <c r="E75" s="8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>
      <c r="A76" s="75"/>
      <c r="B76" s="75"/>
      <c r="C76" s="75"/>
      <c r="D76" s="75"/>
      <c r="E76" s="8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>
      <c r="A77" s="75"/>
      <c r="B77" s="75"/>
      <c r="C77" s="75"/>
      <c r="D77" s="75"/>
      <c r="E77" s="8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>
      <c r="A78" s="75"/>
      <c r="B78" s="75"/>
      <c r="C78" s="75"/>
      <c r="D78" s="75"/>
      <c r="E78" s="8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>
      <c r="A79" s="75"/>
      <c r="B79" s="75"/>
      <c r="C79" s="75"/>
      <c r="D79" s="75"/>
      <c r="E79" s="8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>
      <c r="A80" s="75"/>
      <c r="B80" s="75"/>
      <c r="C80" s="75"/>
      <c r="D80" s="75"/>
      <c r="E80" s="8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>
      <c r="A81" s="75"/>
      <c r="B81" s="75"/>
      <c r="C81" s="75"/>
      <c r="D81" s="75"/>
      <c r="E81" s="8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>
      <c r="A82" s="75"/>
      <c r="B82" s="75"/>
      <c r="C82" s="75"/>
      <c r="D82" s="75"/>
      <c r="E82" s="8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>
      <c r="A83" s="75"/>
      <c r="B83" s="75"/>
      <c r="C83" s="75"/>
      <c r="D83" s="75"/>
      <c r="E83" s="8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>
      <c r="A84" s="75"/>
      <c r="B84" s="75"/>
      <c r="C84" s="75"/>
      <c r="D84" s="75"/>
      <c r="E84" s="8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>
      <c r="A85" s="75"/>
      <c r="B85" s="75"/>
      <c r="C85" s="75"/>
      <c r="D85" s="75"/>
      <c r="E85" s="8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>
      <c r="A86" s="75"/>
      <c r="B86" s="75"/>
      <c r="C86" s="75"/>
      <c r="D86" s="75"/>
      <c r="E86" s="8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>
      <c r="A87" s="75"/>
      <c r="B87" s="75"/>
      <c r="C87" s="75"/>
      <c r="D87" s="75"/>
      <c r="E87" s="8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>
      <c r="A88" s="75"/>
      <c r="B88" s="75"/>
      <c r="C88" s="75"/>
      <c r="D88" s="75"/>
      <c r="E88" s="8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>
      <c r="A89" s="75"/>
      <c r="B89" s="75"/>
      <c r="C89" s="75"/>
      <c r="D89" s="75"/>
      <c r="E89" s="8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>
      <c r="A90" s="75"/>
      <c r="B90" s="75"/>
      <c r="C90" s="75"/>
      <c r="D90" s="75"/>
      <c r="E90" s="8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>
      <c r="A91" s="75"/>
      <c r="B91" s="75"/>
      <c r="C91" s="75"/>
      <c r="D91" s="75"/>
      <c r="E91" s="8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>
      <c r="A92" s="75"/>
      <c r="B92" s="75"/>
      <c r="C92" s="75"/>
      <c r="D92" s="75"/>
      <c r="E92" s="8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>
      <c r="A93" s="75"/>
      <c r="B93" s="75"/>
      <c r="C93" s="75"/>
      <c r="D93" s="75"/>
      <c r="E93" s="8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>
      <c r="A94" s="75"/>
      <c r="B94" s="75"/>
      <c r="C94" s="75"/>
      <c r="D94" s="75"/>
      <c r="E94" s="8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>
      <c r="A95" s="75"/>
      <c r="B95" s="75"/>
      <c r="C95" s="75"/>
      <c r="D95" s="75"/>
      <c r="E95" s="8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>
      <c r="A96" s="75"/>
      <c r="B96" s="75"/>
      <c r="C96" s="75"/>
      <c r="D96" s="75"/>
      <c r="E96" s="8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>
      <c r="A97" s="75"/>
      <c r="B97" s="75"/>
      <c r="C97" s="75"/>
      <c r="D97" s="75"/>
      <c r="E97" s="8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>
      <c r="A98" s="75"/>
      <c r="B98" s="75"/>
      <c r="C98" s="75"/>
      <c r="D98" s="75"/>
      <c r="E98" s="8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>
      <c r="A99" s="75"/>
      <c r="B99" s="75"/>
      <c r="C99" s="75"/>
      <c r="D99" s="75"/>
      <c r="E99" s="8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>
      <c r="A100" s="75"/>
      <c r="B100" s="75"/>
      <c r="C100" s="75"/>
      <c r="D100" s="75"/>
      <c r="E100" s="8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>
      <c r="A101" s="75"/>
      <c r="B101" s="75"/>
      <c r="C101" s="75"/>
      <c r="D101" s="75"/>
      <c r="E101" s="8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>
      <c r="A102" s="75"/>
      <c r="B102" s="75"/>
      <c r="C102" s="75"/>
      <c r="D102" s="75"/>
      <c r="E102" s="8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>
      <c r="A103" s="75"/>
      <c r="B103" s="75"/>
      <c r="C103" s="75"/>
      <c r="D103" s="75"/>
      <c r="E103" s="8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>
      <c r="A104" s="75"/>
      <c r="B104" s="75"/>
      <c r="C104" s="75"/>
      <c r="D104" s="75"/>
      <c r="E104" s="8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>
      <c r="A105" s="75"/>
      <c r="B105" s="75"/>
      <c r="C105" s="75"/>
      <c r="D105" s="75"/>
      <c r="E105" s="8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>
      <c r="A106" s="75"/>
      <c r="B106" s="75"/>
      <c r="C106" s="75"/>
      <c r="D106" s="75"/>
      <c r="E106" s="8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>
      <c r="A107" s="75"/>
      <c r="B107" s="75"/>
      <c r="C107" s="75"/>
      <c r="D107" s="75"/>
      <c r="E107" s="8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>
      <c r="A108" s="75"/>
      <c r="B108" s="75"/>
      <c r="C108" s="75"/>
      <c r="D108" s="75"/>
      <c r="E108" s="8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>
      <c r="A109" s="75"/>
      <c r="B109" s="75"/>
      <c r="C109" s="75"/>
      <c r="D109" s="75"/>
      <c r="E109" s="8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>
      <c r="A110" s="75"/>
      <c r="B110" s="75"/>
      <c r="C110" s="75"/>
      <c r="D110" s="75"/>
      <c r="E110" s="8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>
      <c r="A111" s="75"/>
      <c r="B111" s="75"/>
      <c r="C111" s="75"/>
      <c r="D111" s="75"/>
      <c r="E111" s="8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>
      <c r="A112" s="75"/>
      <c r="B112" s="75"/>
      <c r="C112" s="75"/>
      <c r="D112" s="75"/>
      <c r="E112" s="8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>
      <c r="A113" s="75"/>
      <c r="B113" s="75"/>
      <c r="C113" s="75"/>
      <c r="D113" s="75"/>
      <c r="E113" s="8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>
      <c r="A114" s="75"/>
      <c r="B114" s="75"/>
      <c r="C114" s="75"/>
      <c r="D114" s="75"/>
      <c r="E114" s="8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>
      <c r="A115" s="75"/>
      <c r="B115" s="75"/>
      <c r="C115" s="75"/>
      <c r="D115" s="75"/>
      <c r="E115" s="8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>
      <c r="A116" s="75"/>
      <c r="B116" s="75"/>
      <c r="C116" s="75"/>
      <c r="D116" s="75"/>
      <c r="E116" s="8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>
      <c r="A117" s="75"/>
      <c r="B117" s="75"/>
      <c r="C117" s="75"/>
      <c r="D117" s="75"/>
      <c r="E117" s="8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>
      <c r="A118" s="75"/>
      <c r="B118" s="75"/>
      <c r="C118" s="75"/>
      <c r="D118" s="75"/>
      <c r="E118" s="8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>
      <c r="A119" s="75"/>
      <c r="B119" s="75"/>
      <c r="C119" s="75"/>
      <c r="D119" s="75"/>
      <c r="E119" s="8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>
      <c r="A120" s="75"/>
      <c r="B120" s="75"/>
      <c r="C120" s="75"/>
      <c r="D120" s="75"/>
      <c r="E120" s="8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>
      <c r="A121" s="75"/>
      <c r="B121" s="75"/>
      <c r="C121" s="75"/>
      <c r="D121" s="75"/>
      <c r="E121" s="8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>
      <c r="A122" s="75"/>
      <c r="B122" s="75"/>
      <c r="C122" s="75"/>
      <c r="D122" s="75"/>
      <c r="E122" s="8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>
      <c r="A123" s="75"/>
      <c r="B123" s="75"/>
      <c r="C123" s="75"/>
      <c r="D123" s="75"/>
      <c r="E123" s="8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>
      <c r="A124" s="75"/>
      <c r="B124" s="75"/>
      <c r="C124" s="75"/>
      <c r="D124" s="75"/>
      <c r="E124" s="8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>
      <c r="A125" s="75"/>
      <c r="B125" s="75"/>
      <c r="C125" s="75"/>
      <c r="D125" s="75"/>
      <c r="E125" s="8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>
      <c r="A126" s="75"/>
      <c r="B126" s="75"/>
      <c r="C126" s="75"/>
      <c r="D126" s="75"/>
      <c r="E126" s="8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>
      <c r="A127" s="75"/>
      <c r="B127" s="75"/>
      <c r="C127" s="75"/>
      <c r="D127" s="75"/>
      <c r="E127" s="8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>
      <c r="A128" s="75"/>
      <c r="B128" s="75"/>
      <c r="C128" s="75"/>
      <c r="D128" s="75"/>
      <c r="E128" s="8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>
      <c r="A129" s="75"/>
      <c r="B129" s="75"/>
      <c r="C129" s="75"/>
      <c r="D129" s="75"/>
      <c r="E129" s="8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>
      <c r="A130" s="75"/>
      <c r="B130" s="75"/>
      <c r="C130" s="75"/>
      <c r="D130" s="75"/>
      <c r="E130" s="8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>
      <c r="A131" s="75"/>
      <c r="B131" s="75"/>
      <c r="C131" s="75"/>
      <c r="D131" s="75"/>
      <c r="E131" s="8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>
      <c r="A132" s="75"/>
      <c r="B132" s="75"/>
      <c r="C132" s="75"/>
      <c r="D132" s="75"/>
      <c r="E132" s="8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>
      <c r="A133" s="75"/>
      <c r="B133" s="75"/>
      <c r="C133" s="75"/>
      <c r="D133" s="75"/>
      <c r="E133" s="8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>
      <c r="A134" s="75"/>
      <c r="B134" s="75"/>
      <c r="C134" s="75"/>
      <c r="D134" s="75"/>
      <c r="E134" s="8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>
      <c r="A135" s="75"/>
      <c r="B135" s="75"/>
      <c r="C135" s="75"/>
      <c r="D135" s="75"/>
      <c r="E135" s="8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>
      <c r="A136" s="75"/>
      <c r="B136" s="75"/>
      <c r="C136" s="75"/>
      <c r="D136" s="75"/>
      <c r="E136" s="8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>
      <c r="A137" s="75"/>
      <c r="B137" s="75"/>
      <c r="C137" s="75"/>
      <c r="D137" s="75"/>
      <c r="E137" s="8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>
      <c r="A138" s="75"/>
      <c r="B138" s="75"/>
      <c r="C138" s="75"/>
      <c r="D138" s="75"/>
      <c r="E138" s="8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>
      <c r="A139" s="75"/>
      <c r="B139" s="75"/>
      <c r="C139" s="75"/>
      <c r="D139" s="75"/>
      <c r="E139" s="8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>
      <c r="A140" s="75"/>
      <c r="B140" s="75"/>
      <c r="C140" s="75"/>
      <c r="D140" s="75"/>
      <c r="E140" s="8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>
      <c r="A141" s="75"/>
      <c r="B141" s="75"/>
      <c r="C141" s="75"/>
      <c r="D141" s="75"/>
      <c r="E141" s="8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>
      <c r="A142" s="75"/>
      <c r="B142" s="75"/>
      <c r="C142" s="75"/>
      <c r="D142" s="75"/>
      <c r="E142" s="8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>
      <c r="A143" s="75"/>
      <c r="B143" s="75"/>
      <c r="C143" s="75"/>
      <c r="D143" s="75"/>
      <c r="E143" s="8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>
      <c r="A144" s="75"/>
      <c r="B144" s="75"/>
      <c r="C144" s="75"/>
      <c r="D144" s="75"/>
      <c r="E144" s="8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>
      <c r="A145" s="75"/>
      <c r="B145" s="75"/>
      <c r="C145" s="75"/>
      <c r="D145" s="75"/>
      <c r="E145" s="8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>
      <c r="A146" s="75"/>
      <c r="B146" s="75"/>
      <c r="C146" s="75"/>
      <c r="D146" s="75"/>
      <c r="E146" s="8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>
      <c r="A147" s="75"/>
      <c r="B147" s="75"/>
      <c r="C147" s="75"/>
      <c r="D147" s="75"/>
      <c r="E147" s="8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>
      <c r="A148" s="75"/>
      <c r="B148" s="75"/>
      <c r="C148" s="75"/>
      <c r="D148" s="75"/>
      <c r="E148" s="8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>
      <c r="A149" s="75"/>
      <c r="B149" s="75"/>
      <c r="C149" s="75"/>
      <c r="D149" s="75"/>
      <c r="E149" s="8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>
      <c r="A150" s="75"/>
      <c r="B150" s="75"/>
      <c r="C150" s="75"/>
      <c r="D150" s="75"/>
      <c r="E150" s="8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>
      <c r="A151" s="75"/>
      <c r="B151" s="75"/>
      <c r="C151" s="75"/>
      <c r="D151" s="75"/>
      <c r="E151" s="8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>
      <c r="A152" s="75"/>
      <c r="B152" s="75"/>
      <c r="C152" s="75"/>
      <c r="D152" s="75"/>
      <c r="E152" s="8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>
      <c r="A153" s="75"/>
      <c r="B153" s="75"/>
      <c r="C153" s="75"/>
      <c r="D153" s="75"/>
      <c r="E153" s="8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>
      <c r="A154" s="75"/>
      <c r="B154" s="75"/>
      <c r="C154" s="75"/>
      <c r="D154" s="75"/>
      <c r="E154" s="8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>
      <c r="A155" s="75"/>
      <c r="B155" s="75"/>
      <c r="C155" s="75"/>
      <c r="D155" s="75"/>
      <c r="E155" s="8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>
      <c r="A156" s="75"/>
      <c r="B156" s="75"/>
      <c r="C156" s="75"/>
      <c r="D156" s="75"/>
      <c r="E156" s="8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>
      <c r="A157" s="75"/>
      <c r="B157" s="75"/>
      <c r="C157" s="75"/>
      <c r="D157" s="75"/>
      <c r="E157" s="8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>
      <c r="A158" s="75"/>
      <c r="B158" s="75"/>
      <c r="C158" s="75"/>
      <c r="D158" s="75"/>
      <c r="E158" s="8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>
      <c r="A159" s="75"/>
      <c r="B159" s="75"/>
      <c r="C159" s="75"/>
      <c r="D159" s="75"/>
      <c r="E159" s="8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>
      <c r="A160" s="75"/>
      <c r="B160" s="75"/>
      <c r="C160" s="75"/>
      <c r="D160" s="75"/>
      <c r="E160" s="8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>
      <c r="A161" s="75"/>
      <c r="B161" s="75"/>
      <c r="C161" s="75"/>
      <c r="D161" s="75"/>
      <c r="E161" s="8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>
      <c r="A162" s="75"/>
      <c r="B162" s="75"/>
      <c r="C162" s="75"/>
      <c r="D162" s="75"/>
      <c r="E162" s="8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>
      <c r="A163" s="75"/>
      <c r="B163" s="75"/>
      <c r="C163" s="75"/>
      <c r="D163" s="75"/>
      <c r="E163" s="8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>
      <c r="A164" s="75"/>
      <c r="B164" s="75"/>
      <c r="C164" s="75"/>
      <c r="D164" s="75"/>
      <c r="E164" s="8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>
      <c r="A165" s="75"/>
      <c r="B165" s="75"/>
      <c r="C165" s="75"/>
      <c r="D165" s="75"/>
      <c r="E165" s="8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>
      <c r="A166" s="75"/>
      <c r="B166" s="75"/>
      <c r="C166" s="75"/>
      <c r="D166" s="75"/>
      <c r="E166" s="8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>
      <c r="A167" s="75"/>
      <c r="B167" s="75"/>
      <c r="C167" s="75"/>
      <c r="D167" s="75"/>
      <c r="E167" s="8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>
      <c r="A168" s="75"/>
      <c r="B168" s="75"/>
      <c r="C168" s="75"/>
      <c r="D168" s="75"/>
      <c r="E168" s="8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>
      <c r="A169" s="75"/>
      <c r="B169" s="75"/>
      <c r="C169" s="75"/>
      <c r="D169" s="75"/>
      <c r="E169" s="8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>
      <c r="A170" s="75"/>
      <c r="B170" s="75"/>
      <c r="C170" s="75"/>
      <c r="D170" s="75"/>
      <c r="E170" s="8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>
      <c r="A171" s="75"/>
      <c r="B171" s="75"/>
      <c r="C171" s="75"/>
      <c r="D171" s="75"/>
      <c r="E171" s="8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>
      <c r="A172" s="75"/>
      <c r="B172" s="75"/>
      <c r="C172" s="75"/>
      <c r="D172" s="75"/>
      <c r="E172" s="8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>
      <c r="A173" s="75"/>
      <c r="B173" s="75"/>
      <c r="C173" s="75"/>
      <c r="D173" s="75"/>
      <c r="E173" s="8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>
      <c r="A174" s="75"/>
      <c r="B174" s="75"/>
      <c r="C174" s="75"/>
      <c r="D174" s="75"/>
      <c r="E174" s="8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>
      <c r="A175" s="75"/>
      <c r="B175" s="75"/>
      <c r="C175" s="75"/>
      <c r="D175" s="75"/>
      <c r="E175" s="8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>
      <c r="A176" s="75"/>
      <c r="B176" s="75"/>
      <c r="C176" s="75"/>
      <c r="D176" s="75"/>
      <c r="E176" s="8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>
      <c r="A177" s="75"/>
      <c r="B177" s="75"/>
      <c r="C177" s="75"/>
      <c r="D177" s="75"/>
      <c r="E177" s="8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>
      <c r="A178" s="75"/>
      <c r="B178" s="75"/>
      <c r="C178" s="75"/>
      <c r="D178" s="75"/>
      <c r="E178" s="8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>
      <c r="A179" s="75"/>
      <c r="B179" s="75"/>
      <c r="C179" s="75"/>
      <c r="D179" s="75"/>
      <c r="E179" s="8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>
      <c r="A180" s="75"/>
      <c r="B180" s="75"/>
      <c r="C180" s="75"/>
      <c r="D180" s="75"/>
      <c r="E180" s="8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>
      <c r="A181" s="75"/>
      <c r="B181" s="75"/>
      <c r="C181" s="75"/>
      <c r="D181" s="75"/>
      <c r="E181" s="8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>
      <c r="A182" s="75"/>
      <c r="B182" s="75"/>
      <c r="C182" s="75"/>
      <c r="D182" s="75"/>
      <c r="E182" s="8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>
      <c r="A183" s="75"/>
      <c r="B183" s="75"/>
      <c r="C183" s="75"/>
      <c r="D183" s="75"/>
      <c r="E183" s="8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>
      <c r="A184" s="75"/>
      <c r="B184" s="75"/>
      <c r="C184" s="75"/>
      <c r="D184" s="75"/>
      <c r="E184" s="8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>
      <c r="A185" s="75"/>
      <c r="B185" s="75"/>
      <c r="C185" s="75"/>
      <c r="D185" s="75"/>
      <c r="E185" s="8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>
      <c r="A186" s="75"/>
      <c r="B186" s="75"/>
      <c r="C186" s="75"/>
      <c r="D186" s="75"/>
      <c r="E186" s="8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>
      <c r="A187" s="75"/>
      <c r="B187" s="75"/>
      <c r="C187" s="75"/>
      <c r="D187" s="75"/>
      <c r="E187" s="8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>
      <c r="A188" s="75"/>
      <c r="B188" s="75"/>
      <c r="C188" s="75"/>
      <c r="D188" s="75"/>
      <c r="E188" s="8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>
      <c r="A189" s="75"/>
      <c r="B189" s="75"/>
      <c r="C189" s="75"/>
      <c r="D189" s="75"/>
      <c r="E189" s="8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>
      <c r="A190" s="75"/>
      <c r="B190" s="75"/>
      <c r="C190" s="75"/>
      <c r="D190" s="75"/>
      <c r="E190" s="8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>
      <c r="A191" s="75"/>
      <c r="B191" s="75"/>
      <c r="C191" s="75"/>
      <c r="D191" s="75"/>
      <c r="E191" s="8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>
      <c r="A192" s="75"/>
      <c r="B192" s="75"/>
      <c r="C192" s="75"/>
      <c r="D192" s="75"/>
      <c r="E192" s="8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>
      <c r="A193" s="75"/>
      <c r="B193" s="75"/>
      <c r="C193" s="75"/>
      <c r="D193" s="75"/>
      <c r="E193" s="8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>
      <c r="A194" s="75"/>
      <c r="B194" s="75"/>
      <c r="C194" s="75"/>
      <c r="D194" s="75"/>
      <c r="E194" s="8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>
      <c r="A195" s="75"/>
      <c r="B195" s="75"/>
      <c r="C195" s="75"/>
      <c r="D195" s="75"/>
      <c r="E195" s="8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>
      <c r="A196" s="75"/>
      <c r="B196" s="75"/>
      <c r="C196" s="75"/>
      <c r="D196" s="75"/>
      <c r="E196" s="8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>
      <c r="A197" s="75"/>
      <c r="B197" s="75"/>
      <c r="C197" s="75"/>
      <c r="D197" s="75"/>
      <c r="E197" s="8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>
      <c r="A198" s="75"/>
      <c r="B198" s="75"/>
      <c r="C198" s="75"/>
      <c r="D198" s="75"/>
      <c r="E198" s="8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>
      <c r="A199" s="75"/>
      <c r="B199" s="75"/>
      <c r="C199" s="75"/>
      <c r="D199" s="75"/>
      <c r="E199" s="8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>
      <c r="A200" s="75"/>
      <c r="B200" s="75"/>
      <c r="C200" s="75"/>
      <c r="D200" s="75"/>
      <c r="E200" s="8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>
      <c r="A201" s="75"/>
      <c r="B201" s="75"/>
      <c r="C201" s="75"/>
      <c r="D201" s="75"/>
      <c r="E201" s="8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>
      <c r="A202" s="75"/>
      <c r="B202" s="75"/>
      <c r="C202" s="75"/>
      <c r="D202" s="75"/>
      <c r="E202" s="8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>
      <c r="A203" s="75"/>
      <c r="B203" s="75"/>
      <c r="C203" s="75"/>
      <c r="D203" s="75"/>
      <c r="E203" s="8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>
      <c r="A204" s="75"/>
      <c r="B204" s="75"/>
      <c r="C204" s="75"/>
      <c r="D204" s="75"/>
      <c r="E204" s="8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>
      <c r="A205" s="75"/>
      <c r="B205" s="75"/>
      <c r="C205" s="75"/>
      <c r="D205" s="75"/>
      <c r="E205" s="8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>
      <c r="A206" s="75"/>
      <c r="B206" s="75"/>
      <c r="C206" s="75"/>
      <c r="D206" s="75"/>
      <c r="E206" s="8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>
      <c r="A207" s="75"/>
      <c r="B207" s="75"/>
      <c r="C207" s="75"/>
      <c r="D207" s="75"/>
      <c r="E207" s="8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>
      <c r="A208" s="75"/>
      <c r="B208" s="75"/>
      <c r="C208" s="75"/>
      <c r="D208" s="75"/>
      <c r="E208" s="8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>
      <c r="A209" s="75"/>
      <c r="B209" s="75"/>
      <c r="C209" s="75"/>
      <c r="D209" s="75"/>
      <c r="E209" s="8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>
      <c r="A210" s="75"/>
      <c r="B210" s="75"/>
      <c r="C210" s="75"/>
      <c r="D210" s="75"/>
      <c r="E210" s="8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>
      <c r="A211" s="75"/>
      <c r="B211" s="75"/>
      <c r="C211" s="75"/>
      <c r="D211" s="75"/>
      <c r="E211" s="8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>
      <c r="A212" s="75"/>
      <c r="B212" s="75"/>
      <c r="C212" s="75"/>
      <c r="D212" s="75"/>
      <c r="E212" s="8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>
      <c r="A213" s="75"/>
      <c r="B213" s="75"/>
      <c r="C213" s="75"/>
      <c r="D213" s="75"/>
      <c r="E213" s="8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>
      <c r="A214" s="75"/>
      <c r="B214" s="75"/>
      <c r="C214" s="75"/>
      <c r="D214" s="75"/>
      <c r="E214" s="8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>
      <c r="A215" s="75"/>
      <c r="B215" s="75"/>
      <c r="C215" s="75"/>
      <c r="D215" s="75"/>
      <c r="E215" s="8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>
      <c r="A216" s="75"/>
      <c r="B216" s="75"/>
      <c r="C216" s="75"/>
      <c r="D216" s="75"/>
      <c r="E216" s="8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>
      <c r="A217" s="75"/>
      <c r="B217" s="75"/>
      <c r="C217" s="75"/>
      <c r="D217" s="75"/>
      <c r="E217" s="8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>
      <c r="A218" s="75"/>
      <c r="B218" s="75"/>
      <c r="C218" s="75"/>
      <c r="D218" s="75"/>
      <c r="E218" s="8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>
      <c r="A219" s="75"/>
      <c r="B219" s="75"/>
      <c r="C219" s="75"/>
      <c r="D219" s="75"/>
      <c r="E219" s="8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>
      <c r="A220" s="75"/>
      <c r="B220" s="75"/>
      <c r="C220" s="75"/>
      <c r="D220" s="75"/>
      <c r="E220" s="8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>
      <c r="A221" s="75"/>
      <c r="B221" s="75"/>
      <c r="C221" s="75"/>
      <c r="D221" s="75"/>
      <c r="E221" s="8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>
      <c r="A222" s="75"/>
      <c r="B222" s="75"/>
      <c r="C222" s="75"/>
      <c r="D222" s="75"/>
      <c r="E222" s="8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>
      <c r="A223" s="75"/>
      <c r="B223" s="75"/>
      <c r="C223" s="75"/>
      <c r="D223" s="75"/>
      <c r="E223" s="8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>
      <c r="A224" s="75"/>
      <c r="B224" s="75"/>
      <c r="C224" s="75"/>
      <c r="D224" s="75"/>
      <c r="E224" s="8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>
      <c r="A225" s="75"/>
      <c r="B225" s="75"/>
      <c r="C225" s="75"/>
      <c r="D225" s="75"/>
      <c r="E225" s="8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>
      <c r="A226" s="75"/>
      <c r="B226" s="75"/>
      <c r="C226" s="75"/>
      <c r="D226" s="75"/>
      <c r="E226" s="8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>
      <c r="A227" s="75"/>
      <c r="B227" s="75"/>
      <c r="C227" s="75"/>
      <c r="D227" s="75"/>
      <c r="E227" s="8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>
      <c r="A228" s="75"/>
      <c r="B228" s="75"/>
      <c r="C228" s="75"/>
      <c r="D228" s="75"/>
      <c r="E228" s="8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>
      <c r="A229" s="75"/>
      <c r="B229" s="75"/>
      <c r="C229" s="75"/>
      <c r="D229" s="75"/>
      <c r="E229" s="8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>
      <c r="A230" s="75"/>
      <c r="B230" s="75"/>
      <c r="C230" s="75"/>
      <c r="D230" s="75"/>
      <c r="E230" s="8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>
      <c r="A231" s="75"/>
      <c r="B231" s="75"/>
      <c r="C231" s="75"/>
      <c r="D231" s="75"/>
      <c r="E231" s="8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>
      <c r="A232" s="75"/>
      <c r="B232" s="75"/>
      <c r="C232" s="75"/>
      <c r="D232" s="75"/>
      <c r="E232" s="8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>
      <c r="A233" s="75"/>
      <c r="B233" s="75"/>
      <c r="C233" s="75"/>
      <c r="D233" s="75"/>
      <c r="E233" s="8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>
      <c r="A234" s="75"/>
      <c r="B234" s="75"/>
      <c r="C234" s="75"/>
      <c r="D234" s="75"/>
      <c r="E234" s="8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>
      <c r="A235" s="75"/>
      <c r="B235" s="75"/>
      <c r="C235" s="75"/>
      <c r="D235" s="75"/>
      <c r="E235" s="8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>
      <c r="A236" s="75"/>
      <c r="B236" s="75"/>
      <c r="C236" s="75"/>
      <c r="D236" s="75"/>
      <c r="E236" s="8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>
      <c r="A237" s="75"/>
      <c r="B237" s="75"/>
      <c r="C237" s="75"/>
      <c r="D237" s="75"/>
      <c r="E237" s="8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>
      <c r="A238" s="75"/>
      <c r="B238" s="75"/>
      <c r="C238" s="75"/>
      <c r="D238" s="75"/>
      <c r="E238" s="8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>
      <c r="A239" s="75"/>
      <c r="B239" s="75"/>
      <c r="C239" s="75"/>
      <c r="D239" s="75"/>
      <c r="E239" s="8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>
      <c r="A240" s="75"/>
      <c r="B240" s="75"/>
      <c r="C240" s="75"/>
      <c r="D240" s="75"/>
      <c r="E240" s="8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>
      <c r="A241" s="75"/>
      <c r="B241" s="75"/>
      <c r="C241" s="75"/>
      <c r="D241" s="75"/>
      <c r="E241" s="8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>
      <c r="A242" s="75"/>
      <c r="B242" s="75"/>
      <c r="C242" s="75"/>
      <c r="D242" s="75"/>
      <c r="E242" s="8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>
      <c r="A243" s="75"/>
      <c r="B243" s="75"/>
      <c r="C243" s="75"/>
      <c r="D243" s="75"/>
      <c r="E243" s="8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>
      <c r="A244" s="75"/>
      <c r="B244" s="75"/>
      <c r="C244" s="75"/>
      <c r="D244" s="75"/>
      <c r="E244" s="8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>
      <c r="A245" s="75"/>
      <c r="B245" s="75"/>
      <c r="C245" s="75"/>
      <c r="D245" s="75"/>
      <c r="E245" s="8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>
      <c r="A246" s="75"/>
      <c r="B246" s="75"/>
      <c r="C246" s="75"/>
      <c r="D246" s="75"/>
      <c r="E246" s="8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>
      <c r="A247" s="75"/>
      <c r="B247" s="75"/>
      <c r="C247" s="75"/>
      <c r="D247" s="75"/>
      <c r="E247" s="8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>
      <c r="A248" s="75"/>
      <c r="B248" s="75"/>
      <c r="C248" s="75"/>
      <c r="D248" s="75"/>
      <c r="E248" s="8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>
      <c r="A249" s="75"/>
      <c r="B249" s="75"/>
      <c r="C249" s="75"/>
      <c r="D249" s="75"/>
      <c r="E249" s="8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>
      <c r="A250" s="75"/>
      <c r="B250" s="75"/>
      <c r="C250" s="75"/>
      <c r="D250" s="75"/>
      <c r="E250" s="8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>
      <c r="A251" s="75"/>
      <c r="B251" s="75"/>
      <c r="C251" s="75"/>
      <c r="D251" s="75"/>
      <c r="E251" s="8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>
      <c r="A252" s="75"/>
      <c r="B252" s="75"/>
      <c r="C252" s="75"/>
      <c r="D252" s="75"/>
      <c r="E252" s="8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>
      <c r="A253" s="75"/>
      <c r="B253" s="75"/>
      <c r="C253" s="75"/>
      <c r="D253" s="75"/>
      <c r="E253" s="8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>
      <c r="A254" s="75"/>
      <c r="B254" s="75"/>
      <c r="C254" s="75"/>
      <c r="D254" s="75"/>
      <c r="E254" s="8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>
      <c r="A255" s="75"/>
      <c r="B255" s="75"/>
      <c r="C255" s="75"/>
      <c r="D255" s="75"/>
      <c r="E255" s="8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>
      <c r="A256" s="75"/>
      <c r="B256" s="75"/>
      <c r="C256" s="75"/>
      <c r="D256" s="75"/>
      <c r="E256" s="8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>
      <c r="A257" s="75"/>
      <c r="B257" s="75"/>
      <c r="C257" s="75"/>
      <c r="D257" s="75"/>
      <c r="E257" s="8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>
      <c r="A258" s="75"/>
      <c r="B258" s="75"/>
      <c r="C258" s="75"/>
      <c r="D258" s="75"/>
      <c r="E258" s="8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>
      <c r="A259" s="75"/>
      <c r="B259" s="75"/>
      <c r="C259" s="75"/>
      <c r="D259" s="75"/>
      <c r="E259" s="8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>
      <c r="A260" s="75"/>
      <c r="B260" s="75"/>
      <c r="C260" s="75"/>
      <c r="D260" s="75"/>
      <c r="E260" s="8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>
      <c r="A261" s="75"/>
      <c r="B261" s="75"/>
      <c r="C261" s="75"/>
      <c r="D261" s="75"/>
      <c r="E261" s="8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>
      <c r="A262" s="75"/>
      <c r="B262" s="75"/>
      <c r="C262" s="75"/>
      <c r="D262" s="75"/>
      <c r="E262" s="8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>
      <c r="A263" s="75"/>
      <c r="B263" s="75"/>
      <c r="C263" s="75"/>
      <c r="D263" s="75"/>
      <c r="E263" s="8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>
      <c r="A264" s="75"/>
      <c r="B264" s="75"/>
      <c r="C264" s="75"/>
      <c r="D264" s="75"/>
      <c r="E264" s="8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>
      <c r="A265" s="75"/>
      <c r="B265" s="75"/>
      <c r="C265" s="75"/>
      <c r="D265" s="75"/>
      <c r="E265" s="8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>
      <c r="A266" s="75"/>
      <c r="B266" s="75"/>
      <c r="C266" s="75"/>
      <c r="D266" s="75"/>
      <c r="E266" s="8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>
      <c r="A267" s="75"/>
      <c r="B267" s="75"/>
      <c r="C267" s="75"/>
      <c r="D267" s="75"/>
      <c r="E267" s="8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>
      <c r="A268" s="75"/>
      <c r="B268" s="75"/>
      <c r="C268" s="75"/>
      <c r="D268" s="75"/>
      <c r="E268" s="8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>
      <c r="A269" s="75"/>
      <c r="B269" s="75"/>
      <c r="C269" s="75"/>
      <c r="D269" s="75"/>
      <c r="E269" s="8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>
      <c r="A270" s="75"/>
      <c r="B270" s="75"/>
      <c r="C270" s="75"/>
      <c r="D270" s="75"/>
      <c r="E270" s="8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>
      <c r="A271" s="75"/>
      <c r="B271" s="75"/>
      <c r="C271" s="75"/>
      <c r="D271" s="75"/>
      <c r="E271" s="8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>
      <c r="A272" s="75"/>
      <c r="B272" s="75"/>
      <c r="C272" s="75"/>
      <c r="D272" s="75"/>
      <c r="E272" s="8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>
      <c r="A273" s="75"/>
      <c r="B273" s="75"/>
      <c r="C273" s="75"/>
      <c r="D273" s="75"/>
      <c r="E273" s="8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>
      <c r="A274" s="75"/>
      <c r="B274" s="75"/>
      <c r="C274" s="75"/>
      <c r="D274" s="75"/>
      <c r="E274" s="8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>
      <c r="A275" s="75"/>
      <c r="B275" s="75"/>
      <c r="C275" s="75"/>
      <c r="D275" s="75"/>
      <c r="E275" s="8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>
      <c r="A276" s="75"/>
      <c r="B276" s="75"/>
      <c r="C276" s="75"/>
      <c r="D276" s="75"/>
      <c r="E276" s="8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>
      <c r="A277" s="75"/>
      <c r="B277" s="75"/>
      <c r="C277" s="75"/>
      <c r="D277" s="75"/>
      <c r="E277" s="8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>
      <c r="A278" s="75"/>
      <c r="B278" s="75"/>
      <c r="C278" s="75"/>
      <c r="D278" s="75"/>
      <c r="E278" s="8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>
      <c r="A279" s="75"/>
      <c r="B279" s="75"/>
      <c r="C279" s="75"/>
      <c r="D279" s="75"/>
      <c r="E279" s="8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>
      <c r="A280" s="75"/>
      <c r="B280" s="75"/>
      <c r="C280" s="75"/>
      <c r="D280" s="75"/>
      <c r="E280" s="8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>
      <c r="A281" s="75"/>
      <c r="B281" s="75"/>
      <c r="C281" s="75"/>
      <c r="D281" s="75"/>
      <c r="E281" s="8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>
      <c r="A282" s="75"/>
      <c r="B282" s="75"/>
      <c r="C282" s="75"/>
      <c r="D282" s="75"/>
      <c r="E282" s="8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>
      <c r="A283" s="75"/>
      <c r="B283" s="75"/>
      <c r="C283" s="75"/>
      <c r="D283" s="75"/>
      <c r="E283" s="8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>
      <c r="A284" s="75"/>
      <c r="B284" s="75"/>
      <c r="C284" s="75"/>
      <c r="D284" s="75"/>
      <c r="E284" s="8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>
      <c r="A285" s="75"/>
      <c r="B285" s="75"/>
      <c r="C285" s="75"/>
      <c r="D285" s="75"/>
      <c r="E285" s="8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>
      <c r="A286" s="75"/>
      <c r="B286" s="75"/>
      <c r="C286" s="75"/>
      <c r="D286" s="75"/>
      <c r="E286" s="8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>
      <c r="A287" s="75"/>
      <c r="B287" s="75"/>
      <c r="C287" s="75"/>
      <c r="D287" s="75"/>
      <c r="E287" s="8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>
      <c r="A288" s="75"/>
      <c r="B288" s="75"/>
      <c r="C288" s="75"/>
      <c r="D288" s="75"/>
      <c r="E288" s="8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>
      <c r="A289" s="75"/>
      <c r="B289" s="75"/>
      <c r="C289" s="75"/>
      <c r="D289" s="75"/>
      <c r="E289" s="8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>
      <c r="A290" s="75"/>
      <c r="B290" s="75"/>
      <c r="C290" s="75"/>
      <c r="D290" s="75"/>
      <c r="E290" s="8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>
      <c r="A291" s="75"/>
      <c r="B291" s="75"/>
      <c r="C291" s="75"/>
      <c r="D291" s="75"/>
      <c r="E291" s="8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>
      <c r="A292" s="75"/>
      <c r="B292" s="75"/>
      <c r="C292" s="75"/>
      <c r="D292" s="75"/>
      <c r="E292" s="8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>
      <c r="A293" s="75"/>
      <c r="B293" s="75"/>
      <c r="C293" s="75"/>
      <c r="D293" s="75"/>
      <c r="E293" s="8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>
      <c r="A294" s="75"/>
      <c r="B294" s="75"/>
      <c r="C294" s="75"/>
      <c r="D294" s="75"/>
      <c r="E294" s="8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>
      <c r="A295" s="75"/>
      <c r="B295" s="75"/>
      <c r="C295" s="75"/>
      <c r="D295" s="75"/>
      <c r="E295" s="8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>
      <c r="A296" s="75"/>
      <c r="B296" s="75"/>
      <c r="C296" s="75"/>
      <c r="D296" s="75"/>
      <c r="E296" s="8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>
      <c r="A297" s="75"/>
      <c r="B297" s="75"/>
      <c r="C297" s="75"/>
      <c r="D297" s="75"/>
      <c r="E297" s="8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>
      <c r="A298" s="75"/>
      <c r="B298" s="75"/>
      <c r="C298" s="75"/>
      <c r="D298" s="75"/>
      <c r="E298" s="8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>
      <c r="A299" s="75"/>
      <c r="B299" s="75"/>
      <c r="C299" s="75"/>
      <c r="D299" s="75"/>
      <c r="E299" s="8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>
      <c r="A300" s="75"/>
      <c r="B300" s="75"/>
      <c r="C300" s="75"/>
      <c r="D300" s="75"/>
      <c r="E300" s="8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>
      <c r="A301" s="75"/>
      <c r="B301" s="75"/>
      <c r="C301" s="75"/>
      <c r="D301" s="75"/>
      <c r="E301" s="8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>
      <c r="A302" s="75"/>
      <c r="B302" s="75"/>
      <c r="C302" s="75"/>
      <c r="D302" s="75"/>
      <c r="E302" s="8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>
      <c r="A303" s="75"/>
      <c r="B303" s="75"/>
      <c r="C303" s="75"/>
      <c r="D303" s="75"/>
      <c r="E303" s="8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>
      <c r="A304" s="75"/>
      <c r="B304" s="75"/>
      <c r="C304" s="75"/>
      <c r="D304" s="75"/>
      <c r="E304" s="8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>
      <c r="A305" s="75"/>
      <c r="B305" s="75"/>
      <c r="C305" s="75"/>
      <c r="D305" s="75"/>
      <c r="E305" s="8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>
      <c r="A306" s="75"/>
      <c r="B306" s="75"/>
      <c r="C306" s="75"/>
      <c r="D306" s="75"/>
      <c r="E306" s="8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>
      <c r="A307" s="75"/>
      <c r="B307" s="75"/>
      <c r="C307" s="75"/>
      <c r="D307" s="75"/>
      <c r="E307" s="8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>
      <c r="A308" s="75"/>
      <c r="B308" s="75"/>
      <c r="C308" s="75"/>
      <c r="D308" s="75"/>
      <c r="E308" s="8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>
      <c r="A309" s="75"/>
      <c r="B309" s="75"/>
      <c r="C309" s="75"/>
      <c r="D309" s="75"/>
      <c r="E309" s="8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>
      <c r="A310" s="75"/>
      <c r="B310" s="75"/>
      <c r="C310" s="75"/>
      <c r="D310" s="75"/>
      <c r="E310" s="8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>
      <c r="A311" s="75"/>
      <c r="B311" s="75"/>
      <c r="C311" s="75"/>
      <c r="D311" s="75"/>
      <c r="E311" s="8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>
      <c r="A312" s="75"/>
      <c r="B312" s="75"/>
      <c r="C312" s="75"/>
      <c r="D312" s="75"/>
      <c r="E312" s="8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>
      <c r="A313" s="75"/>
      <c r="B313" s="75"/>
      <c r="C313" s="75"/>
      <c r="D313" s="75"/>
      <c r="E313" s="8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>
      <c r="A314" s="75"/>
      <c r="B314" s="75"/>
      <c r="C314" s="75"/>
      <c r="D314" s="75"/>
      <c r="E314" s="8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>
      <c r="A315" s="75"/>
      <c r="B315" s="75"/>
      <c r="C315" s="75"/>
      <c r="D315" s="75"/>
      <c r="E315" s="8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>
      <c r="A316" s="75"/>
      <c r="B316" s="75"/>
      <c r="C316" s="75"/>
      <c r="D316" s="75"/>
      <c r="E316" s="8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>
      <c r="A317" s="75"/>
      <c r="B317" s="75"/>
      <c r="C317" s="75"/>
      <c r="D317" s="75"/>
      <c r="E317" s="8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>
      <c r="A318" s="75"/>
      <c r="B318" s="75"/>
      <c r="C318" s="75"/>
      <c r="D318" s="75"/>
      <c r="E318" s="8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>
      <c r="A319" s="75"/>
      <c r="B319" s="75"/>
      <c r="C319" s="75"/>
      <c r="D319" s="75"/>
      <c r="E319" s="8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>
      <c r="A320" s="75"/>
      <c r="B320" s="75"/>
      <c r="C320" s="75"/>
      <c r="D320" s="75"/>
      <c r="E320" s="8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>
      <c r="A321" s="75"/>
      <c r="B321" s="75"/>
      <c r="C321" s="75"/>
      <c r="D321" s="75"/>
      <c r="E321" s="8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>
      <c r="A322" s="75"/>
      <c r="B322" s="75"/>
      <c r="C322" s="75"/>
      <c r="D322" s="75"/>
      <c r="E322" s="8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>
      <c r="A323" s="75"/>
      <c r="B323" s="75"/>
      <c r="C323" s="75"/>
      <c r="D323" s="75"/>
      <c r="E323" s="8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>
      <c r="A324" s="75"/>
      <c r="B324" s="75"/>
      <c r="C324" s="75"/>
      <c r="D324" s="75"/>
      <c r="E324" s="8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>
      <c r="A325" s="75"/>
      <c r="B325" s="75"/>
      <c r="C325" s="75"/>
      <c r="D325" s="75"/>
      <c r="E325" s="8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>
      <c r="A326" s="75"/>
      <c r="B326" s="75"/>
      <c r="C326" s="75"/>
      <c r="D326" s="75"/>
      <c r="E326" s="8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>
      <c r="A327" s="75"/>
      <c r="B327" s="75"/>
      <c r="C327" s="75"/>
      <c r="D327" s="75"/>
      <c r="E327" s="8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>
      <c r="A328" s="75"/>
      <c r="B328" s="75"/>
      <c r="C328" s="75"/>
      <c r="D328" s="75"/>
      <c r="E328" s="8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>
      <c r="A329" s="75"/>
      <c r="B329" s="75"/>
      <c r="C329" s="75"/>
      <c r="D329" s="75"/>
      <c r="E329" s="8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>
      <c r="A330" s="75"/>
      <c r="B330" s="75"/>
      <c r="C330" s="75"/>
      <c r="D330" s="75"/>
      <c r="E330" s="8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>
      <c r="A331" s="75"/>
      <c r="B331" s="75"/>
      <c r="C331" s="75"/>
      <c r="D331" s="75"/>
      <c r="E331" s="8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>
      <c r="A332" s="75"/>
      <c r="B332" s="75"/>
      <c r="C332" s="75"/>
      <c r="D332" s="75"/>
      <c r="E332" s="8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>
      <c r="A333" s="75"/>
      <c r="B333" s="75"/>
      <c r="C333" s="75"/>
      <c r="D333" s="75"/>
      <c r="E333" s="8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>
      <c r="A334" s="75"/>
      <c r="B334" s="75"/>
      <c r="C334" s="75"/>
      <c r="D334" s="75"/>
      <c r="E334" s="8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>
      <c r="A335" s="75"/>
      <c r="B335" s="75"/>
      <c r="C335" s="75"/>
      <c r="D335" s="75"/>
      <c r="E335" s="8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>
      <c r="A336" s="75"/>
      <c r="B336" s="75"/>
      <c r="C336" s="75"/>
      <c r="D336" s="75"/>
      <c r="E336" s="8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>
      <c r="A337" s="75"/>
      <c r="B337" s="75"/>
      <c r="C337" s="75"/>
      <c r="D337" s="75"/>
      <c r="E337" s="8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>
      <c r="A338" s="75"/>
      <c r="B338" s="75"/>
      <c r="C338" s="75"/>
      <c r="D338" s="75"/>
      <c r="E338" s="8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>
      <c r="A339" s="75"/>
      <c r="B339" s="75"/>
      <c r="C339" s="75"/>
      <c r="D339" s="75"/>
      <c r="E339" s="8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>
      <c r="A340" s="75"/>
      <c r="B340" s="75"/>
      <c r="C340" s="75"/>
      <c r="D340" s="75"/>
      <c r="E340" s="8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>
      <c r="A341" s="75"/>
      <c r="B341" s="75"/>
      <c r="C341" s="75"/>
      <c r="D341" s="75"/>
      <c r="E341" s="8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>
      <c r="A342" s="75"/>
      <c r="B342" s="75"/>
      <c r="C342" s="75"/>
      <c r="D342" s="75"/>
      <c r="E342" s="8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>
      <c r="A343" s="75"/>
      <c r="B343" s="75"/>
      <c r="C343" s="75"/>
      <c r="D343" s="75"/>
      <c r="E343" s="8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>
      <c r="A344" s="75"/>
      <c r="B344" s="75"/>
      <c r="C344" s="75"/>
      <c r="D344" s="75"/>
      <c r="E344" s="8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>
      <c r="A345" s="75"/>
      <c r="B345" s="75"/>
      <c r="C345" s="75"/>
      <c r="D345" s="75"/>
      <c r="E345" s="8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>
      <c r="A346" s="75"/>
      <c r="B346" s="75"/>
      <c r="C346" s="75"/>
      <c r="D346" s="75"/>
      <c r="E346" s="8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>
      <c r="A347" s="75"/>
      <c r="B347" s="75"/>
      <c r="C347" s="75"/>
      <c r="D347" s="75"/>
      <c r="E347" s="8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>
      <c r="A348" s="75"/>
      <c r="B348" s="75"/>
      <c r="C348" s="75"/>
      <c r="D348" s="75"/>
      <c r="E348" s="8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>
      <c r="A349" s="75"/>
      <c r="B349" s="75"/>
      <c r="C349" s="75"/>
      <c r="D349" s="75"/>
      <c r="E349" s="8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>
      <c r="A350" s="75"/>
      <c r="B350" s="75"/>
      <c r="C350" s="75"/>
      <c r="D350" s="75"/>
      <c r="E350" s="8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>
      <c r="A351" s="75"/>
      <c r="B351" s="75"/>
      <c r="C351" s="75"/>
      <c r="D351" s="75"/>
      <c r="E351" s="8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>
      <c r="A352" s="75"/>
      <c r="B352" s="75"/>
      <c r="C352" s="75"/>
      <c r="D352" s="75"/>
      <c r="E352" s="8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>
      <c r="A353" s="75"/>
      <c r="B353" s="75"/>
      <c r="C353" s="75"/>
      <c r="D353" s="75"/>
      <c r="E353" s="8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>
      <c r="A354" s="75"/>
      <c r="B354" s="75"/>
      <c r="C354" s="75"/>
      <c r="D354" s="75"/>
      <c r="E354" s="8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>
      <c r="A355" s="75"/>
      <c r="B355" s="75"/>
      <c r="C355" s="75"/>
      <c r="D355" s="75"/>
      <c r="E355" s="8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>
      <c r="A356" s="75"/>
      <c r="B356" s="75"/>
      <c r="C356" s="75"/>
      <c r="D356" s="75"/>
      <c r="E356" s="8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>
      <c r="A357" s="75"/>
      <c r="B357" s="75"/>
      <c r="C357" s="75"/>
      <c r="D357" s="75"/>
      <c r="E357" s="8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>
      <c r="A358" s="75"/>
      <c r="B358" s="75"/>
      <c r="C358" s="75"/>
      <c r="D358" s="75"/>
      <c r="E358" s="8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>
      <c r="A359" s="75"/>
      <c r="B359" s="75"/>
      <c r="C359" s="75"/>
      <c r="D359" s="75"/>
      <c r="E359" s="8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>
      <c r="A360" s="75"/>
      <c r="B360" s="75"/>
      <c r="C360" s="75"/>
      <c r="D360" s="75"/>
      <c r="E360" s="8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>
      <c r="A361" s="75"/>
      <c r="B361" s="75"/>
      <c r="C361" s="75"/>
      <c r="D361" s="75"/>
      <c r="E361" s="8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>
      <c r="A362" s="75"/>
      <c r="B362" s="75"/>
      <c r="C362" s="75"/>
      <c r="D362" s="75"/>
      <c r="E362" s="8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>
      <c r="A363" s="75"/>
      <c r="B363" s="75"/>
      <c r="C363" s="75"/>
      <c r="D363" s="75"/>
      <c r="E363" s="8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>
      <c r="A364" s="75"/>
      <c r="B364" s="75"/>
      <c r="C364" s="75"/>
      <c r="D364" s="75"/>
      <c r="E364" s="8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>
      <c r="A365" s="75"/>
      <c r="B365" s="75"/>
      <c r="C365" s="75"/>
      <c r="D365" s="75"/>
      <c r="E365" s="8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>
      <c r="A366" s="75"/>
      <c r="B366" s="75"/>
      <c r="C366" s="75"/>
      <c r="D366" s="75"/>
      <c r="E366" s="8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>
      <c r="A367" s="75"/>
      <c r="B367" s="75"/>
      <c r="C367" s="75"/>
      <c r="D367" s="75"/>
      <c r="E367" s="8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>
      <c r="A368" s="75"/>
      <c r="B368" s="75"/>
      <c r="C368" s="75"/>
      <c r="D368" s="75"/>
      <c r="E368" s="8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>
      <c r="A369" s="75"/>
      <c r="B369" s="75"/>
      <c r="C369" s="75"/>
      <c r="D369" s="75"/>
      <c r="E369" s="8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>
      <c r="A370" s="75"/>
      <c r="B370" s="75"/>
      <c r="C370" s="75"/>
      <c r="D370" s="75"/>
      <c r="E370" s="8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>
      <c r="A371" s="75"/>
      <c r="B371" s="75"/>
      <c r="C371" s="75"/>
      <c r="D371" s="75"/>
      <c r="E371" s="8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>
      <c r="A372" s="75"/>
      <c r="B372" s="75"/>
      <c r="C372" s="75"/>
      <c r="D372" s="75"/>
      <c r="E372" s="8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>
      <c r="A373" s="75"/>
      <c r="B373" s="75"/>
      <c r="C373" s="75"/>
      <c r="D373" s="75"/>
      <c r="E373" s="8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>
      <c r="A374" s="75"/>
      <c r="B374" s="75"/>
      <c r="C374" s="75"/>
      <c r="D374" s="75"/>
      <c r="E374" s="8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>
      <c r="A375" s="75"/>
      <c r="B375" s="75"/>
      <c r="C375" s="75"/>
      <c r="D375" s="75"/>
      <c r="E375" s="8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>
      <c r="A376" s="75"/>
      <c r="B376" s="75"/>
      <c r="C376" s="75"/>
      <c r="D376" s="75"/>
      <c r="E376" s="8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>
      <c r="A377" s="75"/>
      <c r="B377" s="75"/>
      <c r="C377" s="75"/>
      <c r="D377" s="75"/>
      <c r="E377" s="8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>
      <c r="A378" s="75"/>
      <c r="B378" s="75"/>
      <c r="C378" s="75"/>
      <c r="D378" s="75"/>
      <c r="E378" s="8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>
      <c r="A379" s="75"/>
      <c r="B379" s="75"/>
      <c r="C379" s="75"/>
      <c r="D379" s="75"/>
      <c r="E379" s="8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>
      <c r="A380" s="75"/>
      <c r="B380" s="75"/>
      <c r="C380" s="75"/>
      <c r="D380" s="75"/>
      <c r="E380" s="8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>
      <c r="A381" s="75"/>
      <c r="B381" s="75"/>
      <c r="C381" s="75"/>
      <c r="D381" s="75"/>
      <c r="E381" s="8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>
      <c r="A382" s="75"/>
      <c r="B382" s="75"/>
      <c r="C382" s="75"/>
      <c r="D382" s="75"/>
      <c r="E382" s="8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>
      <c r="A383" s="75"/>
      <c r="B383" s="75"/>
      <c r="C383" s="75"/>
      <c r="D383" s="75"/>
      <c r="E383" s="8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>
      <c r="A384" s="75"/>
      <c r="B384" s="75"/>
      <c r="C384" s="75"/>
      <c r="D384" s="75"/>
      <c r="E384" s="8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>
      <c r="A385" s="75"/>
      <c r="B385" s="75"/>
      <c r="C385" s="75"/>
      <c r="D385" s="75"/>
      <c r="E385" s="8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>
      <c r="A386" s="75"/>
      <c r="B386" s="75"/>
      <c r="C386" s="75"/>
      <c r="D386" s="75"/>
      <c r="E386" s="8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>
      <c r="A387" s="75"/>
      <c r="B387" s="75"/>
      <c r="C387" s="75"/>
      <c r="D387" s="75"/>
      <c r="E387" s="8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>
      <c r="A388" s="75"/>
      <c r="B388" s="75"/>
      <c r="C388" s="75"/>
      <c r="D388" s="75"/>
      <c r="E388" s="8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>
      <c r="A389" s="75"/>
      <c r="B389" s="75"/>
      <c r="C389" s="75"/>
      <c r="D389" s="75"/>
      <c r="E389" s="8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>
      <c r="A390" s="75"/>
      <c r="B390" s="75"/>
      <c r="C390" s="75"/>
      <c r="D390" s="75"/>
      <c r="E390" s="8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>
      <c r="A391" s="75"/>
      <c r="B391" s="75"/>
      <c r="C391" s="75"/>
      <c r="D391" s="75"/>
      <c r="E391" s="8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>
      <c r="A392" s="75"/>
      <c r="B392" s="75"/>
      <c r="C392" s="75"/>
      <c r="D392" s="75"/>
      <c r="E392" s="8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>
      <c r="A393" s="75"/>
      <c r="B393" s="75"/>
      <c r="C393" s="75"/>
      <c r="D393" s="75"/>
      <c r="E393" s="8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>
      <c r="A394" s="75"/>
      <c r="B394" s="75"/>
      <c r="C394" s="75"/>
      <c r="D394" s="75"/>
      <c r="E394" s="8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>
      <c r="A395" s="75"/>
      <c r="B395" s="75"/>
      <c r="C395" s="75"/>
      <c r="D395" s="75"/>
      <c r="E395" s="8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>
      <c r="A396" s="75"/>
      <c r="B396" s="75"/>
      <c r="C396" s="75"/>
      <c r="D396" s="75"/>
      <c r="E396" s="8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>
      <c r="A397" s="75"/>
      <c r="B397" s="75"/>
      <c r="C397" s="75"/>
      <c r="D397" s="75"/>
      <c r="E397" s="8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>
      <c r="A398" s="75"/>
      <c r="B398" s="75"/>
      <c r="C398" s="75"/>
      <c r="D398" s="75"/>
      <c r="E398" s="8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>
      <c r="A399" s="75"/>
      <c r="B399" s="75"/>
      <c r="C399" s="75"/>
      <c r="D399" s="75"/>
      <c r="E399" s="8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>
      <c r="A400" s="75"/>
      <c r="B400" s="75"/>
      <c r="C400" s="75"/>
      <c r="D400" s="75"/>
      <c r="E400" s="8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>
      <c r="A401" s="75"/>
      <c r="B401" s="75"/>
      <c r="C401" s="75"/>
      <c r="D401" s="75"/>
      <c r="E401" s="8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>
      <c r="A402" s="75"/>
      <c r="B402" s="75"/>
      <c r="C402" s="75"/>
      <c r="D402" s="75"/>
      <c r="E402" s="8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>
      <c r="A403" s="75"/>
      <c r="B403" s="75"/>
      <c r="C403" s="75"/>
      <c r="D403" s="75"/>
      <c r="E403" s="8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>
      <c r="A404" s="75"/>
      <c r="B404" s="75"/>
      <c r="C404" s="75"/>
      <c r="D404" s="75"/>
      <c r="E404" s="8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>
      <c r="A405" s="75"/>
      <c r="B405" s="75"/>
      <c r="C405" s="75"/>
      <c r="D405" s="75"/>
      <c r="E405" s="8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>
      <c r="A406" s="75"/>
      <c r="B406" s="75"/>
      <c r="C406" s="75"/>
      <c r="D406" s="75"/>
      <c r="E406" s="8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>
      <c r="A407" s="75"/>
      <c r="B407" s="75"/>
      <c r="C407" s="75"/>
      <c r="D407" s="75"/>
      <c r="E407" s="8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>
      <c r="A408" s="75"/>
      <c r="B408" s="75"/>
      <c r="C408" s="75"/>
      <c r="D408" s="75"/>
      <c r="E408" s="8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>
      <c r="A409" s="75"/>
      <c r="B409" s="75"/>
      <c r="C409" s="75"/>
      <c r="D409" s="75"/>
      <c r="E409" s="8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>
      <c r="A410" s="75"/>
      <c r="B410" s="75"/>
      <c r="C410" s="75"/>
      <c r="D410" s="75"/>
      <c r="E410" s="8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>
      <c r="A411" s="75"/>
      <c r="B411" s="75"/>
      <c r="C411" s="75"/>
      <c r="D411" s="75"/>
      <c r="E411" s="8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>
      <c r="A412" s="75"/>
      <c r="B412" s="75"/>
      <c r="C412" s="75"/>
      <c r="D412" s="75"/>
      <c r="E412" s="8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>
      <c r="A413" s="75"/>
      <c r="B413" s="75"/>
      <c r="C413" s="75"/>
      <c r="D413" s="75"/>
      <c r="E413" s="8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>
      <c r="A414" s="75"/>
      <c r="B414" s="75"/>
      <c r="C414" s="75"/>
      <c r="D414" s="75"/>
      <c r="E414" s="8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>
      <c r="A415" s="75"/>
      <c r="B415" s="75"/>
      <c r="C415" s="75"/>
      <c r="D415" s="75"/>
      <c r="E415" s="8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>
      <c r="A416" s="75"/>
      <c r="B416" s="75"/>
      <c r="C416" s="75"/>
      <c r="D416" s="75"/>
      <c r="E416" s="8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>
      <c r="A417" s="75"/>
      <c r="B417" s="75"/>
      <c r="C417" s="75"/>
      <c r="D417" s="75"/>
      <c r="E417" s="8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>
      <c r="A418" s="75"/>
      <c r="B418" s="75"/>
      <c r="C418" s="75"/>
      <c r="D418" s="75"/>
      <c r="E418" s="8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>
      <c r="A419" s="75"/>
      <c r="B419" s="75"/>
      <c r="C419" s="75"/>
      <c r="D419" s="75"/>
      <c r="E419" s="8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>
      <c r="A420" s="75"/>
      <c r="B420" s="75"/>
      <c r="C420" s="75"/>
      <c r="D420" s="75"/>
      <c r="E420" s="8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>
      <c r="A421" s="75"/>
      <c r="B421" s="75"/>
      <c r="C421" s="75"/>
      <c r="D421" s="75"/>
      <c r="E421" s="8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>
      <c r="A422" s="75"/>
      <c r="B422" s="75"/>
      <c r="C422" s="75"/>
      <c r="D422" s="75"/>
      <c r="E422" s="8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>
      <c r="A423" s="75"/>
      <c r="B423" s="75"/>
      <c r="C423" s="75"/>
      <c r="D423" s="75"/>
      <c r="E423" s="8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>
      <c r="A424" s="75"/>
      <c r="B424" s="75"/>
      <c r="C424" s="75"/>
      <c r="D424" s="75"/>
      <c r="E424" s="8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>
      <c r="A425" s="75"/>
      <c r="B425" s="75"/>
      <c r="C425" s="75"/>
      <c r="D425" s="75"/>
      <c r="E425" s="8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>
      <c r="A426" s="75"/>
      <c r="B426" s="75"/>
      <c r="C426" s="75"/>
      <c r="D426" s="75"/>
      <c r="E426" s="8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>
      <c r="A427" s="75"/>
      <c r="B427" s="75"/>
      <c r="C427" s="75"/>
      <c r="D427" s="75"/>
      <c r="E427" s="8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>
      <c r="A428" s="75"/>
      <c r="B428" s="75"/>
      <c r="C428" s="75"/>
      <c r="D428" s="75"/>
      <c r="E428" s="8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>
      <c r="A429" s="75"/>
      <c r="B429" s="75"/>
      <c r="C429" s="75"/>
      <c r="D429" s="75"/>
      <c r="E429" s="8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>
      <c r="A430" s="75"/>
      <c r="B430" s="75"/>
      <c r="C430" s="75"/>
      <c r="D430" s="75"/>
      <c r="E430" s="8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>
      <c r="A431" s="75"/>
      <c r="B431" s="75"/>
      <c r="C431" s="75"/>
      <c r="D431" s="75"/>
      <c r="E431" s="8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>
      <c r="A432" s="75"/>
      <c r="B432" s="75"/>
      <c r="C432" s="75"/>
      <c r="D432" s="75"/>
      <c r="E432" s="8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>
      <c r="A433" s="75"/>
      <c r="B433" s="75"/>
      <c r="C433" s="75"/>
      <c r="D433" s="75"/>
      <c r="E433" s="8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>
      <c r="A434" s="75"/>
      <c r="B434" s="75"/>
      <c r="C434" s="75"/>
      <c r="D434" s="75"/>
      <c r="E434" s="8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>
      <c r="A435" s="75"/>
      <c r="B435" s="75"/>
      <c r="C435" s="75"/>
      <c r="D435" s="75"/>
      <c r="E435" s="8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>
      <c r="A436" s="75"/>
      <c r="B436" s="75"/>
      <c r="C436" s="75"/>
      <c r="D436" s="75"/>
      <c r="E436" s="8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>
      <c r="A437" s="75"/>
      <c r="B437" s="75"/>
      <c r="C437" s="75"/>
      <c r="D437" s="75"/>
      <c r="E437" s="8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>
      <c r="A438" s="75"/>
      <c r="B438" s="75"/>
      <c r="C438" s="75"/>
      <c r="D438" s="75"/>
      <c r="E438" s="8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>
      <c r="A439" s="75"/>
      <c r="B439" s="75"/>
      <c r="C439" s="75"/>
      <c r="D439" s="75"/>
      <c r="E439" s="8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>
      <c r="A440" s="75"/>
      <c r="B440" s="75"/>
      <c r="C440" s="75"/>
      <c r="D440" s="75"/>
      <c r="E440" s="8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>
      <c r="A441" s="75"/>
      <c r="B441" s="75"/>
      <c r="C441" s="75"/>
      <c r="D441" s="75"/>
      <c r="E441" s="8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>
      <c r="A442" s="75"/>
      <c r="B442" s="75"/>
      <c r="C442" s="75"/>
      <c r="D442" s="75"/>
      <c r="E442" s="8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>
      <c r="A443" s="75"/>
      <c r="B443" s="75"/>
      <c r="C443" s="75"/>
      <c r="D443" s="75"/>
      <c r="E443" s="8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>
      <c r="A444" s="75"/>
      <c r="B444" s="75"/>
      <c r="C444" s="75"/>
      <c r="D444" s="75"/>
      <c r="E444" s="8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>
      <c r="A445" s="75"/>
      <c r="B445" s="75"/>
      <c r="C445" s="75"/>
      <c r="D445" s="75"/>
      <c r="E445" s="8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>
      <c r="A446" s="75"/>
      <c r="B446" s="75"/>
      <c r="C446" s="75"/>
      <c r="D446" s="75"/>
      <c r="E446" s="8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>
      <c r="A447" s="75"/>
      <c r="B447" s="75"/>
      <c r="C447" s="75"/>
      <c r="D447" s="75"/>
      <c r="E447" s="8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>
      <c r="A448" s="75"/>
      <c r="B448" s="75"/>
      <c r="C448" s="75"/>
      <c r="D448" s="75"/>
      <c r="E448" s="8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>
      <c r="A449" s="75"/>
      <c r="B449" s="75"/>
      <c r="C449" s="75"/>
      <c r="D449" s="75"/>
      <c r="E449" s="8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>
      <c r="A450" s="75"/>
      <c r="B450" s="75"/>
      <c r="C450" s="75"/>
      <c r="D450" s="75"/>
      <c r="E450" s="8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>
      <c r="A451" s="75"/>
      <c r="B451" s="75"/>
      <c r="C451" s="75"/>
      <c r="D451" s="75"/>
      <c r="E451" s="8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>
      <c r="A452" s="75"/>
      <c r="B452" s="75"/>
      <c r="C452" s="75"/>
      <c r="D452" s="75"/>
      <c r="E452" s="8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>
      <c r="A453" s="75"/>
      <c r="B453" s="75"/>
      <c r="C453" s="75"/>
      <c r="D453" s="75"/>
      <c r="E453" s="8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>
      <c r="A454" s="75"/>
      <c r="B454" s="75"/>
      <c r="C454" s="75"/>
      <c r="D454" s="75"/>
      <c r="E454" s="8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>
      <c r="A455" s="75"/>
      <c r="B455" s="75"/>
      <c r="C455" s="75"/>
      <c r="D455" s="75"/>
      <c r="E455" s="8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>
      <c r="A456" s="75"/>
      <c r="B456" s="75"/>
      <c r="C456" s="75"/>
      <c r="D456" s="75"/>
      <c r="E456" s="8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>
      <c r="A457" s="75"/>
      <c r="B457" s="75"/>
      <c r="C457" s="75"/>
      <c r="D457" s="75"/>
      <c r="E457" s="8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>
      <c r="A458" s="75"/>
      <c r="B458" s="75"/>
      <c r="C458" s="75"/>
      <c r="D458" s="75"/>
      <c r="E458" s="8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>
      <c r="A459" s="75"/>
      <c r="B459" s="75"/>
      <c r="C459" s="75"/>
      <c r="D459" s="75"/>
      <c r="E459" s="8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>
      <c r="A460" s="75"/>
      <c r="B460" s="75"/>
      <c r="C460" s="75"/>
      <c r="D460" s="75"/>
      <c r="E460" s="8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>
      <c r="A461" s="75"/>
      <c r="B461" s="75"/>
      <c r="C461" s="75"/>
      <c r="D461" s="75"/>
      <c r="E461" s="8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>
      <c r="A462" s="75"/>
      <c r="B462" s="75"/>
      <c r="C462" s="75"/>
      <c r="D462" s="75"/>
      <c r="E462" s="8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>
      <c r="A463" s="75"/>
      <c r="B463" s="75"/>
      <c r="C463" s="75"/>
      <c r="D463" s="75"/>
      <c r="E463" s="8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>
      <c r="A464" s="75"/>
      <c r="B464" s="75"/>
      <c r="C464" s="75"/>
      <c r="D464" s="75"/>
      <c r="E464" s="8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>
      <c r="A465" s="75"/>
      <c r="B465" s="75"/>
      <c r="C465" s="75"/>
      <c r="D465" s="75"/>
      <c r="E465" s="8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>
      <c r="A466" s="75"/>
      <c r="B466" s="75"/>
      <c r="C466" s="75"/>
      <c r="D466" s="75"/>
      <c r="E466" s="8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>
      <c r="A467" s="75"/>
      <c r="B467" s="75"/>
      <c r="C467" s="75"/>
      <c r="D467" s="75"/>
      <c r="E467" s="8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>
      <c r="A468" s="75"/>
      <c r="B468" s="75"/>
      <c r="C468" s="75"/>
      <c r="D468" s="75"/>
      <c r="E468" s="8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>
      <c r="A469" s="75"/>
      <c r="B469" s="75"/>
      <c r="C469" s="75"/>
      <c r="D469" s="75"/>
      <c r="E469" s="8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>
      <c r="A470" s="75"/>
      <c r="B470" s="75"/>
      <c r="C470" s="75"/>
      <c r="D470" s="75"/>
      <c r="E470" s="8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>
      <c r="A471" s="75"/>
      <c r="B471" s="75"/>
      <c r="C471" s="75"/>
      <c r="D471" s="75"/>
      <c r="E471" s="8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>
      <c r="A472" s="75"/>
      <c r="B472" s="75"/>
      <c r="C472" s="75"/>
      <c r="D472" s="75"/>
      <c r="E472" s="8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>
      <c r="A473" s="75"/>
      <c r="B473" s="75"/>
      <c r="C473" s="75"/>
      <c r="D473" s="75"/>
      <c r="E473" s="8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>
      <c r="A474" s="75"/>
      <c r="B474" s="75"/>
      <c r="C474" s="75"/>
      <c r="D474" s="75"/>
      <c r="E474" s="8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>
      <c r="A475" s="75"/>
      <c r="B475" s="75"/>
      <c r="C475" s="75"/>
      <c r="D475" s="75"/>
      <c r="E475" s="8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>
      <c r="A476" s="75"/>
      <c r="B476" s="75"/>
      <c r="C476" s="75"/>
      <c r="D476" s="75"/>
      <c r="E476" s="8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>
      <c r="A477" s="75"/>
      <c r="B477" s="75"/>
      <c r="C477" s="75"/>
      <c r="D477" s="75"/>
      <c r="E477" s="8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>
      <c r="A478" s="75"/>
      <c r="B478" s="75"/>
      <c r="C478" s="75"/>
      <c r="D478" s="75"/>
      <c r="E478" s="8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>
      <c r="A479" s="75"/>
      <c r="B479" s="75"/>
      <c r="C479" s="75"/>
      <c r="D479" s="75"/>
      <c r="E479" s="8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>
      <c r="A480" s="75"/>
      <c r="B480" s="75"/>
      <c r="C480" s="75"/>
      <c r="D480" s="75"/>
      <c r="E480" s="8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>
      <c r="A481" s="75"/>
      <c r="B481" s="75"/>
      <c r="C481" s="75"/>
      <c r="D481" s="75"/>
      <c r="E481" s="8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>
      <c r="A482" s="75"/>
      <c r="B482" s="75"/>
      <c r="C482" s="75"/>
      <c r="D482" s="75"/>
      <c r="E482" s="8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>
      <c r="A483" s="75"/>
      <c r="B483" s="75"/>
      <c r="C483" s="75"/>
      <c r="D483" s="75"/>
      <c r="E483" s="8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>
      <c r="A484" s="75"/>
      <c r="B484" s="75"/>
      <c r="C484" s="75"/>
      <c r="D484" s="75"/>
      <c r="E484" s="8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>
      <c r="A485" s="75"/>
      <c r="B485" s="75"/>
      <c r="C485" s="75"/>
      <c r="D485" s="75"/>
      <c r="E485" s="8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>
      <c r="A486" s="75"/>
      <c r="B486" s="75"/>
      <c r="C486" s="75"/>
      <c r="D486" s="75"/>
      <c r="E486" s="8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>
      <c r="A487" s="75"/>
      <c r="B487" s="75"/>
      <c r="C487" s="75"/>
      <c r="D487" s="75"/>
      <c r="E487" s="8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>
      <c r="A488" s="75"/>
      <c r="B488" s="75"/>
      <c r="C488" s="75"/>
      <c r="D488" s="75"/>
      <c r="E488" s="8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>
      <c r="A489" s="75"/>
      <c r="B489" s="75"/>
      <c r="C489" s="75"/>
      <c r="D489" s="75"/>
      <c r="E489" s="8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>
      <c r="A490" s="75"/>
      <c r="B490" s="75"/>
      <c r="C490" s="75"/>
      <c r="D490" s="75"/>
      <c r="E490" s="8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>
      <c r="A491" s="75"/>
      <c r="B491" s="75"/>
      <c r="C491" s="75"/>
      <c r="D491" s="75"/>
      <c r="E491" s="8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>
      <c r="A492" s="75"/>
      <c r="B492" s="75"/>
      <c r="C492" s="75"/>
      <c r="D492" s="75"/>
      <c r="E492" s="8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>
      <c r="A493" s="75"/>
      <c r="B493" s="75"/>
      <c r="C493" s="75"/>
      <c r="D493" s="75"/>
      <c r="E493" s="8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>
      <c r="A494" s="75"/>
      <c r="B494" s="75"/>
      <c r="C494" s="75"/>
      <c r="D494" s="75"/>
      <c r="E494" s="8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>
      <c r="A495" s="75"/>
      <c r="B495" s="75"/>
      <c r="C495" s="75"/>
      <c r="D495" s="75"/>
      <c r="E495" s="8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>
      <c r="A496" s="75"/>
      <c r="B496" s="75"/>
      <c r="C496" s="75"/>
      <c r="D496" s="75"/>
      <c r="E496" s="8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>
      <c r="A497" s="75"/>
      <c r="B497" s="75"/>
      <c r="C497" s="75"/>
      <c r="D497" s="75"/>
      <c r="E497" s="8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>
      <c r="A498" s="75"/>
      <c r="B498" s="75"/>
      <c r="C498" s="75"/>
      <c r="D498" s="75"/>
      <c r="E498" s="8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>
      <c r="A499" s="75"/>
      <c r="B499" s="75"/>
      <c r="C499" s="75"/>
      <c r="D499" s="75"/>
      <c r="E499" s="8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>
      <c r="A500" s="75"/>
      <c r="B500" s="75"/>
      <c r="C500" s="75"/>
      <c r="D500" s="75"/>
      <c r="E500" s="8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>
      <c r="A501" s="75"/>
      <c r="B501" s="75"/>
      <c r="C501" s="75"/>
      <c r="D501" s="75"/>
      <c r="E501" s="8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>
      <c r="A502" s="75"/>
      <c r="B502" s="75"/>
      <c r="C502" s="75"/>
      <c r="D502" s="75"/>
      <c r="E502" s="8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>
      <c r="A503" s="75"/>
      <c r="B503" s="75"/>
      <c r="C503" s="75"/>
      <c r="D503" s="75"/>
      <c r="E503" s="8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>
      <c r="A504" s="75"/>
      <c r="B504" s="75"/>
      <c r="C504" s="75"/>
      <c r="D504" s="75"/>
      <c r="E504" s="8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>
      <c r="A505" s="75"/>
      <c r="B505" s="75"/>
      <c r="C505" s="75"/>
      <c r="D505" s="75"/>
      <c r="E505" s="8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>
      <c r="A506" s="75"/>
      <c r="B506" s="75"/>
      <c r="C506" s="75"/>
      <c r="D506" s="75"/>
      <c r="E506" s="8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>
      <c r="A507" s="75"/>
      <c r="B507" s="75"/>
      <c r="C507" s="75"/>
      <c r="D507" s="75"/>
      <c r="E507" s="8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>
      <c r="A508" s="75"/>
      <c r="B508" s="75"/>
      <c r="C508" s="75"/>
      <c r="D508" s="75"/>
      <c r="E508" s="8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>
      <c r="A509" s="75"/>
      <c r="B509" s="75"/>
      <c r="C509" s="75"/>
      <c r="D509" s="75"/>
      <c r="E509" s="8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>
      <c r="A510" s="75"/>
      <c r="B510" s="75"/>
      <c r="C510" s="75"/>
      <c r="D510" s="75"/>
      <c r="E510" s="8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>
      <c r="A511" s="75"/>
      <c r="B511" s="75"/>
      <c r="C511" s="75"/>
      <c r="D511" s="75"/>
      <c r="E511" s="8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>
      <c r="A512" s="75"/>
      <c r="B512" s="75"/>
      <c r="C512" s="75"/>
      <c r="D512" s="75"/>
      <c r="E512" s="8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>
      <c r="A513" s="75"/>
      <c r="B513" s="75"/>
      <c r="C513" s="75"/>
      <c r="D513" s="75"/>
      <c r="E513" s="8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>
      <c r="A514" s="75"/>
      <c r="B514" s="75"/>
      <c r="C514" s="75"/>
      <c r="D514" s="75"/>
      <c r="E514" s="8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>
      <c r="A515" s="75"/>
      <c r="B515" s="75"/>
      <c r="C515" s="75"/>
      <c r="D515" s="75"/>
      <c r="E515" s="8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>
      <c r="A516" s="75"/>
      <c r="B516" s="75"/>
      <c r="C516" s="75"/>
      <c r="D516" s="75"/>
      <c r="E516" s="8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>
      <c r="A517" s="75"/>
      <c r="B517" s="75"/>
      <c r="C517" s="75"/>
      <c r="D517" s="75"/>
      <c r="E517" s="8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>
      <c r="A518" s="75"/>
      <c r="B518" s="75"/>
      <c r="C518" s="75"/>
      <c r="D518" s="75"/>
      <c r="E518" s="8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>
      <c r="A519" s="75"/>
      <c r="B519" s="75"/>
      <c r="C519" s="75"/>
      <c r="D519" s="75"/>
      <c r="E519" s="8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>
      <c r="A520" s="75"/>
      <c r="B520" s="75"/>
      <c r="C520" s="75"/>
      <c r="D520" s="75"/>
      <c r="E520" s="8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>
      <c r="A521" s="75"/>
      <c r="B521" s="75"/>
      <c r="C521" s="75"/>
      <c r="D521" s="75"/>
      <c r="E521" s="8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>
      <c r="A522" s="75"/>
      <c r="B522" s="75"/>
      <c r="C522" s="75"/>
      <c r="D522" s="75"/>
      <c r="E522" s="8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>
      <c r="A523" s="75"/>
      <c r="B523" s="75"/>
      <c r="C523" s="75"/>
      <c r="D523" s="75"/>
      <c r="E523" s="8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>
      <c r="A524" s="75"/>
      <c r="B524" s="75"/>
      <c r="C524" s="75"/>
      <c r="D524" s="75"/>
      <c r="E524" s="8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>
      <c r="A525" s="75"/>
      <c r="B525" s="75"/>
      <c r="C525" s="75"/>
      <c r="D525" s="75"/>
      <c r="E525" s="8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>
      <c r="A526" s="75"/>
      <c r="B526" s="75"/>
      <c r="C526" s="75"/>
      <c r="D526" s="75"/>
      <c r="E526" s="8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>
      <c r="A527" s="75"/>
      <c r="B527" s="75"/>
      <c r="C527" s="75"/>
      <c r="D527" s="75"/>
      <c r="E527" s="8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>
      <c r="A528" s="75"/>
      <c r="B528" s="75"/>
      <c r="C528" s="75"/>
      <c r="D528" s="75"/>
      <c r="E528" s="8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>
      <c r="A529" s="75"/>
      <c r="B529" s="75"/>
      <c r="C529" s="75"/>
      <c r="D529" s="75"/>
      <c r="E529" s="8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>
      <c r="A530" s="75"/>
      <c r="B530" s="75"/>
      <c r="C530" s="75"/>
      <c r="D530" s="75"/>
      <c r="E530" s="8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>
      <c r="A531" s="75"/>
      <c r="B531" s="75"/>
      <c r="C531" s="75"/>
      <c r="D531" s="75"/>
      <c r="E531" s="8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>
      <c r="A532" s="75"/>
      <c r="B532" s="75"/>
      <c r="C532" s="75"/>
      <c r="D532" s="75"/>
      <c r="E532" s="8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>
      <c r="A533" s="75"/>
      <c r="B533" s="75"/>
      <c r="C533" s="75"/>
      <c r="D533" s="75"/>
      <c r="E533" s="8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>
      <c r="A534" s="75"/>
      <c r="B534" s="75"/>
      <c r="C534" s="75"/>
      <c r="D534" s="75"/>
      <c r="E534" s="8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>
      <c r="A535" s="75"/>
      <c r="B535" s="75"/>
      <c r="C535" s="75"/>
      <c r="D535" s="75"/>
      <c r="E535" s="8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>
      <c r="A536" s="75"/>
      <c r="B536" s="75"/>
      <c r="C536" s="75"/>
      <c r="D536" s="75"/>
      <c r="E536" s="8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>
      <c r="A537" s="75"/>
      <c r="B537" s="75"/>
      <c r="C537" s="75"/>
      <c r="D537" s="75"/>
      <c r="E537" s="8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>
      <c r="A538" s="75"/>
      <c r="B538" s="75"/>
      <c r="C538" s="75"/>
      <c r="D538" s="75"/>
      <c r="E538" s="8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>
      <c r="A539" s="75"/>
      <c r="B539" s="75"/>
      <c r="C539" s="75"/>
      <c r="D539" s="75"/>
      <c r="E539" s="8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>
      <c r="A540" s="75"/>
      <c r="B540" s="75"/>
      <c r="C540" s="75"/>
      <c r="D540" s="75"/>
      <c r="E540" s="8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>
      <c r="A541" s="75"/>
      <c r="B541" s="75"/>
      <c r="C541" s="75"/>
      <c r="D541" s="75"/>
      <c r="E541" s="8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>
      <c r="A542" s="75"/>
      <c r="B542" s="75"/>
      <c r="C542" s="75"/>
      <c r="D542" s="75"/>
      <c r="E542" s="8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>
      <c r="A543" s="75"/>
      <c r="B543" s="75"/>
      <c r="C543" s="75"/>
      <c r="D543" s="75"/>
      <c r="E543" s="8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>
      <c r="A544" s="75"/>
      <c r="B544" s="75"/>
      <c r="C544" s="75"/>
      <c r="D544" s="75"/>
      <c r="E544" s="8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>
      <c r="A545" s="75"/>
      <c r="B545" s="75"/>
      <c r="C545" s="75"/>
      <c r="D545" s="75"/>
      <c r="E545" s="8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>
      <c r="A546" s="75"/>
      <c r="B546" s="75"/>
      <c r="C546" s="75"/>
      <c r="D546" s="75"/>
      <c r="E546" s="8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>
      <c r="A547" s="75"/>
      <c r="B547" s="75"/>
      <c r="C547" s="75"/>
      <c r="D547" s="75"/>
      <c r="E547" s="8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>
      <c r="A548" s="75"/>
      <c r="B548" s="75"/>
      <c r="C548" s="75"/>
      <c r="D548" s="75"/>
      <c r="E548" s="8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>
      <c r="A549" s="75"/>
      <c r="B549" s="75"/>
      <c r="C549" s="75"/>
      <c r="D549" s="75"/>
      <c r="E549" s="8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>
      <c r="A550" s="75"/>
      <c r="B550" s="75"/>
      <c r="C550" s="75"/>
      <c r="D550" s="75"/>
      <c r="E550" s="8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>
      <c r="A551" s="75"/>
      <c r="B551" s="75"/>
      <c r="C551" s="75"/>
      <c r="D551" s="75"/>
      <c r="E551" s="8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>
      <c r="A552" s="75"/>
      <c r="B552" s="75"/>
      <c r="C552" s="75"/>
      <c r="D552" s="75"/>
      <c r="E552" s="8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>
      <c r="A553" s="75"/>
      <c r="B553" s="75"/>
      <c r="C553" s="75"/>
      <c r="D553" s="75"/>
      <c r="E553" s="8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>
      <c r="A554" s="75"/>
      <c r="B554" s="75"/>
      <c r="C554" s="75"/>
      <c r="D554" s="75"/>
      <c r="E554" s="8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>
      <c r="A555" s="75"/>
      <c r="B555" s="75"/>
      <c r="C555" s="75"/>
      <c r="D555" s="75"/>
      <c r="E555" s="8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>
      <c r="A556" s="75"/>
      <c r="B556" s="75"/>
      <c r="C556" s="75"/>
      <c r="D556" s="75"/>
      <c r="E556" s="8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>
      <c r="A557" s="75"/>
      <c r="B557" s="75"/>
      <c r="C557" s="75"/>
      <c r="D557" s="75"/>
      <c r="E557" s="8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>
      <c r="A558" s="75"/>
      <c r="B558" s="75"/>
      <c r="C558" s="75"/>
      <c r="D558" s="75"/>
      <c r="E558" s="8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>
      <c r="A559" s="75"/>
      <c r="B559" s="75"/>
      <c r="C559" s="75"/>
      <c r="D559" s="75"/>
      <c r="E559" s="8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>
      <c r="A560" s="75"/>
      <c r="B560" s="75"/>
      <c r="C560" s="75"/>
      <c r="D560" s="75"/>
      <c r="E560" s="8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>
      <c r="A561" s="75"/>
      <c r="B561" s="75"/>
      <c r="C561" s="75"/>
      <c r="D561" s="75"/>
      <c r="E561" s="8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>
      <c r="A562" s="75"/>
      <c r="B562" s="75"/>
      <c r="C562" s="75"/>
      <c r="D562" s="75"/>
      <c r="E562" s="8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>
      <c r="A563" s="75"/>
      <c r="B563" s="75"/>
      <c r="C563" s="75"/>
      <c r="D563" s="75"/>
      <c r="E563" s="8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>
      <c r="A564" s="75"/>
      <c r="B564" s="75"/>
      <c r="C564" s="75"/>
      <c r="D564" s="75"/>
      <c r="E564" s="8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>
      <c r="A565" s="75"/>
      <c r="B565" s="75"/>
      <c r="C565" s="75"/>
      <c r="D565" s="75"/>
      <c r="E565" s="8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>
      <c r="A566" s="75"/>
      <c r="B566" s="75"/>
      <c r="C566" s="75"/>
      <c r="D566" s="75"/>
      <c r="E566" s="8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>
      <c r="A567" s="75"/>
      <c r="B567" s="75"/>
      <c r="C567" s="75"/>
      <c r="D567" s="75"/>
      <c r="E567" s="8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>
      <c r="A568" s="75"/>
      <c r="B568" s="75"/>
      <c r="C568" s="75"/>
      <c r="D568" s="75"/>
      <c r="E568" s="8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>
      <c r="A569" s="75"/>
      <c r="B569" s="75"/>
      <c r="C569" s="75"/>
      <c r="D569" s="75"/>
      <c r="E569" s="8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>
      <c r="A570" s="75"/>
      <c r="B570" s="75"/>
      <c r="C570" s="75"/>
      <c r="D570" s="75"/>
      <c r="E570" s="8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>
      <c r="A571" s="75"/>
      <c r="B571" s="75"/>
      <c r="C571" s="75"/>
      <c r="D571" s="75"/>
      <c r="E571" s="8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>
      <c r="A572" s="75"/>
      <c r="B572" s="75"/>
      <c r="C572" s="75"/>
      <c r="D572" s="75"/>
      <c r="E572" s="8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>
      <c r="A573" s="75"/>
      <c r="B573" s="75"/>
      <c r="C573" s="75"/>
      <c r="D573" s="75"/>
      <c r="E573" s="8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>
      <c r="A574" s="75"/>
      <c r="B574" s="75"/>
      <c r="C574" s="75"/>
      <c r="D574" s="75"/>
      <c r="E574" s="8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>
      <c r="A575" s="75"/>
      <c r="B575" s="75"/>
      <c r="C575" s="75"/>
      <c r="D575" s="75"/>
      <c r="E575" s="8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>
      <c r="A576" s="75"/>
      <c r="B576" s="75"/>
      <c r="C576" s="75"/>
      <c r="D576" s="75"/>
      <c r="E576" s="8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>
      <c r="A577" s="75"/>
      <c r="B577" s="75"/>
      <c r="C577" s="75"/>
      <c r="D577" s="75"/>
      <c r="E577" s="8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>
      <c r="A578" s="75"/>
      <c r="B578" s="75"/>
      <c r="C578" s="75"/>
      <c r="D578" s="75"/>
      <c r="E578" s="8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>
      <c r="A579" s="75"/>
      <c r="B579" s="75"/>
      <c r="C579" s="75"/>
      <c r="D579" s="75"/>
      <c r="E579" s="8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>
      <c r="A580" s="75"/>
      <c r="B580" s="75"/>
      <c r="C580" s="75"/>
      <c r="D580" s="75"/>
      <c r="E580" s="8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>
      <c r="A581" s="75"/>
      <c r="B581" s="75"/>
      <c r="C581" s="75"/>
      <c r="D581" s="75"/>
      <c r="E581" s="8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>
      <c r="A582" s="75"/>
      <c r="B582" s="75"/>
      <c r="C582" s="75"/>
      <c r="D582" s="75"/>
      <c r="E582" s="8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>
      <c r="A583" s="75"/>
      <c r="B583" s="75"/>
      <c r="C583" s="75"/>
      <c r="D583" s="75"/>
      <c r="E583" s="8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>
      <c r="A584" s="75"/>
      <c r="B584" s="75"/>
      <c r="C584" s="75"/>
      <c r="D584" s="75"/>
      <c r="E584" s="8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>
      <c r="A585" s="75"/>
      <c r="B585" s="75"/>
      <c r="C585" s="75"/>
      <c r="D585" s="75"/>
      <c r="E585" s="8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>
      <c r="A586" s="75"/>
      <c r="B586" s="75"/>
      <c r="C586" s="75"/>
      <c r="D586" s="75"/>
      <c r="E586" s="8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>
      <c r="A587" s="75"/>
      <c r="B587" s="75"/>
      <c r="C587" s="75"/>
      <c r="D587" s="75"/>
      <c r="E587" s="8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>
      <c r="A588" s="75"/>
      <c r="B588" s="75"/>
      <c r="C588" s="75"/>
      <c r="D588" s="75"/>
      <c r="E588" s="8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>
      <c r="A589" s="75"/>
      <c r="B589" s="75"/>
      <c r="C589" s="75"/>
      <c r="D589" s="75"/>
      <c r="E589" s="8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>
      <c r="A590" s="75"/>
      <c r="B590" s="75"/>
      <c r="C590" s="75"/>
      <c r="D590" s="75"/>
      <c r="E590" s="8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>
      <c r="A591" s="75"/>
      <c r="B591" s="75"/>
      <c r="C591" s="75"/>
      <c r="D591" s="75"/>
      <c r="E591" s="8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>
      <c r="A592" s="75"/>
      <c r="B592" s="75"/>
      <c r="C592" s="75"/>
      <c r="D592" s="75"/>
      <c r="E592" s="8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>
      <c r="A593" s="75"/>
      <c r="B593" s="75"/>
      <c r="C593" s="75"/>
      <c r="D593" s="75"/>
      <c r="E593" s="8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>
      <c r="A594" s="75"/>
      <c r="B594" s="75"/>
      <c r="C594" s="75"/>
      <c r="D594" s="75"/>
      <c r="E594" s="8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>
      <c r="A595" s="75"/>
      <c r="B595" s="75"/>
      <c r="C595" s="75"/>
      <c r="D595" s="75"/>
      <c r="E595" s="8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>
      <c r="A596" s="75"/>
      <c r="B596" s="75"/>
      <c r="C596" s="75"/>
      <c r="D596" s="75"/>
      <c r="E596" s="8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>
      <c r="A597" s="75"/>
      <c r="B597" s="75"/>
      <c r="C597" s="75"/>
      <c r="D597" s="75"/>
      <c r="E597" s="8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>
      <c r="A598" s="75"/>
      <c r="B598" s="75"/>
      <c r="C598" s="75"/>
      <c r="D598" s="75"/>
      <c r="E598" s="8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>
      <c r="A599" s="75"/>
      <c r="B599" s="75"/>
      <c r="C599" s="75"/>
      <c r="D599" s="75"/>
      <c r="E599" s="8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>
      <c r="A600" s="75"/>
      <c r="B600" s="75"/>
      <c r="C600" s="75"/>
      <c r="D600" s="75"/>
      <c r="E600" s="8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>
      <c r="A601" s="75"/>
      <c r="B601" s="75"/>
      <c r="C601" s="75"/>
      <c r="D601" s="75"/>
      <c r="E601" s="8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>
      <c r="A602" s="75"/>
      <c r="B602" s="75"/>
      <c r="C602" s="75"/>
      <c r="D602" s="75"/>
      <c r="E602" s="8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>
      <c r="A603" s="75"/>
      <c r="B603" s="75"/>
      <c r="C603" s="75"/>
      <c r="D603" s="75"/>
      <c r="E603" s="8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>
      <c r="A604" s="75"/>
      <c r="B604" s="75"/>
      <c r="C604" s="75"/>
      <c r="D604" s="75"/>
      <c r="E604" s="8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>
      <c r="A605" s="75"/>
      <c r="B605" s="75"/>
      <c r="C605" s="75"/>
      <c r="D605" s="75"/>
      <c r="E605" s="8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>
      <c r="A606" s="75"/>
      <c r="B606" s="75"/>
      <c r="C606" s="75"/>
      <c r="D606" s="75"/>
      <c r="E606" s="8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>
      <c r="A607" s="75"/>
      <c r="B607" s="75"/>
      <c r="C607" s="75"/>
      <c r="D607" s="75"/>
      <c r="E607" s="8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>
      <c r="A608" s="75"/>
      <c r="B608" s="75"/>
      <c r="C608" s="75"/>
      <c r="D608" s="75"/>
      <c r="E608" s="8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>
      <c r="A609" s="75"/>
      <c r="B609" s="75"/>
      <c r="C609" s="75"/>
      <c r="D609" s="75"/>
      <c r="E609" s="8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>
      <c r="A610" s="75"/>
      <c r="B610" s="75"/>
      <c r="C610" s="75"/>
      <c r="D610" s="75"/>
      <c r="E610" s="8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>
      <c r="A611" s="75"/>
      <c r="B611" s="75"/>
      <c r="C611" s="75"/>
      <c r="D611" s="75"/>
      <c r="E611" s="8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>
      <c r="A612" s="75"/>
      <c r="B612" s="75"/>
      <c r="C612" s="75"/>
      <c r="D612" s="75"/>
      <c r="E612" s="8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>
      <c r="A613" s="75"/>
      <c r="B613" s="75"/>
      <c r="C613" s="75"/>
      <c r="D613" s="75"/>
      <c r="E613" s="8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>
      <c r="A614" s="75"/>
      <c r="B614" s="75"/>
      <c r="C614" s="75"/>
      <c r="D614" s="75"/>
      <c r="E614" s="8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>
      <c r="A615" s="75"/>
      <c r="B615" s="75"/>
      <c r="C615" s="75"/>
      <c r="D615" s="75"/>
      <c r="E615" s="8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>
      <c r="A616" s="75"/>
      <c r="B616" s="75"/>
      <c r="C616" s="75"/>
      <c r="D616" s="75"/>
      <c r="E616" s="8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>
      <c r="A617" s="75"/>
      <c r="B617" s="75"/>
      <c r="C617" s="75"/>
      <c r="D617" s="75"/>
      <c r="E617" s="8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>
      <c r="A618" s="75"/>
      <c r="B618" s="75"/>
      <c r="C618" s="75"/>
      <c r="D618" s="75"/>
      <c r="E618" s="8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>
      <c r="A619" s="75"/>
      <c r="B619" s="75"/>
      <c r="C619" s="75"/>
      <c r="D619" s="75"/>
      <c r="E619" s="8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>
      <c r="A620" s="75"/>
      <c r="B620" s="75"/>
      <c r="C620" s="75"/>
      <c r="D620" s="75"/>
      <c r="E620" s="8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>
      <c r="A621" s="75"/>
      <c r="B621" s="75"/>
      <c r="C621" s="75"/>
      <c r="D621" s="75"/>
      <c r="E621" s="8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>
      <c r="A622" s="75"/>
      <c r="B622" s="75"/>
      <c r="C622" s="75"/>
      <c r="D622" s="75"/>
      <c r="E622" s="8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>
      <c r="A623" s="75"/>
      <c r="B623" s="75"/>
      <c r="C623" s="75"/>
      <c r="D623" s="75"/>
      <c r="E623" s="8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>
      <c r="A624" s="75"/>
      <c r="B624" s="75"/>
      <c r="C624" s="75"/>
      <c r="D624" s="75"/>
      <c r="E624" s="8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>
      <c r="A625" s="75"/>
      <c r="B625" s="75"/>
      <c r="C625" s="75"/>
      <c r="D625" s="75"/>
      <c r="E625" s="8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>
      <c r="A626" s="75"/>
      <c r="B626" s="75"/>
      <c r="C626" s="75"/>
      <c r="D626" s="75"/>
      <c r="E626" s="8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>
      <c r="A627" s="75"/>
      <c r="B627" s="75"/>
      <c r="C627" s="75"/>
      <c r="D627" s="75"/>
      <c r="E627" s="8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>
      <c r="A628" s="75"/>
      <c r="B628" s="75"/>
      <c r="C628" s="75"/>
      <c r="D628" s="75"/>
      <c r="E628" s="8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>
      <c r="A629" s="75"/>
      <c r="B629" s="75"/>
      <c r="C629" s="75"/>
      <c r="D629" s="75"/>
      <c r="E629" s="8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>
      <c r="A630" s="75"/>
      <c r="B630" s="75"/>
      <c r="C630" s="75"/>
      <c r="D630" s="75"/>
      <c r="E630" s="8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>
      <c r="A631" s="75"/>
      <c r="B631" s="75"/>
      <c r="C631" s="75"/>
      <c r="D631" s="75"/>
      <c r="E631" s="8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>
      <c r="A632" s="75"/>
      <c r="B632" s="75"/>
      <c r="C632" s="75"/>
      <c r="D632" s="75"/>
      <c r="E632" s="8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>
      <c r="A633" s="75"/>
      <c r="B633" s="75"/>
      <c r="C633" s="75"/>
      <c r="D633" s="75"/>
      <c r="E633" s="8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>
      <c r="A634" s="75"/>
      <c r="B634" s="75"/>
      <c r="C634" s="75"/>
      <c r="D634" s="75"/>
      <c r="E634" s="8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>
      <c r="A635" s="75"/>
      <c r="B635" s="75"/>
      <c r="C635" s="75"/>
      <c r="D635" s="75"/>
      <c r="E635" s="8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>
      <c r="A636" s="75"/>
      <c r="B636" s="75"/>
      <c r="C636" s="75"/>
      <c r="D636" s="75"/>
      <c r="E636" s="8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>
      <c r="A637" s="75"/>
      <c r="B637" s="75"/>
      <c r="C637" s="75"/>
      <c r="D637" s="75"/>
      <c r="E637" s="8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>
      <c r="A638" s="75"/>
      <c r="B638" s="75"/>
      <c r="C638" s="75"/>
      <c r="D638" s="75"/>
      <c r="E638" s="8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>
      <c r="A639" s="75"/>
      <c r="B639" s="75"/>
      <c r="C639" s="75"/>
      <c r="D639" s="75"/>
      <c r="E639" s="8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>
      <c r="A640" s="75"/>
      <c r="B640" s="75"/>
      <c r="C640" s="75"/>
      <c r="D640" s="75"/>
      <c r="E640" s="8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>
      <c r="A641" s="75"/>
      <c r="B641" s="75"/>
      <c r="C641" s="75"/>
      <c r="D641" s="75"/>
      <c r="E641" s="8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>
      <c r="A642" s="75"/>
      <c r="B642" s="75"/>
      <c r="C642" s="75"/>
      <c r="D642" s="75"/>
      <c r="E642" s="8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>
      <c r="A643" s="75"/>
      <c r="B643" s="75"/>
      <c r="C643" s="75"/>
      <c r="D643" s="75"/>
      <c r="E643" s="8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>
      <c r="A644" s="75"/>
      <c r="B644" s="75"/>
      <c r="C644" s="75"/>
      <c r="D644" s="75"/>
      <c r="E644" s="8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>
      <c r="A645" s="75"/>
      <c r="B645" s="75"/>
      <c r="C645" s="75"/>
      <c r="D645" s="75"/>
      <c r="E645" s="8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>
      <c r="A646" s="75"/>
      <c r="B646" s="75"/>
      <c r="C646" s="75"/>
      <c r="D646" s="75"/>
      <c r="E646" s="8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>
      <c r="A647" s="75"/>
      <c r="B647" s="75"/>
      <c r="C647" s="75"/>
      <c r="D647" s="75"/>
      <c r="E647" s="8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>
      <c r="A648" s="75"/>
      <c r="B648" s="75"/>
      <c r="C648" s="75"/>
      <c r="D648" s="75"/>
      <c r="E648" s="8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>
      <c r="A649" s="75"/>
      <c r="B649" s="75"/>
      <c r="C649" s="75"/>
      <c r="D649" s="75"/>
      <c r="E649" s="8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>
      <c r="A650" s="75"/>
      <c r="B650" s="75"/>
      <c r="C650" s="75"/>
      <c r="D650" s="75"/>
      <c r="E650" s="8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>
      <c r="A651" s="75"/>
      <c r="B651" s="75"/>
      <c r="C651" s="75"/>
      <c r="D651" s="75"/>
      <c r="E651" s="8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>
      <c r="A652" s="75"/>
      <c r="B652" s="75"/>
      <c r="C652" s="75"/>
      <c r="D652" s="75"/>
      <c r="E652" s="8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>
      <c r="A653" s="75"/>
      <c r="B653" s="75"/>
      <c r="C653" s="75"/>
      <c r="D653" s="75"/>
      <c r="E653" s="8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>
      <c r="A654" s="75"/>
      <c r="B654" s="75"/>
      <c r="C654" s="75"/>
      <c r="D654" s="75"/>
      <c r="E654" s="8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>
      <c r="A655" s="75"/>
      <c r="B655" s="75"/>
      <c r="C655" s="75"/>
      <c r="D655" s="75"/>
      <c r="E655" s="8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>
      <c r="A656" s="75"/>
      <c r="B656" s="75"/>
      <c r="C656" s="75"/>
      <c r="D656" s="75"/>
      <c r="E656" s="8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>
      <c r="A657" s="75"/>
      <c r="B657" s="75"/>
      <c r="C657" s="75"/>
      <c r="D657" s="75"/>
      <c r="E657" s="8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>
      <c r="A658" s="75"/>
      <c r="B658" s="75"/>
      <c r="C658" s="75"/>
      <c r="D658" s="75"/>
      <c r="E658" s="8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>
      <c r="A659" s="75"/>
      <c r="B659" s="75"/>
      <c r="C659" s="75"/>
      <c r="D659" s="75"/>
      <c r="E659" s="8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>
      <c r="A660" s="75"/>
      <c r="B660" s="75"/>
      <c r="C660" s="75"/>
      <c r="D660" s="75"/>
      <c r="E660" s="8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>
      <c r="A661" s="75"/>
      <c r="B661" s="75"/>
      <c r="C661" s="75"/>
      <c r="D661" s="75"/>
      <c r="E661" s="8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>
      <c r="A662" s="75"/>
      <c r="B662" s="75"/>
      <c r="C662" s="75"/>
      <c r="D662" s="75"/>
      <c r="E662" s="8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>
      <c r="A663" s="75"/>
      <c r="B663" s="75"/>
      <c r="C663" s="75"/>
      <c r="D663" s="75"/>
      <c r="E663" s="8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>
      <c r="A664" s="75"/>
      <c r="B664" s="75"/>
      <c r="C664" s="75"/>
      <c r="D664" s="75"/>
      <c r="E664" s="8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>
      <c r="A665" s="75"/>
      <c r="B665" s="75"/>
      <c r="C665" s="75"/>
      <c r="D665" s="75"/>
      <c r="E665" s="8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>
      <c r="A666" s="75"/>
      <c r="B666" s="75"/>
      <c r="C666" s="75"/>
      <c r="D666" s="75"/>
      <c r="E666" s="8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>
      <c r="A667" s="75"/>
      <c r="B667" s="75"/>
      <c r="C667" s="75"/>
      <c r="D667" s="75"/>
      <c r="E667" s="8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>
      <c r="A668" s="75"/>
      <c r="B668" s="75"/>
      <c r="C668" s="75"/>
      <c r="D668" s="75"/>
      <c r="E668" s="8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>
      <c r="A669" s="75"/>
      <c r="B669" s="75"/>
      <c r="C669" s="75"/>
      <c r="D669" s="75"/>
      <c r="E669" s="8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>
      <c r="A670" s="75"/>
      <c r="B670" s="75"/>
      <c r="C670" s="75"/>
      <c r="D670" s="75"/>
      <c r="E670" s="8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>
      <c r="A671" s="75"/>
      <c r="B671" s="75"/>
      <c r="C671" s="75"/>
      <c r="D671" s="75"/>
      <c r="E671" s="8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>
      <c r="A672" s="75"/>
      <c r="B672" s="75"/>
      <c r="C672" s="75"/>
      <c r="D672" s="75"/>
      <c r="E672" s="8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>
      <c r="A673" s="75"/>
      <c r="B673" s="75"/>
      <c r="C673" s="75"/>
      <c r="D673" s="75"/>
      <c r="E673" s="8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>
      <c r="A674" s="75"/>
      <c r="B674" s="75"/>
      <c r="C674" s="75"/>
      <c r="D674" s="75"/>
      <c r="E674" s="8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>
      <c r="A675" s="75"/>
      <c r="B675" s="75"/>
      <c r="C675" s="75"/>
      <c r="D675" s="75"/>
      <c r="E675" s="8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>
      <c r="A676" s="75"/>
      <c r="B676" s="75"/>
      <c r="C676" s="75"/>
      <c r="D676" s="75"/>
      <c r="E676" s="8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>
      <c r="A677" s="75"/>
      <c r="B677" s="75"/>
      <c r="C677" s="75"/>
      <c r="D677" s="75"/>
      <c r="E677" s="8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>
      <c r="A678" s="75"/>
      <c r="B678" s="75"/>
      <c r="C678" s="75"/>
      <c r="D678" s="75"/>
      <c r="E678" s="8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>
      <c r="A679" s="75"/>
      <c r="B679" s="75"/>
      <c r="C679" s="75"/>
      <c r="D679" s="75"/>
      <c r="E679" s="8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>
      <c r="A680" s="75"/>
      <c r="B680" s="75"/>
      <c r="C680" s="75"/>
      <c r="D680" s="75"/>
      <c r="E680" s="8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>
      <c r="A681" s="75"/>
      <c r="B681" s="75"/>
      <c r="C681" s="75"/>
      <c r="D681" s="75"/>
      <c r="E681" s="8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>
      <c r="A682" s="75"/>
      <c r="B682" s="75"/>
      <c r="C682" s="75"/>
      <c r="D682" s="75"/>
      <c r="E682" s="8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>
      <c r="A683" s="75"/>
      <c r="B683" s="75"/>
      <c r="C683" s="75"/>
      <c r="D683" s="75"/>
      <c r="E683" s="8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>
      <c r="A684" s="75"/>
      <c r="B684" s="75"/>
      <c r="C684" s="75"/>
      <c r="D684" s="75"/>
      <c r="E684" s="8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>
      <c r="A685" s="75"/>
      <c r="B685" s="75"/>
      <c r="C685" s="75"/>
      <c r="D685" s="75"/>
      <c r="E685" s="8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>
      <c r="A686" s="75"/>
      <c r="B686" s="75"/>
      <c r="C686" s="75"/>
      <c r="D686" s="75"/>
      <c r="E686" s="8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>
      <c r="A687" s="75"/>
      <c r="B687" s="75"/>
      <c r="C687" s="75"/>
      <c r="D687" s="75"/>
      <c r="E687" s="8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>
      <c r="A688" s="75"/>
      <c r="B688" s="75"/>
      <c r="C688" s="75"/>
      <c r="D688" s="75"/>
      <c r="E688" s="8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>
      <c r="A689" s="75"/>
      <c r="B689" s="75"/>
      <c r="C689" s="75"/>
      <c r="D689" s="75"/>
      <c r="E689" s="8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>
      <c r="A690" s="75"/>
      <c r="B690" s="75"/>
      <c r="C690" s="75"/>
      <c r="D690" s="75"/>
      <c r="E690" s="8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>
      <c r="A691" s="75"/>
      <c r="B691" s="75"/>
      <c r="C691" s="75"/>
      <c r="D691" s="75"/>
      <c r="E691" s="8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>
      <c r="A692" s="75"/>
      <c r="B692" s="75"/>
      <c r="C692" s="75"/>
      <c r="D692" s="75"/>
      <c r="E692" s="8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>
      <c r="A693" s="75"/>
      <c r="B693" s="75"/>
      <c r="C693" s="75"/>
      <c r="D693" s="75"/>
      <c r="E693" s="8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>
      <c r="A694" s="75"/>
      <c r="B694" s="75"/>
      <c r="C694" s="75"/>
      <c r="D694" s="75"/>
      <c r="E694" s="8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>
      <c r="A695" s="75"/>
      <c r="B695" s="75"/>
      <c r="C695" s="75"/>
      <c r="D695" s="75"/>
      <c r="E695" s="8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>
      <c r="A696" s="75"/>
      <c r="B696" s="75"/>
      <c r="C696" s="75"/>
      <c r="D696" s="75"/>
      <c r="E696" s="8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>
      <c r="A697" s="75"/>
      <c r="B697" s="75"/>
      <c r="C697" s="75"/>
      <c r="D697" s="75"/>
      <c r="E697" s="8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>
      <c r="A698" s="75"/>
      <c r="B698" s="75"/>
      <c r="C698" s="75"/>
      <c r="D698" s="75"/>
      <c r="E698" s="8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>
      <c r="A699" s="75"/>
      <c r="B699" s="75"/>
      <c r="C699" s="75"/>
      <c r="D699" s="75"/>
      <c r="E699" s="8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>
      <c r="A700" s="75"/>
      <c r="B700" s="75"/>
      <c r="C700" s="75"/>
      <c r="D700" s="75"/>
      <c r="E700" s="8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>
      <c r="A701" s="75"/>
      <c r="B701" s="75"/>
      <c r="C701" s="75"/>
      <c r="D701" s="75"/>
      <c r="E701" s="8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>
      <c r="A702" s="75"/>
      <c r="B702" s="75"/>
      <c r="C702" s="75"/>
      <c r="D702" s="75"/>
      <c r="E702" s="8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>
      <c r="A703" s="75"/>
      <c r="B703" s="75"/>
      <c r="C703" s="75"/>
      <c r="D703" s="75"/>
      <c r="E703" s="8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>
      <c r="A704" s="75"/>
      <c r="B704" s="75"/>
      <c r="C704" s="75"/>
      <c r="D704" s="75"/>
      <c r="E704" s="8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>
      <c r="A705" s="75"/>
      <c r="B705" s="75"/>
      <c r="C705" s="75"/>
      <c r="D705" s="75"/>
      <c r="E705" s="8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>
      <c r="A706" s="75"/>
      <c r="B706" s="75"/>
      <c r="C706" s="75"/>
      <c r="D706" s="75"/>
      <c r="E706" s="8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>
      <c r="A707" s="75"/>
      <c r="B707" s="75"/>
      <c r="C707" s="75"/>
      <c r="D707" s="75"/>
      <c r="E707" s="8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>
      <c r="A708" s="75"/>
      <c r="B708" s="75"/>
      <c r="C708" s="75"/>
      <c r="D708" s="75"/>
      <c r="E708" s="8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>
      <c r="A709" s="75"/>
      <c r="B709" s="75"/>
      <c r="C709" s="75"/>
      <c r="D709" s="75"/>
      <c r="E709" s="8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>
      <c r="A710" s="75"/>
      <c r="B710" s="75"/>
      <c r="C710" s="75"/>
      <c r="D710" s="75"/>
      <c r="E710" s="8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>
      <c r="A711" s="75"/>
      <c r="B711" s="75"/>
      <c r="C711" s="75"/>
      <c r="D711" s="75"/>
      <c r="E711" s="8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>
      <c r="A712" s="75"/>
      <c r="B712" s="75"/>
      <c r="C712" s="75"/>
      <c r="D712" s="75"/>
      <c r="E712" s="8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>
      <c r="A713" s="75"/>
      <c r="B713" s="75"/>
      <c r="C713" s="75"/>
      <c r="D713" s="75"/>
      <c r="E713" s="8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>
      <c r="A714" s="75"/>
      <c r="B714" s="75"/>
      <c r="C714" s="75"/>
      <c r="D714" s="75"/>
      <c r="E714" s="8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>
      <c r="A715" s="75"/>
      <c r="B715" s="75"/>
      <c r="C715" s="75"/>
      <c r="D715" s="75"/>
      <c r="E715" s="8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>
      <c r="A716" s="75"/>
      <c r="B716" s="75"/>
      <c r="C716" s="75"/>
      <c r="D716" s="75"/>
      <c r="E716" s="8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>
      <c r="A717" s="75"/>
      <c r="B717" s="75"/>
      <c r="C717" s="75"/>
      <c r="D717" s="75"/>
      <c r="E717" s="8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>
      <c r="A718" s="75"/>
      <c r="B718" s="75"/>
      <c r="C718" s="75"/>
      <c r="D718" s="75"/>
      <c r="E718" s="8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>
      <c r="A719" s="75"/>
      <c r="B719" s="75"/>
      <c r="C719" s="75"/>
      <c r="D719" s="75"/>
      <c r="E719" s="8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>
      <c r="A720" s="75"/>
      <c r="B720" s="75"/>
      <c r="C720" s="75"/>
      <c r="D720" s="75"/>
      <c r="E720" s="8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>
      <c r="A721" s="75"/>
      <c r="B721" s="75"/>
      <c r="C721" s="75"/>
      <c r="D721" s="75"/>
      <c r="E721" s="8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>
      <c r="A722" s="75"/>
      <c r="B722" s="75"/>
      <c r="C722" s="75"/>
      <c r="D722" s="75"/>
      <c r="E722" s="8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>
      <c r="A723" s="75"/>
      <c r="B723" s="75"/>
      <c r="C723" s="75"/>
      <c r="D723" s="75"/>
      <c r="E723" s="8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>
      <c r="A724" s="75"/>
      <c r="B724" s="75"/>
      <c r="C724" s="75"/>
      <c r="D724" s="75"/>
      <c r="E724" s="8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>
      <c r="A725" s="75"/>
      <c r="B725" s="75"/>
      <c r="C725" s="75"/>
      <c r="D725" s="75"/>
      <c r="E725" s="8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>
      <c r="A726" s="75"/>
      <c r="B726" s="75"/>
      <c r="C726" s="75"/>
      <c r="D726" s="75"/>
      <c r="E726" s="8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>
      <c r="A727" s="75"/>
      <c r="B727" s="75"/>
      <c r="C727" s="75"/>
      <c r="D727" s="75"/>
      <c r="E727" s="8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>
      <c r="A728" s="75"/>
      <c r="B728" s="75"/>
      <c r="C728" s="75"/>
      <c r="D728" s="75"/>
      <c r="E728" s="8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>
      <c r="A729" s="75"/>
      <c r="B729" s="75"/>
      <c r="C729" s="75"/>
      <c r="D729" s="75"/>
      <c r="E729" s="8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>
      <c r="A730" s="75"/>
      <c r="B730" s="75"/>
      <c r="C730" s="75"/>
      <c r="D730" s="75"/>
      <c r="E730" s="8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>
      <c r="A731" s="75"/>
      <c r="B731" s="75"/>
      <c r="C731" s="75"/>
      <c r="D731" s="75"/>
      <c r="E731" s="8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>
      <c r="A732" s="75"/>
      <c r="B732" s="75"/>
      <c r="C732" s="75"/>
      <c r="D732" s="75"/>
      <c r="E732" s="8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>
      <c r="A733" s="75"/>
      <c r="B733" s="75"/>
      <c r="C733" s="75"/>
      <c r="D733" s="75"/>
      <c r="E733" s="8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>
      <c r="A734" s="75"/>
      <c r="B734" s="75"/>
      <c r="C734" s="75"/>
      <c r="D734" s="75"/>
      <c r="E734" s="8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>
      <c r="A735" s="75"/>
      <c r="B735" s="75"/>
      <c r="C735" s="75"/>
      <c r="D735" s="75"/>
      <c r="E735" s="8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>
      <c r="A736" s="75"/>
      <c r="B736" s="75"/>
      <c r="C736" s="75"/>
      <c r="D736" s="75"/>
      <c r="E736" s="8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>
      <c r="A737" s="75"/>
      <c r="B737" s="75"/>
      <c r="C737" s="75"/>
      <c r="D737" s="75"/>
      <c r="E737" s="8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>
      <c r="A738" s="75"/>
      <c r="B738" s="75"/>
      <c r="C738" s="75"/>
      <c r="D738" s="75"/>
      <c r="E738" s="8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>
      <c r="A739" s="75"/>
      <c r="B739" s="75"/>
      <c r="C739" s="75"/>
      <c r="D739" s="75"/>
      <c r="E739" s="8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>
      <c r="A740" s="75"/>
      <c r="B740" s="75"/>
      <c r="C740" s="75"/>
      <c r="D740" s="75"/>
      <c r="E740" s="8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>
      <c r="A741" s="75"/>
      <c r="B741" s="75"/>
      <c r="C741" s="75"/>
      <c r="D741" s="75"/>
      <c r="E741" s="8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>
      <c r="A742" s="75"/>
      <c r="B742" s="75"/>
      <c r="C742" s="75"/>
      <c r="D742" s="75"/>
      <c r="E742" s="8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>
      <c r="A743" s="75"/>
      <c r="B743" s="75"/>
      <c r="C743" s="75"/>
      <c r="D743" s="75"/>
      <c r="E743" s="8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>
      <c r="A744" s="75"/>
      <c r="B744" s="75"/>
      <c r="C744" s="75"/>
      <c r="D744" s="75"/>
      <c r="E744" s="8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>
      <c r="A745" s="75"/>
      <c r="B745" s="75"/>
      <c r="C745" s="75"/>
      <c r="D745" s="75"/>
      <c r="E745" s="8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>
      <c r="A746" s="75"/>
      <c r="B746" s="75"/>
      <c r="C746" s="75"/>
      <c r="D746" s="75"/>
      <c r="E746" s="8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>
      <c r="A747" s="75"/>
      <c r="B747" s="75"/>
      <c r="C747" s="75"/>
      <c r="D747" s="75"/>
      <c r="E747" s="8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>
      <c r="A748" s="75"/>
      <c r="B748" s="75"/>
      <c r="C748" s="75"/>
      <c r="D748" s="75"/>
      <c r="E748" s="8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>
      <c r="A749" s="75"/>
      <c r="B749" s="75"/>
      <c r="C749" s="75"/>
      <c r="D749" s="75"/>
      <c r="E749" s="8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>
      <c r="A750" s="75"/>
      <c r="B750" s="75"/>
      <c r="C750" s="75"/>
      <c r="D750" s="75"/>
      <c r="E750" s="8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>
      <c r="A751" s="75"/>
      <c r="B751" s="75"/>
      <c r="C751" s="75"/>
      <c r="D751" s="75"/>
      <c r="E751" s="8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>
      <c r="A752" s="75"/>
      <c r="B752" s="75"/>
      <c r="C752" s="75"/>
      <c r="D752" s="75"/>
      <c r="E752" s="8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>
      <c r="A753" s="75"/>
      <c r="B753" s="75"/>
      <c r="C753" s="75"/>
      <c r="D753" s="75"/>
      <c r="E753" s="8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>
      <c r="A754" s="75"/>
      <c r="B754" s="75"/>
      <c r="C754" s="75"/>
      <c r="D754" s="75"/>
      <c r="E754" s="8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>
      <c r="A755" s="75"/>
      <c r="B755" s="75"/>
      <c r="C755" s="75"/>
      <c r="D755" s="75"/>
      <c r="E755" s="8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>
      <c r="A756" s="75"/>
      <c r="B756" s="75"/>
      <c r="C756" s="75"/>
      <c r="D756" s="75"/>
      <c r="E756" s="8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>
      <c r="A757" s="75"/>
      <c r="B757" s="75"/>
      <c r="C757" s="75"/>
      <c r="D757" s="75"/>
      <c r="E757" s="8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>
      <c r="A758" s="75"/>
      <c r="B758" s="75"/>
      <c r="C758" s="75"/>
      <c r="D758" s="75"/>
      <c r="E758" s="8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>
      <c r="A759" s="75"/>
      <c r="B759" s="75"/>
      <c r="C759" s="75"/>
      <c r="D759" s="75"/>
      <c r="E759" s="8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>
      <c r="A760" s="75"/>
      <c r="B760" s="75"/>
      <c r="C760" s="75"/>
      <c r="D760" s="75"/>
      <c r="E760" s="8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>
      <c r="A761" s="75"/>
      <c r="B761" s="75"/>
      <c r="C761" s="75"/>
      <c r="D761" s="75"/>
      <c r="E761" s="8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>
      <c r="A762" s="75"/>
      <c r="B762" s="75"/>
      <c r="C762" s="75"/>
      <c r="D762" s="75"/>
      <c r="E762" s="8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>
      <c r="A763" s="75"/>
      <c r="B763" s="75"/>
      <c r="C763" s="75"/>
      <c r="D763" s="75"/>
      <c r="E763" s="8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>
      <c r="A764" s="75"/>
      <c r="B764" s="75"/>
      <c r="C764" s="75"/>
      <c r="D764" s="75"/>
      <c r="E764" s="8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>
      <c r="A765" s="75"/>
      <c r="B765" s="75"/>
      <c r="C765" s="75"/>
      <c r="D765" s="75"/>
      <c r="E765" s="8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>
      <c r="A766" s="75"/>
      <c r="B766" s="75"/>
      <c r="C766" s="75"/>
      <c r="D766" s="75"/>
      <c r="E766" s="8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>
      <c r="A767" s="75"/>
      <c r="B767" s="75"/>
      <c r="C767" s="75"/>
      <c r="D767" s="75"/>
      <c r="E767" s="8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>
      <c r="A768" s="75"/>
      <c r="B768" s="75"/>
      <c r="C768" s="75"/>
      <c r="D768" s="75"/>
      <c r="E768" s="8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>
      <c r="A769" s="75"/>
      <c r="B769" s="75"/>
      <c r="C769" s="75"/>
      <c r="D769" s="75"/>
      <c r="E769" s="8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>
      <c r="A770" s="75"/>
      <c r="B770" s="75"/>
      <c r="C770" s="75"/>
      <c r="D770" s="75"/>
      <c r="E770" s="8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>
      <c r="A771" s="75"/>
      <c r="B771" s="75"/>
      <c r="C771" s="75"/>
      <c r="D771" s="75"/>
      <c r="E771" s="8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>
      <c r="A772" s="75"/>
      <c r="B772" s="75"/>
      <c r="C772" s="75"/>
      <c r="D772" s="75"/>
      <c r="E772" s="8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>
      <c r="A773" s="75"/>
      <c r="B773" s="75"/>
      <c r="C773" s="75"/>
      <c r="D773" s="75"/>
      <c r="E773" s="8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>
      <c r="A774" s="75"/>
      <c r="B774" s="75"/>
      <c r="C774" s="75"/>
      <c r="D774" s="75"/>
      <c r="E774" s="8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>
      <c r="A775" s="75"/>
      <c r="B775" s="75"/>
      <c r="C775" s="75"/>
      <c r="D775" s="75"/>
      <c r="E775" s="8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>
      <c r="A776" s="75"/>
      <c r="B776" s="75"/>
      <c r="C776" s="75"/>
      <c r="D776" s="75"/>
      <c r="E776" s="8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>
      <c r="A777" s="75"/>
      <c r="B777" s="75"/>
      <c r="C777" s="75"/>
      <c r="D777" s="75"/>
      <c r="E777" s="8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>
      <c r="A778" s="75"/>
      <c r="B778" s="75"/>
      <c r="C778" s="75"/>
      <c r="D778" s="75"/>
      <c r="E778" s="8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>
      <c r="A779" s="75"/>
      <c r="B779" s="75"/>
      <c r="C779" s="75"/>
      <c r="D779" s="75"/>
      <c r="E779" s="8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>
      <c r="A780" s="75"/>
      <c r="B780" s="75"/>
      <c r="C780" s="75"/>
      <c r="D780" s="75"/>
      <c r="E780" s="8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>
      <c r="A781" s="75"/>
      <c r="B781" s="75"/>
      <c r="C781" s="75"/>
      <c r="D781" s="75"/>
      <c r="E781" s="8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>
      <c r="A782" s="75"/>
      <c r="B782" s="75"/>
      <c r="C782" s="75"/>
      <c r="D782" s="75"/>
      <c r="E782" s="8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>
      <c r="A783" s="75"/>
      <c r="B783" s="75"/>
      <c r="C783" s="75"/>
      <c r="D783" s="75"/>
      <c r="E783" s="8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>
      <c r="A784" s="75"/>
      <c r="B784" s="75"/>
      <c r="C784" s="75"/>
      <c r="D784" s="75"/>
      <c r="E784" s="8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>
      <c r="A785" s="75"/>
      <c r="B785" s="75"/>
      <c r="C785" s="75"/>
      <c r="D785" s="75"/>
      <c r="E785" s="8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>
      <c r="A786" s="75"/>
      <c r="B786" s="75"/>
      <c r="C786" s="75"/>
      <c r="D786" s="75"/>
      <c r="E786" s="8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>
      <c r="A787" s="75"/>
      <c r="B787" s="75"/>
      <c r="C787" s="75"/>
      <c r="D787" s="75"/>
      <c r="E787" s="8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>
      <c r="A788" s="75"/>
      <c r="B788" s="75"/>
      <c r="C788" s="75"/>
      <c r="D788" s="75"/>
      <c r="E788" s="8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>
      <c r="A789" s="75"/>
      <c r="B789" s="75"/>
      <c r="C789" s="75"/>
      <c r="D789" s="75"/>
      <c r="E789" s="8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>
      <c r="A790" s="75"/>
      <c r="B790" s="75"/>
      <c r="C790" s="75"/>
      <c r="D790" s="75"/>
      <c r="E790" s="8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>
      <c r="A791" s="75"/>
      <c r="B791" s="75"/>
      <c r="C791" s="75"/>
      <c r="D791" s="75"/>
      <c r="E791" s="8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>
      <c r="A792" s="75"/>
      <c r="B792" s="75"/>
      <c r="C792" s="75"/>
      <c r="D792" s="75"/>
      <c r="E792" s="8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>
      <c r="A793" s="75"/>
      <c r="B793" s="75"/>
      <c r="C793" s="75"/>
      <c r="D793" s="75"/>
      <c r="E793" s="8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>
      <c r="A794" s="75"/>
      <c r="B794" s="75"/>
      <c r="C794" s="75"/>
      <c r="D794" s="75"/>
      <c r="E794" s="8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>
      <c r="A795" s="75"/>
      <c r="B795" s="75"/>
      <c r="C795" s="75"/>
      <c r="D795" s="75"/>
      <c r="E795" s="8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>
      <c r="A796" s="75"/>
      <c r="B796" s="75"/>
      <c r="C796" s="75"/>
      <c r="D796" s="75"/>
      <c r="E796" s="8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>
      <c r="A797" s="75"/>
      <c r="B797" s="75"/>
      <c r="C797" s="75"/>
      <c r="D797" s="75"/>
      <c r="E797" s="8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>
      <c r="A798" s="75"/>
      <c r="B798" s="75"/>
      <c r="C798" s="75"/>
      <c r="D798" s="75"/>
      <c r="E798" s="8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>
      <c r="A799" s="75"/>
      <c r="B799" s="75"/>
      <c r="C799" s="75"/>
      <c r="D799" s="75"/>
      <c r="E799" s="8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>
      <c r="A800" s="75"/>
      <c r="B800" s="75"/>
      <c r="C800" s="75"/>
      <c r="D800" s="75"/>
      <c r="E800" s="8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>
      <c r="A801" s="75"/>
      <c r="B801" s="75"/>
      <c r="C801" s="75"/>
      <c r="D801" s="75"/>
      <c r="E801" s="8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>
      <c r="A802" s="75"/>
      <c r="B802" s="75"/>
      <c r="C802" s="75"/>
      <c r="D802" s="75"/>
      <c r="E802" s="8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>
      <c r="A803" s="75"/>
      <c r="B803" s="75"/>
      <c r="C803" s="75"/>
      <c r="D803" s="75"/>
      <c r="E803" s="8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>
      <c r="A804" s="75"/>
      <c r="B804" s="75"/>
      <c r="C804" s="75"/>
      <c r="D804" s="75"/>
      <c r="E804" s="8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>
      <c r="A805" s="75"/>
      <c r="B805" s="75"/>
      <c r="C805" s="75"/>
      <c r="D805" s="75"/>
      <c r="E805" s="8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>
      <c r="A806" s="75"/>
      <c r="B806" s="75"/>
      <c r="C806" s="75"/>
      <c r="D806" s="75"/>
      <c r="E806" s="8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>
      <c r="A807" s="75"/>
      <c r="B807" s="75"/>
      <c r="C807" s="75"/>
      <c r="D807" s="75"/>
      <c r="E807" s="8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>
      <c r="A808" s="75"/>
      <c r="B808" s="75"/>
      <c r="C808" s="75"/>
      <c r="D808" s="75"/>
      <c r="E808" s="8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>
      <c r="A809" s="75"/>
      <c r="B809" s="75"/>
      <c r="C809" s="75"/>
      <c r="D809" s="75"/>
      <c r="E809" s="8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>
      <c r="A810" s="75"/>
      <c r="B810" s="75"/>
      <c r="C810" s="75"/>
      <c r="D810" s="75"/>
      <c r="E810" s="8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>
      <c r="A811" s="75"/>
      <c r="B811" s="75"/>
      <c r="C811" s="75"/>
      <c r="D811" s="75"/>
      <c r="E811" s="8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>
      <c r="A812" s="75"/>
      <c r="B812" s="75"/>
      <c r="C812" s="75"/>
      <c r="D812" s="75"/>
      <c r="E812" s="8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>
      <c r="A813" s="75"/>
      <c r="B813" s="75"/>
      <c r="C813" s="75"/>
      <c r="D813" s="75"/>
      <c r="E813" s="8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>
      <c r="A814" s="75"/>
      <c r="B814" s="75"/>
      <c r="C814" s="75"/>
      <c r="D814" s="75"/>
      <c r="E814" s="8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>
      <c r="A815" s="75"/>
      <c r="B815" s="75"/>
      <c r="C815" s="75"/>
      <c r="D815" s="75"/>
      <c r="E815" s="8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>
      <c r="A816" s="75"/>
      <c r="B816" s="75"/>
      <c r="C816" s="75"/>
      <c r="D816" s="75"/>
      <c r="E816" s="8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>
      <c r="A817" s="75"/>
      <c r="B817" s="75"/>
      <c r="C817" s="75"/>
      <c r="D817" s="75"/>
      <c r="E817" s="8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>
      <c r="A818" s="75"/>
      <c r="B818" s="75"/>
      <c r="C818" s="75"/>
      <c r="D818" s="75"/>
      <c r="E818" s="8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>
      <c r="A819" s="75"/>
      <c r="B819" s="75"/>
      <c r="C819" s="75"/>
      <c r="D819" s="75"/>
      <c r="E819" s="8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>
      <c r="A820" s="75"/>
      <c r="B820" s="75"/>
      <c r="C820" s="75"/>
      <c r="D820" s="75"/>
      <c r="E820" s="8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>
      <c r="A821" s="75"/>
      <c r="B821" s="75"/>
      <c r="C821" s="75"/>
      <c r="D821" s="75"/>
      <c r="E821" s="8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>
      <c r="A822" s="75"/>
      <c r="B822" s="75"/>
      <c r="C822" s="75"/>
      <c r="D822" s="75"/>
      <c r="E822" s="8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>
      <c r="A823" s="75"/>
      <c r="B823" s="75"/>
      <c r="C823" s="75"/>
      <c r="D823" s="75"/>
      <c r="E823" s="8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>
      <c r="A824" s="75"/>
      <c r="B824" s="75"/>
      <c r="C824" s="75"/>
      <c r="D824" s="75"/>
      <c r="E824" s="8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>
      <c r="A825" s="75"/>
      <c r="B825" s="75"/>
      <c r="C825" s="75"/>
      <c r="D825" s="75"/>
      <c r="E825" s="8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>
      <c r="A826" s="75"/>
      <c r="B826" s="75"/>
      <c r="C826" s="75"/>
      <c r="D826" s="75"/>
      <c r="E826" s="8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>
      <c r="A827" s="75"/>
      <c r="B827" s="75"/>
      <c r="C827" s="75"/>
      <c r="D827" s="75"/>
      <c r="E827" s="8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>
      <c r="A828" s="75"/>
      <c r="B828" s="75"/>
      <c r="C828" s="75"/>
      <c r="D828" s="75"/>
      <c r="E828" s="8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>
      <c r="A829" s="75"/>
      <c r="B829" s="75"/>
      <c r="C829" s="75"/>
      <c r="D829" s="75"/>
      <c r="E829" s="8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>
      <c r="A830" s="75"/>
      <c r="B830" s="75"/>
      <c r="C830" s="75"/>
      <c r="D830" s="75"/>
      <c r="E830" s="8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>
      <c r="A831" s="75"/>
      <c r="B831" s="75"/>
      <c r="C831" s="75"/>
      <c r="D831" s="75"/>
      <c r="E831" s="8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>
      <c r="A832" s="75"/>
      <c r="B832" s="75"/>
      <c r="C832" s="75"/>
      <c r="D832" s="75"/>
      <c r="E832" s="8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>
      <c r="A833" s="75"/>
      <c r="B833" s="75"/>
      <c r="C833" s="75"/>
      <c r="D833" s="75"/>
      <c r="E833" s="8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>
      <c r="A834" s="75"/>
      <c r="B834" s="75"/>
      <c r="C834" s="75"/>
      <c r="D834" s="75"/>
      <c r="E834" s="8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>
      <c r="A835" s="75"/>
      <c r="B835" s="75"/>
      <c r="C835" s="75"/>
      <c r="D835" s="75"/>
      <c r="E835" s="8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>
      <c r="A836" s="75"/>
      <c r="B836" s="75"/>
      <c r="C836" s="75"/>
      <c r="D836" s="75"/>
      <c r="E836" s="8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>
      <c r="A837" s="75"/>
      <c r="B837" s="75"/>
      <c r="C837" s="75"/>
      <c r="D837" s="75"/>
      <c r="E837" s="8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>
      <c r="A838" s="75"/>
      <c r="B838" s="75"/>
      <c r="C838" s="75"/>
      <c r="D838" s="75"/>
      <c r="E838" s="8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>
      <c r="A839" s="75"/>
      <c r="B839" s="75"/>
      <c r="C839" s="75"/>
      <c r="D839" s="75"/>
      <c r="E839" s="8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>
      <c r="A840" s="75"/>
      <c r="B840" s="75"/>
      <c r="C840" s="75"/>
      <c r="D840" s="75"/>
      <c r="E840" s="8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>
      <c r="A841" s="75"/>
      <c r="B841" s="75"/>
      <c r="C841" s="75"/>
      <c r="D841" s="75"/>
      <c r="E841" s="8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>
      <c r="A842" s="75"/>
      <c r="B842" s="75"/>
      <c r="C842" s="75"/>
      <c r="D842" s="75"/>
      <c r="E842" s="8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>
      <c r="A843" s="75"/>
      <c r="B843" s="75"/>
      <c r="C843" s="75"/>
      <c r="D843" s="75"/>
      <c r="E843" s="8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>
      <c r="A844" s="75"/>
      <c r="B844" s="75"/>
      <c r="C844" s="75"/>
      <c r="D844" s="75"/>
      <c r="E844" s="8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>
      <c r="A845" s="75"/>
      <c r="B845" s="75"/>
      <c r="C845" s="75"/>
      <c r="D845" s="75"/>
      <c r="E845" s="8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>
      <c r="A846" s="75"/>
      <c r="B846" s="75"/>
      <c r="C846" s="75"/>
      <c r="D846" s="75"/>
      <c r="E846" s="8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>
      <c r="A847" s="75"/>
      <c r="B847" s="75"/>
      <c r="C847" s="75"/>
      <c r="D847" s="75"/>
      <c r="E847" s="8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>
      <c r="A848" s="75"/>
      <c r="B848" s="75"/>
      <c r="C848" s="75"/>
      <c r="D848" s="75"/>
      <c r="E848" s="8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>
      <c r="A849" s="75"/>
      <c r="B849" s="75"/>
      <c r="C849" s="75"/>
      <c r="D849" s="75"/>
      <c r="E849" s="8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>
      <c r="A850" s="75"/>
      <c r="B850" s="75"/>
      <c r="C850" s="75"/>
      <c r="D850" s="75"/>
      <c r="E850" s="8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>
      <c r="A851" s="75"/>
      <c r="B851" s="75"/>
      <c r="C851" s="75"/>
      <c r="D851" s="75"/>
      <c r="E851" s="8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>
      <c r="A852" s="75"/>
      <c r="B852" s="75"/>
      <c r="C852" s="75"/>
      <c r="D852" s="75"/>
      <c r="E852" s="8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>
      <c r="A853" s="75"/>
      <c r="B853" s="75"/>
      <c r="C853" s="75"/>
      <c r="D853" s="75"/>
      <c r="E853" s="8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>
      <c r="A854" s="75"/>
      <c r="B854" s="75"/>
      <c r="C854" s="75"/>
      <c r="D854" s="75"/>
      <c r="E854" s="8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>
      <c r="A855" s="75"/>
      <c r="B855" s="75"/>
      <c r="C855" s="75"/>
      <c r="D855" s="75"/>
      <c r="E855" s="8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>
      <c r="A856" s="75"/>
      <c r="B856" s="75"/>
      <c r="C856" s="75"/>
      <c r="D856" s="75"/>
      <c r="E856" s="8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>
      <c r="A857" s="75"/>
      <c r="B857" s="75"/>
      <c r="C857" s="75"/>
      <c r="D857" s="75"/>
      <c r="E857" s="8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>
      <c r="A858" s="75"/>
      <c r="B858" s="75"/>
      <c r="C858" s="75"/>
      <c r="D858" s="75"/>
      <c r="E858" s="8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>
      <c r="A859" s="75"/>
      <c r="B859" s="75"/>
      <c r="C859" s="75"/>
      <c r="D859" s="75"/>
      <c r="E859" s="8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>
      <c r="A860" s="75"/>
      <c r="B860" s="75"/>
      <c r="C860" s="75"/>
      <c r="D860" s="75"/>
      <c r="E860" s="8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>
      <c r="A861" s="75"/>
      <c r="B861" s="75"/>
      <c r="C861" s="75"/>
      <c r="D861" s="75"/>
      <c r="E861" s="8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>
      <c r="A862" s="75"/>
      <c r="B862" s="75"/>
      <c r="C862" s="75"/>
      <c r="D862" s="75"/>
      <c r="E862" s="8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>
      <c r="A863" s="75"/>
      <c r="B863" s="75"/>
      <c r="C863" s="75"/>
      <c r="D863" s="75"/>
      <c r="E863" s="8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>
      <c r="A864" s="75"/>
      <c r="B864" s="75"/>
      <c r="C864" s="75"/>
      <c r="D864" s="75"/>
      <c r="E864" s="8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>
      <c r="A865" s="75"/>
      <c r="B865" s="75"/>
      <c r="C865" s="75"/>
      <c r="D865" s="75"/>
      <c r="E865" s="8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>
      <c r="A866" s="75"/>
      <c r="B866" s="75"/>
      <c r="C866" s="75"/>
      <c r="D866" s="75"/>
      <c r="E866" s="8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>
      <c r="A867" s="75"/>
      <c r="B867" s="75"/>
      <c r="C867" s="75"/>
      <c r="D867" s="75"/>
      <c r="E867" s="8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>
      <c r="A868" s="75"/>
      <c r="B868" s="75"/>
      <c r="C868" s="75"/>
      <c r="D868" s="75"/>
      <c r="E868" s="8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>
      <c r="A869" s="75"/>
      <c r="B869" s="75"/>
      <c r="C869" s="75"/>
      <c r="D869" s="75"/>
      <c r="E869" s="8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>
      <c r="A870" s="75"/>
      <c r="B870" s="75"/>
      <c r="C870" s="75"/>
      <c r="D870" s="75"/>
      <c r="E870" s="8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>
      <c r="A871" s="75"/>
      <c r="B871" s="75"/>
      <c r="C871" s="75"/>
      <c r="D871" s="75"/>
      <c r="E871" s="8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>
      <c r="A872" s="75"/>
      <c r="B872" s="75"/>
      <c r="C872" s="75"/>
      <c r="D872" s="75"/>
      <c r="E872" s="8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>
      <c r="A873" s="75"/>
      <c r="B873" s="75"/>
      <c r="C873" s="75"/>
      <c r="D873" s="75"/>
      <c r="E873" s="8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>
      <c r="A874" s="75"/>
      <c r="B874" s="75"/>
      <c r="C874" s="75"/>
      <c r="D874" s="75"/>
      <c r="E874" s="8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>
      <c r="A875" s="75"/>
      <c r="B875" s="75"/>
      <c r="C875" s="75"/>
      <c r="D875" s="75"/>
      <c r="E875" s="8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>
      <c r="A876" s="75"/>
      <c r="B876" s="75"/>
      <c r="C876" s="75"/>
      <c r="D876" s="75"/>
      <c r="E876" s="8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>
      <c r="A877" s="75"/>
      <c r="B877" s="75"/>
      <c r="C877" s="75"/>
      <c r="D877" s="75"/>
      <c r="E877" s="8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>
      <c r="A878" s="75"/>
      <c r="B878" s="75"/>
      <c r="C878" s="75"/>
      <c r="D878" s="75"/>
      <c r="E878" s="8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>
      <c r="A879" s="75"/>
      <c r="B879" s="75"/>
      <c r="C879" s="75"/>
      <c r="D879" s="75"/>
      <c r="E879" s="8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>
      <c r="A880" s="75"/>
      <c r="B880" s="75"/>
      <c r="C880" s="75"/>
      <c r="D880" s="75"/>
      <c r="E880" s="8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>
      <c r="A881" s="75"/>
      <c r="B881" s="75"/>
      <c r="C881" s="75"/>
      <c r="D881" s="75"/>
      <c r="E881" s="8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>
      <c r="A882" s="75"/>
      <c r="B882" s="75"/>
      <c r="C882" s="75"/>
      <c r="D882" s="75"/>
      <c r="E882" s="8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>
      <c r="A883" s="75"/>
      <c r="B883" s="75"/>
      <c r="C883" s="75"/>
      <c r="D883" s="75"/>
      <c r="E883" s="8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>
      <c r="A884" s="75"/>
      <c r="B884" s="75"/>
      <c r="C884" s="75"/>
      <c r="D884" s="75"/>
      <c r="E884" s="8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>
      <c r="A885" s="75"/>
      <c r="B885" s="75"/>
      <c r="C885" s="75"/>
      <c r="D885" s="75"/>
      <c r="E885" s="8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>
      <c r="A886" s="75"/>
      <c r="B886" s="75"/>
      <c r="C886" s="75"/>
      <c r="D886" s="75"/>
      <c r="E886" s="8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>
      <c r="A887" s="75"/>
      <c r="B887" s="75"/>
      <c r="C887" s="75"/>
      <c r="D887" s="75"/>
      <c r="E887" s="8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>
      <c r="A888" s="75"/>
      <c r="B888" s="75"/>
      <c r="C888" s="75"/>
      <c r="D888" s="75"/>
      <c r="E888" s="8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>
      <c r="A889" s="75"/>
      <c r="B889" s="75"/>
      <c r="C889" s="75"/>
      <c r="D889" s="75"/>
      <c r="E889" s="8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>
      <c r="A890" s="75"/>
      <c r="B890" s="75"/>
      <c r="C890" s="75"/>
      <c r="D890" s="75"/>
      <c r="E890" s="8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>
      <c r="A891" s="75"/>
      <c r="B891" s="75"/>
      <c r="C891" s="75"/>
      <c r="D891" s="75"/>
      <c r="E891" s="8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>
      <c r="A892" s="75"/>
      <c r="B892" s="75"/>
      <c r="C892" s="75"/>
      <c r="D892" s="75"/>
      <c r="E892" s="8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>
      <c r="A893" s="75"/>
      <c r="B893" s="75"/>
      <c r="C893" s="75"/>
      <c r="D893" s="75"/>
      <c r="E893" s="8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>
      <c r="A894" s="75"/>
      <c r="B894" s="75"/>
      <c r="C894" s="75"/>
      <c r="D894" s="75"/>
      <c r="E894" s="8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>
      <c r="A895" s="75"/>
      <c r="B895" s="75"/>
      <c r="C895" s="75"/>
      <c r="D895" s="75"/>
      <c r="E895" s="8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>
      <c r="A896" s="75"/>
      <c r="B896" s="75"/>
      <c r="C896" s="75"/>
      <c r="D896" s="75"/>
      <c r="E896" s="8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>
      <c r="A897" s="75"/>
      <c r="B897" s="75"/>
      <c r="C897" s="75"/>
      <c r="D897" s="75"/>
      <c r="E897" s="8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>
      <c r="A898" s="75"/>
      <c r="B898" s="75"/>
      <c r="C898" s="75"/>
      <c r="D898" s="75"/>
      <c r="E898" s="8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>
      <c r="A899" s="75"/>
      <c r="B899" s="75"/>
      <c r="C899" s="75"/>
      <c r="D899" s="75"/>
      <c r="E899" s="8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>
      <c r="A900" s="75"/>
      <c r="B900" s="75"/>
      <c r="C900" s="75"/>
      <c r="D900" s="75"/>
      <c r="E900" s="8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>
      <c r="A901" s="75"/>
      <c r="B901" s="75"/>
      <c r="C901" s="75"/>
      <c r="D901" s="75"/>
      <c r="E901" s="8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>
      <c r="A902" s="75"/>
      <c r="B902" s="75"/>
      <c r="C902" s="75"/>
      <c r="D902" s="75"/>
      <c r="E902" s="8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>
      <c r="A903" s="75"/>
      <c r="B903" s="75"/>
      <c r="C903" s="75"/>
      <c r="D903" s="75"/>
      <c r="E903" s="8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>
      <c r="A904" s="75"/>
      <c r="B904" s="75"/>
      <c r="C904" s="75"/>
      <c r="D904" s="75"/>
      <c r="E904" s="8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>
      <c r="A905" s="75"/>
      <c r="B905" s="75"/>
      <c r="C905" s="75"/>
      <c r="D905" s="75"/>
      <c r="E905" s="8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>
      <c r="A906" s="75"/>
      <c r="B906" s="75"/>
      <c r="C906" s="75"/>
      <c r="D906" s="75"/>
      <c r="E906" s="8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>
      <c r="A907" s="75"/>
      <c r="B907" s="75"/>
      <c r="C907" s="75"/>
      <c r="D907" s="75"/>
      <c r="E907" s="8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>
      <c r="A908" s="75"/>
      <c r="B908" s="75"/>
      <c r="C908" s="75"/>
      <c r="D908" s="75"/>
      <c r="E908" s="8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>
      <c r="A909" s="75"/>
      <c r="B909" s="75"/>
      <c r="C909" s="75"/>
      <c r="D909" s="75"/>
      <c r="E909" s="8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>
      <c r="A910" s="75"/>
      <c r="B910" s="75"/>
      <c r="C910" s="75"/>
      <c r="D910" s="75"/>
      <c r="E910" s="8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>
      <c r="A911" s="75"/>
      <c r="B911" s="75"/>
      <c r="C911" s="75"/>
      <c r="D911" s="75"/>
      <c r="E911" s="8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>
      <c r="A912" s="75"/>
      <c r="B912" s="75"/>
      <c r="C912" s="75"/>
      <c r="D912" s="75"/>
      <c r="E912" s="8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>
      <c r="A913" s="75"/>
      <c r="B913" s="75"/>
      <c r="C913" s="75"/>
      <c r="D913" s="75"/>
      <c r="E913" s="8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>
      <c r="A914" s="75"/>
      <c r="B914" s="75"/>
      <c r="C914" s="75"/>
      <c r="D914" s="75"/>
      <c r="E914" s="8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>
      <c r="A915" s="75"/>
      <c r="B915" s="75"/>
      <c r="C915" s="75"/>
      <c r="D915" s="75"/>
      <c r="E915" s="8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>
      <c r="A916" s="75"/>
      <c r="B916" s="75"/>
      <c r="C916" s="75"/>
      <c r="D916" s="75"/>
      <c r="E916" s="8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>
      <c r="A917" s="75"/>
      <c r="B917" s="75"/>
      <c r="C917" s="75"/>
      <c r="D917" s="75"/>
      <c r="E917" s="8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>
      <c r="A918" s="75"/>
      <c r="B918" s="75"/>
      <c r="C918" s="75"/>
      <c r="D918" s="75"/>
      <c r="E918" s="8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>
      <c r="A919" s="75"/>
      <c r="B919" s="75"/>
      <c r="C919" s="75"/>
      <c r="D919" s="75"/>
      <c r="E919" s="8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>
      <c r="A920" s="75"/>
      <c r="B920" s="75"/>
      <c r="C920" s="75"/>
      <c r="D920" s="75"/>
      <c r="E920" s="8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>
      <c r="A921" s="75"/>
      <c r="B921" s="75"/>
      <c r="C921" s="75"/>
      <c r="D921" s="75"/>
      <c r="E921" s="8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>
      <c r="A922" s="75"/>
      <c r="B922" s="75"/>
      <c r="C922" s="75"/>
      <c r="D922" s="75"/>
      <c r="E922" s="8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>
      <c r="A923" s="75"/>
      <c r="B923" s="75"/>
      <c r="C923" s="75"/>
      <c r="D923" s="75"/>
      <c r="E923" s="8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>
      <c r="A924" s="75"/>
      <c r="B924" s="75"/>
      <c r="C924" s="75"/>
      <c r="D924" s="75"/>
      <c r="E924" s="8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>
      <c r="A925" s="75"/>
      <c r="B925" s="75"/>
      <c r="C925" s="75"/>
      <c r="D925" s="75"/>
      <c r="E925" s="8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>
      <c r="A926" s="75"/>
      <c r="B926" s="75"/>
      <c r="C926" s="75"/>
      <c r="D926" s="75"/>
      <c r="E926" s="8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>
      <c r="A927" s="75"/>
      <c r="B927" s="75"/>
      <c r="C927" s="75"/>
      <c r="D927" s="75"/>
      <c r="E927" s="8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>
      <c r="A928" s="75"/>
      <c r="B928" s="75"/>
      <c r="C928" s="75"/>
      <c r="D928" s="75"/>
      <c r="E928" s="8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>
      <c r="A929" s="75"/>
      <c r="B929" s="75"/>
      <c r="C929" s="75"/>
      <c r="D929" s="75"/>
      <c r="E929" s="8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>
      <c r="A930" s="75"/>
      <c r="B930" s="75"/>
      <c r="C930" s="75"/>
      <c r="D930" s="75"/>
      <c r="E930" s="8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>
      <c r="A931" s="75"/>
      <c r="B931" s="75"/>
      <c r="C931" s="75"/>
      <c r="D931" s="75"/>
      <c r="E931" s="8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>
      <c r="A932" s="75"/>
      <c r="B932" s="75"/>
      <c r="C932" s="75"/>
      <c r="D932" s="75"/>
      <c r="E932" s="8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>
      <c r="A933" s="75"/>
      <c r="B933" s="75"/>
      <c r="C933" s="75"/>
      <c r="D933" s="75"/>
      <c r="E933" s="8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>
      <c r="A934" s="75"/>
      <c r="B934" s="75"/>
      <c r="C934" s="75"/>
      <c r="D934" s="75"/>
      <c r="E934" s="8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>
      <c r="A935" s="75"/>
      <c r="B935" s="75"/>
      <c r="C935" s="75"/>
      <c r="D935" s="75"/>
      <c r="E935" s="8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>
      <c r="A936" s="75"/>
      <c r="B936" s="75"/>
      <c r="C936" s="75"/>
      <c r="D936" s="75"/>
      <c r="E936" s="8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>
      <c r="A937" s="75"/>
      <c r="B937" s="75"/>
      <c r="C937" s="75"/>
      <c r="D937" s="75"/>
      <c r="E937" s="8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>
      <c r="A938" s="75"/>
      <c r="B938" s="75"/>
      <c r="C938" s="75"/>
      <c r="D938" s="75"/>
      <c r="E938" s="8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>
      <c r="A939" s="75"/>
      <c r="B939" s="75"/>
      <c r="C939" s="75"/>
      <c r="D939" s="75"/>
      <c r="E939" s="8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>
      <c r="A940" s="75"/>
      <c r="B940" s="75"/>
      <c r="C940" s="75"/>
      <c r="D940" s="75"/>
      <c r="E940" s="8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>
      <c r="A941" s="75"/>
      <c r="B941" s="75"/>
      <c r="C941" s="75"/>
      <c r="D941" s="75"/>
      <c r="E941" s="8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>
      <c r="A942" s="75"/>
      <c r="B942" s="75"/>
      <c r="C942" s="75"/>
      <c r="D942" s="75"/>
      <c r="E942" s="8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>
      <c r="A943" s="75"/>
      <c r="B943" s="75"/>
      <c r="C943" s="75"/>
      <c r="D943" s="75"/>
      <c r="E943" s="8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>
      <c r="A944" s="75"/>
      <c r="B944" s="75"/>
      <c r="C944" s="75"/>
      <c r="D944" s="75"/>
      <c r="E944" s="8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>
      <c r="A945" s="75"/>
      <c r="B945" s="75"/>
      <c r="C945" s="75"/>
      <c r="D945" s="75"/>
      <c r="E945" s="8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>
      <c r="A946" s="75"/>
      <c r="B946" s="75"/>
      <c r="C946" s="75"/>
      <c r="D946" s="75"/>
      <c r="E946" s="8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>
      <c r="A947" s="75"/>
      <c r="B947" s="75"/>
      <c r="C947" s="75"/>
      <c r="D947" s="75"/>
      <c r="E947" s="8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>
      <c r="A948" s="75"/>
      <c r="B948" s="75"/>
      <c r="C948" s="75"/>
      <c r="D948" s="75"/>
      <c r="E948" s="8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>
      <c r="A949" s="75"/>
      <c r="B949" s="75"/>
      <c r="C949" s="75"/>
      <c r="D949" s="75"/>
      <c r="E949" s="8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>
      <c r="A950" s="75"/>
      <c r="B950" s="75"/>
      <c r="C950" s="75"/>
      <c r="D950" s="75"/>
      <c r="E950" s="8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>
      <c r="A951" s="75"/>
      <c r="B951" s="75"/>
      <c r="C951" s="75"/>
      <c r="D951" s="75"/>
      <c r="E951" s="8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>
      <c r="A952" s="75"/>
      <c r="B952" s="75"/>
      <c r="C952" s="75"/>
      <c r="D952" s="75"/>
      <c r="E952" s="8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>
      <c r="A953" s="75"/>
      <c r="B953" s="75"/>
      <c r="C953" s="75"/>
      <c r="D953" s="75"/>
      <c r="E953" s="8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>
      <c r="A954" s="75"/>
      <c r="B954" s="75"/>
      <c r="C954" s="75"/>
      <c r="D954" s="75"/>
      <c r="E954" s="8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>
      <c r="A955" s="75"/>
      <c r="B955" s="75"/>
      <c r="C955" s="75"/>
      <c r="D955" s="75"/>
      <c r="E955" s="8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>
      <c r="A956" s="75"/>
      <c r="B956" s="75"/>
      <c r="C956" s="75"/>
      <c r="D956" s="75"/>
      <c r="E956" s="8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>
      <c r="A957" s="75"/>
      <c r="B957" s="75"/>
      <c r="C957" s="75"/>
      <c r="D957" s="75"/>
      <c r="E957" s="8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>
      <c r="A958" s="75"/>
      <c r="B958" s="75"/>
      <c r="C958" s="75"/>
      <c r="D958" s="75"/>
      <c r="E958" s="8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>
      <c r="A959" s="75"/>
      <c r="B959" s="75"/>
      <c r="C959" s="75"/>
      <c r="D959" s="75"/>
      <c r="E959" s="8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>
      <c r="A960" s="75"/>
      <c r="B960" s="75"/>
      <c r="C960" s="75"/>
      <c r="D960" s="75"/>
      <c r="E960" s="8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>
      <c r="A961" s="75"/>
      <c r="B961" s="75"/>
      <c r="C961" s="75"/>
      <c r="D961" s="75"/>
      <c r="E961" s="8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>
      <c r="A962" s="75"/>
      <c r="B962" s="75"/>
      <c r="C962" s="75"/>
      <c r="D962" s="75"/>
      <c r="E962" s="8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>
      <c r="A963" s="75"/>
      <c r="B963" s="75"/>
      <c r="C963" s="75"/>
      <c r="D963" s="75"/>
      <c r="E963" s="8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>
      <c r="A964" s="75"/>
      <c r="B964" s="75"/>
      <c r="C964" s="75"/>
      <c r="D964" s="75"/>
      <c r="E964" s="8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>
      <c r="A965" s="75"/>
      <c r="B965" s="75"/>
      <c r="C965" s="75"/>
      <c r="D965" s="75"/>
      <c r="E965" s="8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>
      <c r="A966" s="75"/>
      <c r="B966" s="75"/>
      <c r="C966" s="75"/>
      <c r="D966" s="75"/>
      <c r="E966" s="8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>
      <c r="A967" s="75"/>
      <c r="B967" s="75"/>
      <c r="C967" s="75"/>
      <c r="D967" s="75"/>
      <c r="E967" s="8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>
      <c r="A968" s="75"/>
      <c r="B968" s="75"/>
      <c r="C968" s="75"/>
      <c r="D968" s="75"/>
      <c r="E968" s="8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>
      <c r="A969" s="75"/>
      <c r="B969" s="75"/>
      <c r="C969" s="75"/>
      <c r="D969" s="75"/>
      <c r="E969" s="8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>
      <c r="A970" s="75"/>
      <c r="B970" s="75"/>
      <c r="C970" s="75"/>
      <c r="D970" s="75"/>
      <c r="E970" s="8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>
      <c r="A971" s="75"/>
      <c r="B971" s="75"/>
      <c r="C971" s="75"/>
      <c r="D971" s="75"/>
      <c r="E971" s="8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>
      <c r="A972" s="75"/>
      <c r="B972" s="75"/>
      <c r="C972" s="75"/>
      <c r="D972" s="75"/>
      <c r="E972" s="8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>
      <c r="A973" s="75"/>
      <c r="B973" s="75"/>
      <c r="C973" s="75"/>
      <c r="D973" s="75"/>
      <c r="E973" s="8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>
      <c r="A974" s="75"/>
      <c r="B974" s="75"/>
      <c r="C974" s="75"/>
      <c r="D974" s="75"/>
      <c r="E974" s="8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>
      <c r="A975" s="75"/>
      <c r="B975" s="75"/>
      <c r="C975" s="75"/>
      <c r="D975" s="75"/>
      <c r="E975" s="8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>
      <c r="A976" s="75"/>
      <c r="B976" s="75"/>
      <c r="C976" s="75"/>
      <c r="D976" s="75"/>
      <c r="E976" s="8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>
      <c r="A977" s="75"/>
      <c r="B977" s="75"/>
      <c r="C977" s="75"/>
      <c r="D977" s="75"/>
      <c r="E977" s="8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>
      <c r="A978" s="75"/>
      <c r="B978" s="75"/>
      <c r="C978" s="75"/>
      <c r="D978" s="75"/>
      <c r="E978" s="8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>
      <c r="A979" s="75"/>
      <c r="B979" s="75"/>
      <c r="C979" s="75"/>
      <c r="D979" s="75"/>
      <c r="E979" s="8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>
      <c r="A980" s="75"/>
      <c r="B980" s="75"/>
      <c r="C980" s="75"/>
      <c r="D980" s="75"/>
      <c r="E980" s="8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>
      <c r="A981" s="75"/>
      <c r="B981" s="75"/>
      <c r="C981" s="75"/>
      <c r="D981" s="75"/>
      <c r="E981" s="8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>
      <c r="A982" s="75"/>
      <c r="B982" s="75"/>
      <c r="C982" s="75"/>
      <c r="D982" s="75"/>
      <c r="E982" s="8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>
      <c r="A983" s="75"/>
      <c r="B983" s="75"/>
      <c r="C983" s="75"/>
      <c r="D983" s="75"/>
      <c r="E983" s="8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>
      <c r="A984" s="75"/>
      <c r="B984" s="75"/>
      <c r="C984" s="75"/>
      <c r="D984" s="75"/>
      <c r="E984" s="8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>
      <c r="A985" s="75"/>
      <c r="B985" s="75"/>
      <c r="C985" s="75"/>
      <c r="D985" s="75"/>
      <c r="E985" s="8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>
      <c r="A986" s="75"/>
      <c r="B986" s="75"/>
      <c r="C986" s="75"/>
      <c r="D986" s="75"/>
      <c r="E986" s="8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>
      <c r="A987" s="75"/>
      <c r="B987" s="75"/>
      <c r="C987" s="75"/>
      <c r="D987" s="75"/>
      <c r="E987" s="8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>
      <c r="A988" s="75"/>
      <c r="B988" s="75"/>
      <c r="C988" s="75"/>
      <c r="D988" s="75"/>
      <c r="E988" s="8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>
      <c r="A989" s="75"/>
      <c r="B989" s="75"/>
      <c r="C989" s="75"/>
      <c r="D989" s="75"/>
      <c r="E989" s="8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>
      <c r="A990" s="75"/>
      <c r="B990" s="75"/>
      <c r="C990" s="75"/>
      <c r="D990" s="75"/>
      <c r="E990" s="8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>
      <c r="A991" s="75"/>
      <c r="B991" s="75"/>
      <c r="C991" s="75"/>
      <c r="D991" s="75"/>
      <c r="E991" s="8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>
      <c r="A992" s="75"/>
      <c r="B992" s="75"/>
      <c r="C992" s="75"/>
      <c r="D992" s="75"/>
      <c r="E992" s="8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>
      <c r="A993" s="75"/>
      <c r="B993" s="75"/>
      <c r="C993" s="75"/>
      <c r="D993" s="75"/>
      <c r="E993" s="8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>
      <c r="A994" s="75"/>
      <c r="B994" s="75"/>
      <c r="C994" s="75"/>
      <c r="D994" s="75"/>
      <c r="E994" s="8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>
      <c r="A995" s="75"/>
      <c r="B995" s="75"/>
      <c r="C995" s="75"/>
      <c r="D995" s="75"/>
      <c r="E995" s="8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>
      <c r="A996" s="75"/>
      <c r="B996" s="75"/>
      <c r="C996" s="75"/>
      <c r="D996" s="75"/>
      <c r="E996" s="8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>
      <c r="A997" s="75"/>
      <c r="B997" s="75"/>
      <c r="C997" s="75"/>
      <c r="D997" s="75"/>
      <c r="E997" s="8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>
      <c r="A998" s="75"/>
      <c r="B998" s="75"/>
      <c r="C998" s="75"/>
      <c r="D998" s="75"/>
      <c r="E998" s="8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>
      <c r="A999" s="75"/>
      <c r="B999" s="75"/>
      <c r="C999" s="75"/>
      <c r="D999" s="75"/>
      <c r="E999" s="8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>
      <c r="A1000" s="75"/>
      <c r="B1000" s="75"/>
      <c r="C1000" s="75"/>
      <c r="D1000" s="75"/>
      <c r="E1000" s="8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10.25</v>
      </c>
      <c r="E2" s="58"/>
      <c r="F2" s="61">
        <f>IF ( (H5-F5)&lt;0, 0, H5-F5 )</f>
        <v>0</v>
      </c>
      <c r="G2" s="62">
        <f t="shared" ref="G2:H2" si="1">sum(C2:C40)</f>
        <v>6.75</v>
      </c>
      <c r="H2" s="62">
        <f t="shared" si="1"/>
        <v>17.25</v>
      </c>
      <c r="I2" s="63">
        <f>(G2/H5)</f>
        <v>0.28125</v>
      </c>
      <c r="J2" s="63">
        <f>(H2/H5)</f>
        <v>0.71875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3.0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21</v>
      </c>
      <c r="C4" s="36"/>
      <c r="D4" s="36">
        <v>7.0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13</v>
      </c>
      <c r="C5" s="36">
        <v>3.75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13.0</v>
      </c>
      <c r="E2" s="58"/>
      <c r="F2" s="61">
        <f>IF ( (H5-F5)&lt;0, 0, H5-F5 )</f>
        <v>0</v>
      </c>
      <c r="G2" s="62">
        <f t="shared" ref="G2:H2" si="1">sum(C2:C40)</f>
        <v>4</v>
      </c>
      <c r="H2" s="62">
        <f t="shared" si="1"/>
        <v>20</v>
      </c>
      <c r="I2" s="63">
        <f>(G2/H5)</f>
        <v>0.1666666667</v>
      </c>
      <c r="J2" s="63">
        <f>(H2/H5)</f>
        <v>0.8333333333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3.0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21</v>
      </c>
      <c r="C4" s="36"/>
      <c r="D4" s="36">
        <v>7.0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19</v>
      </c>
      <c r="C5" s="36">
        <v>1.0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1.0</v>
      </c>
      <c r="E2" s="58"/>
      <c r="F2" s="61">
        <f>IF ( (H5-F5)&lt;0, 0, H5-F5 )</f>
        <v>0</v>
      </c>
      <c r="G2" s="62">
        <f t="shared" ref="G2:H2" si="1">sum(C2:C40)</f>
        <v>16</v>
      </c>
      <c r="H2" s="62">
        <f t="shared" si="1"/>
        <v>8</v>
      </c>
      <c r="I2" s="63">
        <f>(G2/H5)</f>
        <v>0.6666666667</v>
      </c>
      <c r="J2" s="63">
        <f>(H2/H5)</f>
        <v>0.3333333333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3.0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21</v>
      </c>
      <c r="C4" s="36"/>
      <c r="D4" s="36">
        <v>7.0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144</v>
      </c>
      <c r="C5" s="36">
        <v>13.0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42</v>
      </c>
      <c r="C2" s="59"/>
      <c r="D2" s="59">
        <v>3.0</v>
      </c>
      <c r="E2" s="58"/>
      <c r="F2" s="61">
        <f>IF ( (H5-F5)&lt;0, 0, H5-F5 )</f>
        <v>0</v>
      </c>
      <c r="G2" s="62">
        <f t="shared" ref="G2:H2" si="1">sum(C2:C40)</f>
        <v>12</v>
      </c>
      <c r="H2" s="62">
        <f t="shared" si="1"/>
        <v>12</v>
      </c>
      <c r="I2" s="63">
        <f>(G2/H5)</f>
        <v>0.5</v>
      </c>
      <c r="J2" s="63">
        <f>(H2/H5)</f>
        <v>0.5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83</v>
      </c>
      <c r="C3" s="36">
        <v>8.0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12</v>
      </c>
      <c r="B4" s="64" t="s">
        <v>82</v>
      </c>
      <c r="C4" s="36">
        <v>2.5</v>
      </c>
      <c r="D4" s="36">
        <v>7.0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53</v>
      </c>
      <c r="C5" s="36">
        <v>1.5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 t="s">
        <v>14</v>
      </c>
      <c r="B6" s="64" t="s">
        <v>39</v>
      </c>
      <c r="C6" s="36"/>
      <c r="D6" s="36">
        <v>2.0</v>
      </c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10.75</v>
      </c>
      <c r="E2" s="58"/>
      <c r="F2" s="61">
        <f>IF ( (H5-F5)&lt;0, 0, H5-F5 )</f>
        <v>0</v>
      </c>
      <c r="G2" s="62">
        <f t="shared" ref="G2:H2" si="1">sum(C2:C40)</f>
        <v>6.25</v>
      </c>
      <c r="H2" s="62">
        <f t="shared" si="1"/>
        <v>17.75</v>
      </c>
      <c r="I2" s="63">
        <f>(G2/H5)</f>
        <v>0.2604166667</v>
      </c>
      <c r="J2" s="63">
        <f>(H2/H5)</f>
        <v>0.7395833333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5.5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21</v>
      </c>
      <c r="C4" s="36"/>
      <c r="D4" s="36">
        <v>7.0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40</v>
      </c>
      <c r="C5" s="36">
        <v>0.75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10.25</v>
      </c>
      <c r="E2" s="58"/>
      <c r="F2" s="61">
        <f>IF ( (H5-F5)&lt;0, 0, H5-F5 )</f>
        <v>0</v>
      </c>
      <c r="G2" s="62">
        <f t="shared" ref="G2:H2" si="1">sum(C2:C40)</f>
        <v>13.75</v>
      </c>
      <c r="H2" s="62">
        <f t="shared" si="1"/>
        <v>10.25</v>
      </c>
      <c r="I2" s="63">
        <f>(G2/H5)</f>
        <v>0.5729166667</v>
      </c>
      <c r="J2" s="63">
        <f>(H2/H5)</f>
        <v>0.4270833333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3.75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12</v>
      </c>
      <c r="B4" s="64" t="s">
        <v>21</v>
      </c>
      <c r="C4" s="36">
        <v>10.0</v>
      </c>
      <c r="D4" s="36"/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/>
      <c r="B5" s="64"/>
      <c r="C5" s="36"/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10.75</v>
      </c>
      <c r="E2" s="58"/>
      <c r="F2" s="61">
        <f>IF ( (H5-F5)&lt;0, 0, H5-F5 )</f>
        <v>0</v>
      </c>
      <c r="G2" s="62">
        <f t="shared" ref="G2:H2" si="1">sum(C2:C40)</f>
        <v>6.25</v>
      </c>
      <c r="H2" s="62">
        <f t="shared" si="1"/>
        <v>17.75</v>
      </c>
      <c r="I2" s="63">
        <f>(G2/H5)</f>
        <v>0.2604166667</v>
      </c>
      <c r="J2" s="63">
        <f>(H2/H5)</f>
        <v>0.7395833333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3.0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21</v>
      </c>
      <c r="C4" s="36"/>
      <c r="D4" s="36">
        <v>7.0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64</v>
      </c>
      <c r="C5" s="36">
        <v>3.25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13</v>
      </c>
      <c r="C2" s="59"/>
      <c r="D2" s="59">
        <v>15.0</v>
      </c>
      <c r="E2" s="58"/>
      <c r="F2" s="61">
        <f>IF ( (H5-F5)&lt;0, 0, H5-F5 )</f>
        <v>0</v>
      </c>
      <c r="G2" s="62">
        <f t="shared" ref="G2:H2" si="1">sum(C2:C40)</f>
        <v>5.5</v>
      </c>
      <c r="H2" s="62">
        <f t="shared" si="1"/>
        <v>18.5</v>
      </c>
      <c r="I2" s="63">
        <f>(G2/H5)</f>
        <v>0.2291666667</v>
      </c>
      <c r="J2" s="63">
        <f>(H2/H5)</f>
        <v>0.7708333333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52</v>
      </c>
      <c r="C3" s="36">
        <v>3.0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21</v>
      </c>
      <c r="C4" s="36"/>
      <c r="D4" s="36">
        <v>3.5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36</v>
      </c>
      <c r="C5" s="36">
        <v>2.5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 t="s">
        <v>14</v>
      </c>
      <c r="B2" s="60" t="s">
        <v>39</v>
      </c>
      <c r="C2" s="59"/>
      <c r="D2" s="59">
        <v>2.25</v>
      </c>
      <c r="E2" s="58"/>
      <c r="F2" s="61">
        <f>IF ( (H5-F5)&lt;0, 0, H5-F5 )</f>
        <v>0</v>
      </c>
      <c r="G2" s="62">
        <f t="shared" ref="G2:H2" si="1">sum(C2:C40)</f>
        <v>21</v>
      </c>
      <c r="H2" s="62">
        <f t="shared" si="1"/>
        <v>3</v>
      </c>
      <c r="I2" s="63">
        <f>(G2/H5)</f>
        <v>0.875</v>
      </c>
      <c r="J2" s="63">
        <f>(H2/H5)</f>
        <v>0.125</v>
      </c>
      <c r="K2" s="63">
        <f>(G5/H5)</f>
        <v>0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 t="s">
        <v>12</v>
      </c>
      <c r="B3" s="64" t="s">
        <v>83</v>
      </c>
      <c r="C3" s="36">
        <v>8.0</v>
      </c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 t="s">
        <v>14</v>
      </c>
      <c r="B4" s="64" t="s">
        <v>43</v>
      </c>
      <c r="C4" s="36"/>
      <c r="D4" s="36">
        <v>0.75</v>
      </c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 t="s">
        <v>12</v>
      </c>
      <c r="B5" s="64" t="s">
        <v>53</v>
      </c>
      <c r="C5" s="36">
        <v>3.25</v>
      </c>
      <c r="D5" s="36"/>
      <c r="E5" s="58"/>
      <c r="F5" s="62">
        <f>G2+H2</f>
        <v>24</v>
      </c>
      <c r="G5" s="61">
        <f>IF ( (H5-F5)&lt;0, 0, H5-F5 )</f>
        <v>0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 t="s">
        <v>12</v>
      </c>
      <c r="B6" s="64" t="s">
        <v>66</v>
      </c>
      <c r="C6" s="36">
        <v>2.75</v>
      </c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 t="s">
        <v>12</v>
      </c>
      <c r="B7" s="64" t="s">
        <v>98</v>
      </c>
      <c r="C7" s="36">
        <v>2.25</v>
      </c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 t="s">
        <v>12</v>
      </c>
      <c r="B8" s="64" t="s">
        <v>82</v>
      </c>
      <c r="C8" s="36">
        <v>4.75</v>
      </c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/>
      <c r="B2" s="60"/>
      <c r="C2" s="59"/>
      <c r="D2" s="59"/>
      <c r="E2" s="58"/>
      <c r="F2" s="61">
        <f>IF ( (H5-F5)&lt;0, 0, H5-F5 )</f>
        <v>24</v>
      </c>
      <c r="G2" s="62">
        <f t="shared" ref="G2:H2" si="1">sum(C2:C40)</f>
        <v>0</v>
      </c>
      <c r="H2" s="62">
        <f t="shared" si="1"/>
        <v>0</v>
      </c>
      <c r="I2" s="63">
        <f>(G2/H5)</f>
        <v>0</v>
      </c>
      <c r="J2" s="63">
        <f>(H2/H5)</f>
        <v>0</v>
      </c>
      <c r="K2" s="63">
        <f>(G5/H5)</f>
        <v>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86"/>
      <c r="B3" s="64"/>
      <c r="C3" s="36"/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/>
      <c r="B4" s="64"/>
      <c r="C4" s="36"/>
      <c r="D4" s="36"/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/>
      <c r="B5" s="64"/>
      <c r="C5" s="36"/>
      <c r="D5" s="36"/>
      <c r="E5" s="58"/>
      <c r="F5" s="62">
        <f>G2+H2</f>
        <v>0</v>
      </c>
      <c r="G5" s="61">
        <f>IF ( (H5-F5)&lt;0, 0, H5-F5 )</f>
        <v>24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/>
      <c r="B2" s="60"/>
      <c r="C2" s="59"/>
      <c r="D2" s="59"/>
      <c r="E2" s="58"/>
      <c r="F2" s="61">
        <f>IF ( (H5-F5)&lt;0, 0, H5-F5 )</f>
        <v>24</v>
      </c>
      <c r="G2" s="62">
        <f t="shared" ref="G2:H2" si="1">sum(C2:C40)</f>
        <v>0</v>
      </c>
      <c r="H2" s="62">
        <f t="shared" si="1"/>
        <v>0</v>
      </c>
      <c r="I2" s="63">
        <f>(G2/H5)</f>
        <v>0</v>
      </c>
      <c r="J2" s="63">
        <f>(H2/H5)</f>
        <v>0</v>
      </c>
      <c r="K2" s="63">
        <f>(G5/H5)</f>
        <v>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/>
      <c r="B3" s="64"/>
      <c r="C3" s="36"/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/>
      <c r="B4" s="64"/>
      <c r="C4" s="36"/>
      <c r="D4" s="36"/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/>
      <c r="B5" s="64"/>
      <c r="C5" s="36"/>
      <c r="D5" s="36"/>
      <c r="E5" s="58"/>
      <c r="F5" s="62">
        <f>G2+H2</f>
        <v>0</v>
      </c>
      <c r="G5" s="61">
        <f>IF ( (H5-F5)&lt;0, 0, H5-F5 )</f>
        <v>24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/>
      <c r="B2" s="60"/>
      <c r="C2" s="59"/>
      <c r="D2" s="59"/>
      <c r="E2" s="58"/>
      <c r="F2" s="61">
        <f>IF ( (H5-F5)&lt;0, 0, H5-F5 )</f>
        <v>24</v>
      </c>
      <c r="G2" s="62">
        <f t="shared" ref="G2:H2" si="1">sum(C2:C40)</f>
        <v>0</v>
      </c>
      <c r="H2" s="62">
        <f t="shared" si="1"/>
        <v>0</v>
      </c>
      <c r="I2" s="63">
        <f>(G2/H5)</f>
        <v>0</v>
      </c>
      <c r="J2" s="63">
        <f>(H2/H5)</f>
        <v>0</v>
      </c>
      <c r="K2" s="63">
        <f>(G5/H5)</f>
        <v>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/>
      <c r="B3" s="64"/>
      <c r="C3" s="36"/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/>
      <c r="B4" s="64"/>
      <c r="C4" s="36"/>
      <c r="D4" s="36"/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/>
      <c r="B5" s="64"/>
      <c r="C5" s="36"/>
      <c r="D5" s="36"/>
      <c r="E5" s="58"/>
      <c r="F5" s="62">
        <f>G2+H2</f>
        <v>0</v>
      </c>
      <c r="G5" s="61">
        <f>IF ( (H5-F5)&lt;0, 0, H5-F5 )</f>
        <v>24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/>
      <c r="B2" s="60"/>
      <c r="C2" s="59"/>
      <c r="D2" s="59"/>
      <c r="E2" s="58"/>
      <c r="F2" s="61">
        <f>IF ( (H5-F5)&lt;0, 0, H5-F5 )</f>
        <v>24</v>
      </c>
      <c r="G2" s="62">
        <f t="shared" ref="G2:H2" si="1">sum(C2:C40)</f>
        <v>0</v>
      </c>
      <c r="H2" s="62">
        <f t="shared" si="1"/>
        <v>0</v>
      </c>
      <c r="I2" s="63">
        <f>(G2/H5)</f>
        <v>0</v>
      </c>
      <c r="J2" s="63">
        <f>(H2/H5)</f>
        <v>0</v>
      </c>
      <c r="K2" s="63">
        <f>(G5/H5)</f>
        <v>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/>
      <c r="B3" s="64"/>
      <c r="C3" s="36"/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/>
      <c r="B4" s="64"/>
      <c r="C4" s="36"/>
      <c r="D4" s="36"/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/>
      <c r="B5" s="64"/>
      <c r="C5" s="36"/>
      <c r="D5" s="36"/>
      <c r="E5" s="58"/>
      <c r="F5" s="62">
        <f>G2+H2</f>
        <v>0</v>
      </c>
      <c r="G5" s="61">
        <f>IF ( (H5-F5)&lt;0, 0, H5-F5 )</f>
        <v>24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8.43"/>
    <col customWidth="1" min="2" max="2" width="22.43"/>
    <col customWidth="1" min="3" max="3" width="19.71"/>
    <col customWidth="1" min="4" max="4" width="22.0"/>
    <col customWidth="1" min="6" max="6" width="21.0"/>
    <col customWidth="1" min="7" max="7" width="22.86"/>
    <col customWidth="1" min="8" max="8" width="27.57"/>
    <col customWidth="1" min="9" max="9" width="20.29"/>
    <col customWidth="1" min="10" max="10" width="25.14"/>
    <col customWidth="1" min="11" max="11" width="21.43"/>
  </cols>
  <sheetData>
    <row r="1">
      <c r="A1" s="56" t="s">
        <v>134</v>
      </c>
      <c r="B1" s="56" t="s">
        <v>135</v>
      </c>
      <c r="C1" s="56" t="s">
        <v>136</v>
      </c>
      <c r="D1" s="56" t="s">
        <v>137</v>
      </c>
      <c r="E1" s="58"/>
      <c r="F1" s="56" t="s">
        <v>6</v>
      </c>
      <c r="G1" s="56" t="s">
        <v>138</v>
      </c>
      <c r="H1" s="56" t="s">
        <v>139</v>
      </c>
      <c r="I1" s="56" t="s">
        <v>140</v>
      </c>
      <c r="J1" s="56" t="s">
        <v>141</v>
      </c>
      <c r="K1" s="56" t="s">
        <v>142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>
      <c r="A2" s="59"/>
      <c r="B2" s="60"/>
      <c r="C2" s="59"/>
      <c r="D2" s="59"/>
      <c r="E2" s="58"/>
      <c r="F2" s="61">
        <f>IF ( (H5-F5)&lt;0, 0, H5-F5 )</f>
        <v>24</v>
      </c>
      <c r="G2" s="62">
        <f t="shared" ref="G2:H2" si="1">sum(C2:C40)</f>
        <v>0</v>
      </c>
      <c r="H2" s="62">
        <f t="shared" si="1"/>
        <v>0</v>
      </c>
      <c r="I2" s="63">
        <f>(G2/H5)</f>
        <v>0</v>
      </c>
      <c r="J2" s="63">
        <f>(H2/H5)</f>
        <v>0</v>
      </c>
      <c r="K2" s="63">
        <f>(G5/H5)</f>
        <v>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>
      <c r="A3" s="36"/>
      <c r="B3" s="64"/>
      <c r="C3" s="36"/>
      <c r="D3" s="36"/>
      <c r="E3" s="58"/>
      <c r="F3" s="65"/>
      <c r="G3" s="65"/>
      <c r="H3" s="65"/>
      <c r="I3" s="65"/>
      <c r="J3" s="65"/>
      <c r="K3" s="65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>
      <c r="A4" s="36"/>
      <c r="B4" s="64"/>
      <c r="C4" s="36"/>
      <c r="D4" s="36"/>
      <c r="E4" s="58"/>
      <c r="F4" s="56" t="s">
        <v>5</v>
      </c>
      <c r="G4" s="56" t="s">
        <v>6</v>
      </c>
      <c r="H4" s="56" t="s">
        <v>7</v>
      </c>
      <c r="I4" s="66"/>
      <c r="J4" s="66"/>
      <c r="K4" s="56" t="s">
        <v>143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>
      <c r="A5" s="36"/>
      <c r="B5" s="64"/>
      <c r="C5" s="36"/>
      <c r="D5" s="36"/>
      <c r="E5" s="58"/>
      <c r="F5" s="62">
        <f>G2+H2</f>
        <v>0</v>
      </c>
      <c r="G5" s="61">
        <f>IF ( (H5-F5)&lt;0, 0, H5-F5 )</f>
        <v>24</v>
      </c>
      <c r="H5" s="61">
        <v>24.0</v>
      </c>
      <c r="I5" s="67"/>
      <c r="J5" s="67"/>
      <c r="K5" s="68" t="str">
        <f>IF ( (F5+G5)&gt;H5, "This is impossible...please review your numbers", "" )</f>
        <v/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>
      <c r="A6" s="36"/>
      <c r="B6" s="64"/>
      <c r="C6" s="36"/>
      <c r="D6" s="36"/>
      <c r="E6" s="58"/>
      <c r="F6" s="58"/>
      <c r="G6" s="58"/>
      <c r="H6" s="58"/>
      <c r="I6" s="58"/>
      <c r="J6" s="58"/>
      <c r="K6" s="5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>
      <c r="A7" s="36"/>
      <c r="B7" s="64"/>
      <c r="C7" s="36"/>
      <c r="D7" s="36"/>
      <c r="E7" s="58"/>
      <c r="F7" s="58"/>
      <c r="G7" s="58"/>
      <c r="H7" s="58"/>
      <c r="I7" s="58"/>
      <c r="J7" s="58"/>
      <c r="K7" s="5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>
      <c r="A8" s="36"/>
      <c r="B8" s="64"/>
      <c r="C8" s="36"/>
      <c r="D8" s="36"/>
      <c r="E8" s="58"/>
      <c r="F8" s="58"/>
      <c r="G8" s="58"/>
      <c r="H8" s="58"/>
      <c r="I8" s="58"/>
      <c r="J8" s="58"/>
      <c r="K8" s="5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>
      <c r="A9" s="36"/>
      <c r="B9" s="64"/>
      <c r="C9" s="36"/>
      <c r="D9" s="36"/>
      <c r="E9" s="58"/>
      <c r="F9" s="58"/>
      <c r="G9" s="58"/>
      <c r="H9" s="58"/>
      <c r="I9" s="58"/>
      <c r="J9" s="58"/>
      <c r="K9" s="5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>
      <c r="A10" s="36"/>
      <c r="B10" s="64"/>
      <c r="C10" s="36"/>
      <c r="D10" s="36"/>
      <c r="E10" s="58"/>
      <c r="F10" s="58"/>
      <c r="G10" s="58"/>
      <c r="H10" s="58"/>
      <c r="I10" s="58"/>
      <c r="J10" s="58"/>
      <c r="K10" s="5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>
      <c r="A11" s="36"/>
      <c r="B11" s="64"/>
      <c r="C11" s="36"/>
      <c r="D11" s="36"/>
      <c r="E11" s="58"/>
      <c r="F11" s="58"/>
      <c r="G11" s="58"/>
      <c r="H11" s="58"/>
      <c r="I11" s="58"/>
      <c r="J11" s="58"/>
      <c r="K11" s="5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>
      <c r="A12" s="36"/>
      <c r="B12" s="64"/>
      <c r="C12" s="36"/>
      <c r="D12" s="36"/>
      <c r="E12" s="58"/>
      <c r="F12" s="58"/>
      <c r="G12" s="58"/>
      <c r="H12" s="58"/>
      <c r="I12" s="58"/>
      <c r="J12" s="58"/>
      <c r="K12" s="5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>
      <c r="A13" s="36"/>
      <c r="B13" s="64"/>
      <c r="C13" s="36"/>
      <c r="D13" s="36"/>
      <c r="E13" s="58"/>
      <c r="F13" s="58"/>
      <c r="G13" s="58"/>
      <c r="H13" s="58"/>
      <c r="I13" s="58"/>
      <c r="J13" s="58"/>
      <c r="K13" s="5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>
      <c r="A14" s="36"/>
      <c r="B14" s="64"/>
      <c r="C14" s="36"/>
      <c r="D14" s="36"/>
      <c r="E14" s="58"/>
      <c r="F14" s="58"/>
      <c r="G14" s="58"/>
      <c r="H14" s="58"/>
      <c r="I14" s="58"/>
      <c r="J14" s="58"/>
      <c r="K14" s="5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>
      <c r="A15" s="36"/>
      <c r="B15" s="64"/>
      <c r="C15" s="36"/>
      <c r="D15" s="36"/>
      <c r="E15" s="58"/>
      <c r="F15" s="58"/>
      <c r="G15" s="58"/>
      <c r="H15" s="58"/>
      <c r="I15" s="58"/>
      <c r="J15" s="58"/>
      <c r="K15" s="5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>
      <c r="A16" s="36"/>
      <c r="B16" s="64"/>
      <c r="C16" s="36"/>
      <c r="D16" s="36"/>
      <c r="E16" s="58"/>
      <c r="F16" s="58"/>
      <c r="G16" s="58"/>
      <c r="H16" s="58"/>
      <c r="I16" s="58"/>
      <c r="J16" s="58"/>
      <c r="K16" s="5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>
      <c r="A17" s="36"/>
      <c r="B17" s="64"/>
      <c r="C17" s="36"/>
      <c r="D17" s="36"/>
      <c r="E17" s="58"/>
      <c r="F17" s="58"/>
      <c r="G17" s="58"/>
      <c r="H17" s="58"/>
      <c r="I17" s="58"/>
      <c r="J17" s="58"/>
      <c r="K17" s="5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>
      <c r="A18" s="36"/>
      <c r="B18" s="64"/>
      <c r="C18" s="36"/>
      <c r="D18" s="36"/>
      <c r="E18" s="58"/>
      <c r="F18" s="58"/>
      <c r="G18" s="58"/>
      <c r="H18" s="58"/>
      <c r="I18" s="58"/>
      <c r="J18" s="58"/>
      <c r="K18" s="5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>
      <c r="A19" s="36"/>
      <c r="B19" s="64"/>
      <c r="C19" s="36"/>
      <c r="D19" s="36"/>
      <c r="E19" s="58"/>
      <c r="F19" s="58"/>
      <c r="G19" s="58"/>
      <c r="H19" s="58"/>
      <c r="I19" s="58"/>
      <c r="J19" s="58"/>
      <c r="K19" s="5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>
      <c r="A20" s="36"/>
      <c r="B20" s="64"/>
      <c r="C20" s="36"/>
      <c r="D20" s="36"/>
      <c r="E20" s="58"/>
      <c r="F20" s="58"/>
      <c r="G20" s="58"/>
      <c r="H20" s="58"/>
      <c r="I20" s="58"/>
      <c r="J20" s="58"/>
      <c r="K20" s="5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>
      <c r="A21" s="36"/>
      <c r="B21" s="64"/>
      <c r="C21" s="36"/>
      <c r="D21" s="36"/>
      <c r="E21" s="58"/>
      <c r="F21" s="58"/>
      <c r="G21" s="58"/>
      <c r="H21" s="58"/>
      <c r="I21" s="58"/>
      <c r="J21" s="58"/>
      <c r="K21" s="5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>
      <c r="A22" s="36"/>
      <c r="B22" s="64"/>
      <c r="C22" s="36"/>
      <c r="D22" s="36"/>
      <c r="E22" s="58"/>
      <c r="F22" s="58"/>
      <c r="G22" s="58"/>
      <c r="H22" s="58"/>
      <c r="I22" s="58"/>
      <c r="J22" s="58"/>
      <c r="K22" s="5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>
      <c r="A23" s="36"/>
      <c r="B23" s="64"/>
      <c r="C23" s="36"/>
      <c r="D23" s="36"/>
      <c r="E23" s="58"/>
      <c r="F23" s="58"/>
      <c r="G23" s="58"/>
      <c r="H23" s="58"/>
      <c r="I23" s="58"/>
      <c r="J23" s="58"/>
      <c r="K23" s="5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>
      <c r="A24" s="36"/>
      <c r="B24" s="64"/>
      <c r="C24" s="36"/>
      <c r="D24" s="36"/>
      <c r="E24" s="58"/>
      <c r="F24" s="58"/>
      <c r="G24" s="58"/>
      <c r="H24" s="58"/>
      <c r="I24" s="58"/>
      <c r="J24" s="58"/>
      <c r="K24" s="5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>
      <c r="A25" s="36"/>
      <c r="B25" s="64"/>
      <c r="C25" s="36"/>
      <c r="D25" s="36"/>
      <c r="E25" s="58"/>
      <c r="F25" s="58"/>
      <c r="G25" s="58"/>
      <c r="H25" s="58"/>
      <c r="I25" s="58"/>
      <c r="J25" s="58"/>
      <c r="K25" s="5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>
      <c r="A26" s="36"/>
      <c r="B26" s="64"/>
      <c r="C26" s="36"/>
      <c r="D26" s="36"/>
      <c r="E26" s="58"/>
      <c r="F26" s="58"/>
      <c r="G26" s="58"/>
      <c r="H26" s="58"/>
      <c r="I26" s="58"/>
      <c r="J26" s="58"/>
      <c r="K26" s="5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>
      <c r="A27" s="36"/>
      <c r="B27" s="64"/>
      <c r="C27" s="36"/>
      <c r="D27" s="36"/>
      <c r="E27" s="58"/>
      <c r="F27" s="58"/>
      <c r="G27" s="58"/>
      <c r="H27" s="58"/>
      <c r="I27" s="58"/>
      <c r="J27" s="58"/>
      <c r="K27" s="5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>
      <c r="A28" s="36"/>
      <c r="B28" s="64"/>
      <c r="C28" s="36"/>
      <c r="D28" s="36"/>
      <c r="E28" s="58"/>
      <c r="F28" s="58"/>
      <c r="G28" s="58"/>
      <c r="H28" s="58"/>
      <c r="I28" s="58"/>
      <c r="J28" s="58"/>
      <c r="K28" s="5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>
      <c r="A29" s="36"/>
      <c r="B29" s="64"/>
      <c r="C29" s="36"/>
      <c r="D29" s="36"/>
      <c r="E29" s="58"/>
      <c r="F29" s="58"/>
      <c r="G29" s="58"/>
      <c r="H29" s="58"/>
      <c r="I29" s="58"/>
      <c r="J29" s="58"/>
      <c r="K29" s="5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>
      <c r="A30" s="36"/>
      <c r="B30" s="64"/>
      <c r="C30" s="36"/>
      <c r="D30" s="36"/>
      <c r="E30" s="58"/>
      <c r="F30" s="58"/>
      <c r="G30" s="58"/>
      <c r="H30" s="58"/>
      <c r="I30" s="58"/>
      <c r="J30" s="58"/>
      <c r="K30" s="5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>
      <c r="A31" s="36"/>
      <c r="B31" s="64"/>
      <c r="C31" s="36"/>
      <c r="D31" s="36"/>
      <c r="E31" s="58"/>
      <c r="F31" s="58"/>
      <c r="G31" s="58"/>
      <c r="H31" s="58"/>
      <c r="I31" s="58"/>
      <c r="J31" s="58"/>
      <c r="K31" s="5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>
      <c r="A32" s="36"/>
      <c r="B32" s="64"/>
      <c r="C32" s="36"/>
      <c r="D32" s="36"/>
      <c r="E32" s="58"/>
      <c r="F32" s="58"/>
      <c r="G32" s="58"/>
      <c r="H32" s="58"/>
      <c r="I32" s="58"/>
      <c r="J32" s="58"/>
      <c r="K32" s="5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>
      <c r="A33" s="36"/>
      <c r="B33" s="64"/>
      <c r="C33" s="36"/>
      <c r="D33" s="36"/>
      <c r="E33" s="58"/>
      <c r="F33" s="58"/>
      <c r="G33" s="58"/>
      <c r="H33" s="58"/>
      <c r="I33" s="58"/>
      <c r="J33" s="58"/>
      <c r="K33" s="5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>
      <c r="A34" s="36"/>
      <c r="B34" s="64"/>
      <c r="C34" s="36"/>
      <c r="D34" s="36"/>
      <c r="E34" s="58"/>
      <c r="F34" s="58"/>
      <c r="G34" s="58"/>
      <c r="H34" s="58"/>
      <c r="I34" s="58"/>
      <c r="J34" s="58"/>
      <c r="K34" s="5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>
      <c r="A35" s="36"/>
      <c r="B35" s="64"/>
      <c r="C35" s="36"/>
      <c r="D35" s="36"/>
      <c r="E35" s="58"/>
      <c r="F35" s="58"/>
      <c r="G35" s="58"/>
      <c r="H35" s="58"/>
      <c r="I35" s="58"/>
      <c r="J35" s="58"/>
      <c r="K35" s="5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>
      <c r="A36" s="36"/>
      <c r="B36" s="64"/>
      <c r="C36" s="36"/>
      <c r="D36" s="36"/>
      <c r="E36" s="58"/>
      <c r="F36" s="58"/>
      <c r="G36" s="58"/>
      <c r="H36" s="58"/>
      <c r="I36" s="58"/>
      <c r="J36" s="58"/>
      <c r="K36" s="5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>
      <c r="A37" s="36"/>
      <c r="B37" s="64"/>
      <c r="C37" s="36"/>
      <c r="D37" s="36"/>
      <c r="E37" s="58"/>
      <c r="F37" s="58"/>
      <c r="G37" s="58"/>
      <c r="H37" s="58"/>
      <c r="I37" s="58"/>
      <c r="J37" s="58"/>
      <c r="K37" s="5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>
      <c r="A38" s="36"/>
      <c r="B38" s="64"/>
      <c r="C38" s="36"/>
      <c r="D38" s="36"/>
      <c r="E38" s="58"/>
      <c r="F38" s="58"/>
      <c r="G38" s="58"/>
      <c r="H38" s="58"/>
      <c r="I38" s="58"/>
      <c r="J38" s="58"/>
      <c r="K38" s="5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>
      <c r="A39" s="36"/>
      <c r="B39" s="64"/>
      <c r="C39" s="36"/>
      <c r="D39" s="36"/>
      <c r="E39" s="58"/>
      <c r="F39" s="58"/>
      <c r="G39" s="58"/>
      <c r="H39" s="58"/>
      <c r="I39" s="58"/>
      <c r="J39" s="58"/>
      <c r="K39" s="5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>
      <c r="A40" s="69"/>
      <c r="B40" s="70"/>
      <c r="C40" s="69"/>
      <c r="D40" s="69"/>
      <c r="E40" s="58"/>
      <c r="F40" s="58"/>
      <c r="G40" s="58"/>
      <c r="H40" s="58"/>
      <c r="I40" s="58"/>
      <c r="J40" s="58"/>
      <c r="K40" s="5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>
      <c r="A41" s="8"/>
      <c r="B41" s="8"/>
      <c r="C41" s="8"/>
      <c r="D41" s="8"/>
      <c r="E41" s="71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>
      <c r="A42" s="8"/>
      <c r="B42" s="8"/>
      <c r="C42" s="8"/>
      <c r="D42" s="8"/>
      <c r="E42" s="71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>
      <c r="A43" s="8"/>
      <c r="B43" s="8"/>
      <c r="C43" s="8"/>
      <c r="D43" s="8"/>
      <c r="E43" s="71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>
      <c r="A44" s="8"/>
      <c r="B44" s="8"/>
      <c r="C44" s="8"/>
      <c r="D44" s="8"/>
      <c r="E44" s="71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>
      <c r="A45" s="8"/>
      <c r="B45" s="8"/>
      <c r="C45" s="8"/>
      <c r="D45" s="8"/>
      <c r="E45" s="71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>
      <c r="A46" s="8"/>
      <c r="B46" s="8"/>
      <c r="C46" s="8"/>
      <c r="D46" s="8"/>
      <c r="E46" s="71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>
      <c r="A47" s="8"/>
      <c r="B47" s="8"/>
      <c r="C47" s="8"/>
      <c r="D47" s="8"/>
      <c r="E47" s="71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>
      <c r="A48" s="8"/>
      <c r="B48" s="8"/>
      <c r="C48" s="8"/>
      <c r="D48" s="8"/>
      <c r="E48" s="71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>
      <c r="A49" s="8"/>
      <c r="B49" s="8"/>
      <c r="C49" s="8"/>
      <c r="D49" s="8"/>
      <c r="E49" s="71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>
      <c r="A50" s="8"/>
      <c r="B50" s="8"/>
      <c r="C50" s="8"/>
      <c r="D50" s="8"/>
      <c r="E50" s="71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>
      <c r="A51" s="8"/>
      <c r="B51" s="8"/>
      <c r="C51" s="8"/>
      <c r="D51" s="8"/>
      <c r="E51" s="71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>
      <c r="A52" s="8"/>
      <c r="B52" s="8"/>
      <c r="C52" s="8"/>
      <c r="D52" s="8"/>
      <c r="E52" s="71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>
      <c r="A53" s="8"/>
      <c r="B53" s="8"/>
      <c r="C53" s="8"/>
      <c r="D53" s="8"/>
      <c r="E53" s="71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>
      <c r="A54" s="8"/>
      <c r="B54" s="8"/>
      <c r="C54" s="8"/>
      <c r="D54" s="8"/>
      <c r="E54" s="71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>
      <c r="A55" s="8"/>
      <c r="B55" s="8"/>
      <c r="C55" s="8"/>
      <c r="D55" s="8"/>
      <c r="E55" s="71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>
      <c r="A56" s="8"/>
      <c r="B56" s="8"/>
      <c r="C56" s="8"/>
      <c r="D56" s="8"/>
      <c r="E56" s="71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>
      <c r="A57" s="8"/>
      <c r="B57" s="8"/>
      <c r="C57" s="8"/>
      <c r="D57" s="8"/>
      <c r="E57" s="71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>
      <c r="A58" s="8"/>
      <c r="B58" s="8"/>
      <c r="C58" s="8"/>
      <c r="D58" s="8"/>
      <c r="E58" s="71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>
      <c r="A59" s="8"/>
      <c r="B59" s="8"/>
      <c r="C59" s="8"/>
      <c r="D59" s="8"/>
      <c r="E59" s="71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>
      <c r="A60" s="8"/>
      <c r="B60" s="8"/>
      <c r="C60" s="8"/>
      <c r="D60" s="8"/>
      <c r="E60" s="71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>
      <c r="A61" s="8"/>
      <c r="B61" s="8"/>
      <c r="C61" s="8"/>
      <c r="D61" s="8"/>
      <c r="E61" s="71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>
      <c r="A62" s="8"/>
      <c r="B62" s="8"/>
      <c r="C62" s="8"/>
      <c r="D62" s="8"/>
      <c r="E62" s="71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>
      <c r="A63" s="8"/>
      <c r="B63" s="8"/>
      <c r="C63" s="8"/>
      <c r="D63" s="8"/>
      <c r="E63" s="71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>
      <c r="A64" s="8"/>
      <c r="B64" s="8"/>
      <c r="C64" s="8"/>
      <c r="D64" s="8"/>
      <c r="E64" s="71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>
      <c r="A65" s="8"/>
      <c r="B65" s="8"/>
      <c r="C65" s="8"/>
      <c r="D65" s="8"/>
      <c r="E65" s="71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>
      <c r="A66" s="8"/>
      <c r="B66" s="8"/>
      <c r="C66" s="8"/>
      <c r="D66" s="8"/>
      <c r="E66" s="71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>
      <c r="A67" s="8"/>
      <c r="B67" s="8"/>
      <c r="C67" s="8"/>
      <c r="D67" s="8"/>
      <c r="E67" s="71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>
      <c r="A68" s="8"/>
      <c r="B68" s="8"/>
      <c r="C68" s="8"/>
      <c r="D68" s="8"/>
      <c r="E68" s="71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>
      <c r="A69" s="8"/>
      <c r="B69" s="8"/>
      <c r="C69" s="8"/>
      <c r="D69" s="8"/>
      <c r="E69" s="71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>
      <c r="A70" s="8"/>
      <c r="B70" s="8"/>
      <c r="C70" s="8"/>
      <c r="D70" s="8"/>
      <c r="E70" s="71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>
      <c r="A71" s="8"/>
      <c r="B71" s="8"/>
      <c r="C71" s="8"/>
      <c r="D71" s="8"/>
      <c r="E71" s="71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>
      <c r="A72" s="8"/>
      <c r="B72" s="8"/>
      <c r="C72" s="8"/>
      <c r="D72" s="8"/>
      <c r="E72" s="71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>
      <c r="A73" s="8"/>
      <c r="B73" s="8"/>
      <c r="C73" s="8"/>
      <c r="D73" s="8"/>
      <c r="E73" s="71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>
      <c r="A74" s="8"/>
      <c r="B74" s="8"/>
      <c r="C74" s="8"/>
      <c r="D74" s="8"/>
      <c r="E74" s="71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>
      <c r="A75" s="8"/>
      <c r="B75" s="8"/>
      <c r="C75" s="8"/>
      <c r="D75" s="8"/>
      <c r="E75" s="71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>
      <c r="A76" s="8"/>
      <c r="B76" s="8"/>
      <c r="C76" s="8"/>
      <c r="D76" s="8"/>
      <c r="E76" s="71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>
      <c r="A77" s="8"/>
      <c r="B77" s="8"/>
      <c r="C77" s="8"/>
      <c r="D77" s="8"/>
      <c r="E77" s="71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>
      <c r="A78" s="8"/>
      <c r="B78" s="8"/>
      <c r="C78" s="8"/>
      <c r="D78" s="8"/>
      <c r="E78" s="71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>
      <c r="A79" s="8"/>
      <c r="B79" s="8"/>
      <c r="C79" s="8"/>
      <c r="D79" s="8"/>
      <c r="E79" s="71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>
      <c r="A80" s="8"/>
      <c r="B80" s="8"/>
      <c r="C80" s="8"/>
      <c r="D80" s="8"/>
      <c r="E80" s="71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>
      <c r="A81" s="8"/>
      <c r="B81" s="8"/>
      <c r="C81" s="8"/>
      <c r="D81" s="8"/>
      <c r="E81" s="71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>
      <c r="A82" s="8"/>
      <c r="B82" s="8"/>
      <c r="C82" s="8"/>
      <c r="D82" s="8"/>
      <c r="E82" s="71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>
      <c r="A83" s="8"/>
      <c r="B83" s="8"/>
      <c r="C83" s="8"/>
      <c r="D83" s="8"/>
      <c r="E83" s="71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>
      <c r="A84" s="8"/>
      <c r="B84" s="8"/>
      <c r="C84" s="8"/>
      <c r="D84" s="8"/>
      <c r="E84" s="71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>
      <c r="A85" s="8"/>
      <c r="B85" s="8"/>
      <c r="C85" s="8"/>
      <c r="D85" s="8"/>
      <c r="E85" s="71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>
      <c r="A86" s="8"/>
      <c r="B86" s="8"/>
      <c r="C86" s="8"/>
      <c r="D86" s="8"/>
      <c r="E86" s="71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>
      <c r="A87" s="8"/>
      <c r="B87" s="8"/>
      <c r="C87" s="8"/>
      <c r="D87" s="8"/>
      <c r="E87" s="71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>
      <c r="A88" s="8"/>
      <c r="B88" s="8"/>
      <c r="C88" s="8"/>
      <c r="D88" s="8"/>
      <c r="E88" s="71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>
      <c r="A89" s="8"/>
      <c r="B89" s="8"/>
      <c r="C89" s="8"/>
      <c r="D89" s="8"/>
      <c r="E89" s="71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>
      <c r="A90" s="8"/>
      <c r="B90" s="8"/>
      <c r="C90" s="8"/>
      <c r="D90" s="8"/>
      <c r="E90" s="71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>
      <c r="A91" s="8"/>
      <c r="B91" s="8"/>
      <c r="C91" s="8"/>
      <c r="D91" s="8"/>
      <c r="E91" s="71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>
      <c r="A92" s="8"/>
      <c r="B92" s="8"/>
      <c r="C92" s="8"/>
      <c r="D92" s="8"/>
      <c r="E92" s="71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>
      <c r="A93" s="8"/>
      <c r="B93" s="8"/>
      <c r="C93" s="8"/>
      <c r="D93" s="8"/>
      <c r="E93" s="71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>
      <c r="A94" s="8"/>
      <c r="B94" s="8"/>
      <c r="C94" s="8"/>
      <c r="D94" s="8"/>
      <c r="E94" s="71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>
      <c r="A95" s="8"/>
      <c r="B95" s="8"/>
      <c r="C95" s="8"/>
      <c r="D95" s="8"/>
      <c r="E95" s="71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>
      <c r="A96" s="8"/>
      <c r="B96" s="8"/>
      <c r="C96" s="8"/>
      <c r="D96" s="8"/>
      <c r="E96" s="71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>
      <c r="A97" s="8"/>
      <c r="B97" s="8"/>
      <c r="C97" s="8"/>
      <c r="D97" s="8"/>
      <c r="E97" s="71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>
      <c r="A98" s="8"/>
      <c r="B98" s="8"/>
      <c r="C98" s="8"/>
      <c r="D98" s="8"/>
      <c r="E98" s="71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>
      <c r="A99" s="8"/>
      <c r="B99" s="8"/>
      <c r="C99" s="8"/>
      <c r="D99" s="8"/>
      <c r="E99" s="71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>
      <c r="A100" s="8"/>
      <c r="B100" s="8"/>
      <c r="C100" s="8"/>
      <c r="D100" s="8"/>
      <c r="E100" s="71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>
      <c r="A101" s="8"/>
      <c r="B101" s="8"/>
      <c r="C101" s="8"/>
      <c r="D101" s="8"/>
      <c r="E101" s="71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>
      <c r="A102" s="8"/>
      <c r="B102" s="8"/>
      <c r="C102" s="8"/>
      <c r="D102" s="8"/>
      <c r="E102" s="71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>
      <c r="A103" s="8"/>
      <c r="B103" s="8"/>
      <c r="C103" s="8"/>
      <c r="D103" s="8"/>
      <c r="E103" s="71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>
      <c r="A104" s="8"/>
      <c r="B104" s="8"/>
      <c r="C104" s="8"/>
      <c r="D104" s="8"/>
      <c r="E104" s="71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>
      <c r="A105" s="8"/>
      <c r="B105" s="8"/>
      <c r="C105" s="8"/>
      <c r="D105" s="8"/>
      <c r="E105" s="71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>
      <c r="A106" s="8"/>
      <c r="B106" s="8"/>
      <c r="C106" s="8"/>
      <c r="D106" s="8"/>
      <c r="E106" s="71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>
      <c r="A107" s="8"/>
      <c r="B107" s="8"/>
      <c r="C107" s="8"/>
      <c r="D107" s="8"/>
      <c r="E107" s="71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>
      <c r="A108" s="8"/>
      <c r="B108" s="8"/>
      <c r="C108" s="8"/>
      <c r="D108" s="8"/>
      <c r="E108" s="71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>
      <c r="A109" s="8"/>
      <c r="B109" s="8"/>
      <c r="C109" s="8"/>
      <c r="D109" s="8"/>
      <c r="E109" s="71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>
      <c r="A110" s="8"/>
      <c r="B110" s="8"/>
      <c r="C110" s="8"/>
      <c r="D110" s="8"/>
      <c r="E110" s="71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>
      <c r="A111" s="8"/>
      <c r="B111" s="8"/>
      <c r="C111" s="8"/>
      <c r="D111" s="8"/>
      <c r="E111" s="71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>
      <c r="A112" s="8"/>
      <c r="B112" s="8"/>
      <c r="C112" s="8"/>
      <c r="D112" s="8"/>
      <c r="E112" s="71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>
      <c r="A113" s="8"/>
      <c r="B113" s="8"/>
      <c r="C113" s="8"/>
      <c r="D113" s="8"/>
      <c r="E113" s="71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>
      <c r="A114" s="8"/>
      <c r="B114" s="8"/>
      <c r="C114" s="8"/>
      <c r="D114" s="8"/>
      <c r="E114" s="71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>
      <c r="A115" s="8"/>
      <c r="B115" s="8"/>
      <c r="C115" s="8"/>
      <c r="D115" s="8"/>
      <c r="E115" s="71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>
      <c r="A116" s="8"/>
      <c r="B116" s="8"/>
      <c r="C116" s="8"/>
      <c r="D116" s="8"/>
      <c r="E116" s="71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>
      <c r="A117" s="8"/>
      <c r="B117" s="8"/>
      <c r="C117" s="8"/>
      <c r="D117" s="8"/>
      <c r="E117" s="71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>
      <c r="A118" s="8"/>
      <c r="B118" s="8"/>
      <c r="C118" s="8"/>
      <c r="D118" s="8"/>
      <c r="E118" s="71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>
      <c r="A119" s="8"/>
      <c r="B119" s="8"/>
      <c r="C119" s="8"/>
      <c r="D119" s="8"/>
      <c r="E119" s="71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>
      <c r="A120" s="8"/>
      <c r="B120" s="8"/>
      <c r="C120" s="8"/>
      <c r="D120" s="8"/>
      <c r="E120" s="71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>
      <c r="A121" s="8"/>
      <c r="B121" s="8"/>
      <c r="C121" s="8"/>
      <c r="D121" s="8"/>
      <c r="E121" s="71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>
      <c r="A122" s="8"/>
      <c r="B122" s="8"/>
      <c r="C122" s="8"/>
      <c r="D122" s="8"/>
      <c r="E122" s="71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>
      <c r="A123" s="8"/>
      <c r="B123" s="8"/>
      <c r="C123" s="8"/>
      <c r="D123" s="8"/>
      <c r="E123" s="71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>
      <c r="A124" s="8"/>
      <c r="B124" s="8"/>
      <c r="C124" s="8"/>
      <c r="D124" s="8"/>
      <c r="E124" s="71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>
      <c r="A125" s="8"/>
      <c r="B125" s="8"/>
      <c r="C125" s="8"/>
      <c r="D125" s="8"/>
      <c r="E125" s="71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>
      <c r="A126" s="8"/>
      <c r="B126" s="8"/>
      <c r="C126" s="8"/>
      <c r="D126" s="8"/>
      <c r="E126" s="71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>
      <c r="A127" s="8"/>
      <c r="B127" s="8"/>
      <c r="C127" s="8"/>
      <c r="D127" s="8"/>
      <c r="E127" s="71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>
      <c r="A128" s="8"/>
      <c r="B128" s="8"/>
      <c r="C128" s="8"/>
      <c r="D128" s="8"/>
      <c r="E128" s="71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>
      <c r="A129" s="8"/>
      <c r="B129" s="8"/>
      <c r="C129" s="8"/>
      <c r="D129" s="8"/>
      <c r="E129" s="71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>
      <c r="A130" s="8"/>
      <c r="B130" s="8"/>
      <c r="C130" s="8"/>
      <c r="D130" s="8"/>
      <c r="E130" s="71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>
      <c r="A131" s="8"/>
      <c r="B131" s="8"/>
      <c r="C131" s="8"/>
      <c r="D131" s="8"/>
      <c r="E131" s="71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>
      <c r="A132" s="8"/>
      <c r="B132" s="8"/>
      <c r="C132" s="8"/>
      <c r="D132" s="8"/>
      <c r="E132" s="71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>
      <c r="A133" s="8"/>
      <c r="B133" s="8"/>
      <c r="C133" s="8"/>
      <c r="D133" s="8"/>
      <c r="E133" s="71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>
      <c r="A134" s="8"/>
      <c r="B134" s="8"/>
      <c r="C134" s="8"/>
      <c r="D134" s="8"/>
      <c r="E134" s="71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>
      <c r="A135" s="8"/>
      <c r="B135" s="8"/>
      <c r="C135" s="8"/>
      <c r="D135" s="8"/>
      <c r="E135" s="71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>
      <c r="A136" s="8"/>
      <c r="B136" s="8"/>
      <c r="C136" s="8"/>
      <c r="D136" s="8"/>
      <c r="E136" s="71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>
      <c r="A137" s="8"/>
      <c r="B137" s="8"/>
      <c r="C137" s="8"/>
      <c r="D137" s="8"/>
      <c r="E137" s="71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>
      <c r="A138" s="8"/>
      <c r="B138" s="8"/>
      <c r="C138" s="8"/>
      <c r="D138" s="8"/>
      <c r="E138" s="71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>
      <c r="A139" s="8"/>
      <c r="B139" s="8"/>
      <c r="C139" s="8"/>
      <c r="D139" s="8"/>
      <c r="E139" s="71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>
      <c r="A140" s="8"/>
      <c r="B140" s="8"/>
      <c r="C140" s="8"/>
      <c r="D140" s="8"/>
      <c r="E140" s="71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>
      <c r="A141" s="8"/>
      <c r="B141" s="8"/>
      <c r="C141" s="8"/>
      <c r="D141" s="8"/>
      <c r="E141" s="71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>
      <c r="A142" s="8"/>
      <c r="B142" s="8"/>
      <c r="C142" s="8"/>
      <c r="D142" s="8"/>
      <c r="E142" s="71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>
      <c r="A143" s="8"/>
      <c r="B143" s="8"/>
      <c r="C143" s="8"/>
      <c r="D143" s="8"/>
      <c r="E143" s="71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>
      <c r="A144" s="8"/>
      <c r="B144" s="8"/>
      <c r="C144" s="8"/>
      <c r="D144" s="8"/>
      <c r="E144" s="71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>
      <c r="A145" s="8"/>
      <c r="B145" s="8"/>
      <c r="C145" s="8"/>
      <c r="D145" s="8"/>
      <c r="E145" s="71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>
      <c r="A146" s="8"/>
      <c r="B146" s="8"/>
      <c r="C146" s="8"/>
      <c r="D146" s="8"/>
      <c r="E146" s="71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>
      <c r="A147" s="8"/>
      <c r="B147" s="8"/>
      <c r="C147" s="8"/>
      <c r="D147" s="8"/>
      <c r="E147" s="71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>
      <c r="A148" s="8"/>
      <c r="B148" s="8"/>
      <c r="C148" s="8"/>
      <c r="D148" s="8"/>
      <c r="E148" s="71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>
      <c r="A149" s="8"/>
      <c r="B149" s="8"/>
      <c r="C149" s="8"/>
      <c r="D149" s="8"/>
      <c r="E149" s="71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>
      <c r="A150" s="8"/>
      <c r="B150" s="8"/>
      <c r="C150" s="8"/>
      <c r="D150" s="8"/>
      <c r="E150" s="71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>
      <c r="A151" s="8"/>
      <c r="B151" s="8"/>
      <c r="C151" s="8"/>
      <c r="D151" s="8"/>
      <c r="E151" s="71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>
      <c r="A152" s="8"/>
      <c r="B152" s="8"/>
      <c r="C152" s="8"/>
      <c r="D152" s="8"/>
      <c r="E152" s="71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>
      <c r="A153" s="8"/>
      <c r="B153" s="8"/>
      <c r="C153" s="8"/>
      <c r="D153" s="8"/>
      <c r="E153" s="71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>
      <c r="A154" s="8"/>
      <c r="B154" s="8"/>
      <c r="C154" s="8"/>
      <c r="D154" s="8"/>
      <c r="E154" s="71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>
      <c r="A155" s="8"/>
      <c r="B155" s="8"/>
      <c r="C155" s="8"/>
      <c r="D155" s="8"/>
      <c r="E155" s="71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>
      <c r="A156" s="8"/>
      <c r="B156" s="8"/>
      <c r="C156" s="8"/>
      <c r="D156" s="8"/>
      <c r="E156" s="71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>
      <c r="A157" s="8"/>
      <c r="B157" s="8"/>
      <c r="C157" s="8"/>
      <c r="D157" s="8"/>
      <c r="E157" s="71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>
      <c r="A158" s="8"/>
      <c r="B158" s="8"/>
      <c r="C158" s="8"/>
      <c r="D158" s="8"/>
      <c r="E158" s="71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>
      <c r="A159" s="8"/>
      <c r="B159" s="8"/>
      <c r="C159" s="8"/>
      <c r="D159" s="8"/>
      <c r="E159" s="71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>
      <c r="A160" s="8"/>
      <c r="B160" s="8"/>
      <c r="C160" s="8"/>
      <c r="D160" s="8"/>
      <c r="E160" s="71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>
      <c r="A161" s="8"/>
      <c r="B161" s="8"/>
      <c r="C161" s="8"/>
      <c r="D161" s="8"/>
      <c r="E161" s="71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>
      <c r="A162" s="8"/>
      <c r="B162" s="8"/>
      <c r="C162" s="8"/>
      <c r="D162" s="8"/>
      <c r="E162" s="71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>
      <c r="A163" s="8"/>
      <c r="B163" s="8"/>
      <c r="C163" s="8"/>
      <c r="D163" s="8"/>
      <c r="E163" s="71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>
      <c r="A164" s="8"/>
      <c r="B164" s="8"/>
      <c r="C164" s="8"/>
      <c r="D164" s="8"/>
      <c r="E164" s="71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>
      <c r="A165" s="8"/>
      <c r="B165" s="8"/>
      <c r="C165" s="8"/>
      <c r="D165" s="8"/>
      <c r="E165" s="71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>
      <c r="A166" s="8"/>
      <c r="B166" s="8"/>
      <c r="C166" s="8"/>
      <c r="D166" s="8"/>
      <c r="E166" s="71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>
      <c r="A167" s="8"/>
      <c r="B167" s="8"/>
      <c r="C167" s="8"/>
      <c r="D167" s="8"/>
      <c r="E167" s="71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>
      <c r="A168" s="8"/>
      <c r="B168" s="8"/>
      <c r="C168" s="8"/>
      <c r="D168" s="8"/>
      <c r="E168" s="71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>
      <c r="A169" s="8"/>
      <c r="B169" s="8"/>
      <c r="C169" s="8"/>
      <c r="D169" s="8"/>
      <c r="E169" s="71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>
      <c r="A170" s="8"/>
      <c r="B170" s="8"/>
      <c r="C170" s="8"/>
      <c r="D170" s="8"/>
      <c r="E170" s="71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>
      <c r="A171" s="8"/>
      <c r="B171" s="8"/>
      <c r="C171" s="8"/>
      <c r="D171" s="8"/>
      <c r="E171" s="71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>
      <c r="A172" s="8"/>
      <c r="B172" s="8"/>
      <c r="C172" s="8"/>
      <c r="D172" s="8"/>
      <c r="E172" s="71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>
      <c r="A173" s="8"/>
      <c r="B173" s="8"/>
      <c r="C173" s="8"/>
      <c r="D173" s="8"/>
      <c r="E173" s="71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>
      <c r="A174" s="8"/>
      <c r="B174" s="8"/>
      <c r="C174" s="8"/>
      <c r="D174" s="8"/>
      <c r="E174" s="71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>
      <c r="A175" s="8"/>
      <c r="B175" s="8"/>
      <c r="C175" s="8"/>
      <c r="D175" s="8"/>
      <c r="E175" s="71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>
      <c r="A176" s="8"/>
      <c r="B176" s="8"/>
      <c r="C176" s="8"/>
      <c r="D176" s="8"/>
      <c r="E176" s="71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>
      <c r="A177" s="8"/>
      <c r="B177" s="8"/>
      <c r="C177" s="8"/>
      <c r="D177" s="8"/>
      <c r="E177" s="71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>
      <c r="A178" s="8"/>
      <c r="B178" s="8"/>
      <c r="C178" s="8"/>
      <c r="D178" s="8"/>
      <c r="E178" s="71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>
      <c r="A179" s="8"/>
      <c r="B179" s="8"/>
      <c r="C179" s="8"/>
      <c r="D179" s="8"/>
      <c r="E179" s="71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>
      <c r="A180" s="8"/>
      <c r="B180" s="8"/>
      <c r="C180" s="8"/>
      <c r="D180" s="8"/>
      <c r="E180" s="71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>
      <c r="A181" s="8"/>
      <c r="B181" s="8"/>
      <c r="C181" s="8"/>
      <c r="D181" s="8"/>
      <c r="E181" s="71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>
      <c r="A182" s="8"/>
      <c r="B182" s="8"/>
      <c r="C182" s="8"/>
      <c r="D182" s="8"/>
      <c r="E182" s="71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>
      <c r="A183" s="8"/>
      <c r="B183" s="8"/>
      <c r="C183" s="8"/>
      <c r="D183" s="8"/>
      <c r="E183" s="71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>
      <c r="A184" s="8"/>
      <c r="B184" s="8"/>
      <c r="C184" s="8"/>
      <c r="D184" s="8"/>
      <c r="E184" s="71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>
      <c r="A185" s="8"/>
      <c r="B185" s="8"/>
      <c r="C185" s="8"/>
      <c r="D185" s="8"/>
      <c r="E185" s="71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>
      <c r="A186" s="8"/>
      <c r="B186" s="8"/>
      <c r="C186" s="8"/>
      <c r="D186" s="8"/>
      <c r="E186" s="71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>
      <c r="A187" s="8"/>
      <c r="B187" s="8"/>
      <c r="C187" s="8"/>
      <c r="D187" s="8"/>
      <c r="E187" s="71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>
      <c r="A188" s="8"/>
      <c r="B188" s="8"/>
      <c r="C188" s="8"/>
      <c r="D188" s="8"/>
      <c r="E188" s="71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>
      <c r="A189" s="8"/>
      <c r="B189" s="8"/>
      <c r="C189" s="8"/>
      <c r="D189" s="8"/>
      <c r="E189" s="71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>
      <c r="A190" s="8"/>
      <c r="B190" s="8"/>
      <c r="C190" s="8"/>
      <c r="D190" s="8"/>
      <c r="E190" s="71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>
      <c r="A191" s="8"/>
      <c r="B191" s="8"/>
      <c r="C191" s="8"/>
      <c r="D191" s="8"/>
      <c r="E191" s="71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>
      <c r="A192" s="8"/>
      <c r="B192" s="8"/>
      <c r="C192" s="8"/>
      <c r="D192" s="8"/>
      <c r="E192" s="71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>
      <c r="A193" s="8"/>
      <c r="B193" s="8"/>
      <c r="C193" s="8"/>
      <c r="D193" s="8"/>
      <c r="E193" s="71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>
      <c r="A194" s="8"/>
      <c r="B194" s="8"/>
      <c r="C194" s="8"/>
      <c r="D194" s="8"/>
      <c r="E194" s="71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>
      <c r="A195" s="8"/>
      <c r="B195" s="8"/>
      <c r="C195" s="8"/>
      <c r="D195" s="8"/>
      <c r="E195" s="71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>
      <c r="A196" s="8"/>
      <c r="B196" s="8"/>
      <c r="C196" s="8"/>
      <c r="D196" s="8"/>
      <c r="E196" s="71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>
      <c r="A197" s="8"/>
      <c r="B197" s="8"/>
      <c r="C197" s="8"/>
      <c r="D197" s="8"/>
      <c r="E197" s="71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>
      <c r="A198" s="8"/>
      <c r="B198" s="8"/>
      <c r="C198" s="8"/>
      <c r="D198" s="8"/>
      <c r="E198" s="71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>
      <c r="A199" s="8"/>
      <c r="B199" s="8"/>
      <c r="C199" s="8"/>
      <c r="D199" s="8"/>
      <c r="E199" s="71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>
      <c r="A200" s="8"/>
      <c r="B200" s="8"/>
      <c r="C200" s="8"/>
      <c r="D200" s="8"/>
      <c r="E200" s="71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>
      <c r="A201" s="8"/>
      <c r="B201" s="8"/>
      <c r="C201" s="8"/>
      <c r="D201" s="8"/>
      <c r="E201" s="71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>
      <c r="A202" s="8"/>
      <c r="B202" s="8"/>
      <c r="C202" s="8"/>
      <c r="D202" s="8"/>
      <c r="E202" s="71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>
      <c r="A203" s="8"/>
      <c r="B203" s="8"/>
      <c r="C203" s="8"/>
      <c r="D203" s="8"/>
      <c r="E203" s="71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>
      <c r="A204" s="8"/>
      <c r="B204" s="8"/>
      <c r="C204" s="8"/>
      <c r="D204" s="8"/>
      <c r="E204" s="71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>
      <c r="A205" s="8"/>
      <c r="B205" s="8"/>
      <c r="C205" s="8"/>
      <c r="D205" s="8"/>
      <c r="E205" s="71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>
      <c r="A206" s="8"/>
      <c r="B206" s="8"/>
      <c r="C206" s="8"/>
      <c r="D206" s="8"/>
      <c r="E206" s="71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>
      <c r="A207" s="8"/>
      <c r="B207" s="8"/>
      <c r="C207" s="8"/>
      <c r="D207" s="8"/>
      <c r="E207" s="71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>
      <c r="A208" s="8"/>
      <c r="B208" s="8"/>
      <c r="C208" s="8"/>
      <c r="D208" s="8"/>
      <c r="E208" s="71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>
      <c r="A209" s="8"/>
      <c r="B209" s="8"/>
      <c r="C209" s="8"/>
      <c r="D209" s="8"/>
      <c r="E209" s="71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>
      <c r="A210" s="8"/>
      <c r="B210" s="8"/>
      <c r="C210" s="8"/>
      <c r="D210" s="8"/>
      <c r="E210" s="71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>
      <c r="A211" s="8"/>
      <c r="B211" s="8"/>
      <c r="C211" s="8"/>
      <c r="D211" s="8"/>
      <c r="E211" s="71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>
      <c r="A212" s="8"/>
      <c r="B212" s="8"/>
      <c r="C212" s="8"/>
      <c r="D212" s="8"/>
      <c r="E212" s="71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>
      <c r="A213" s="8"/>
      <c r="B213" s="8"/>
      <c r="C213" s="8"/>
      <c r="D213" s="8"/>
      <c r="E213" s="71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>
      <c r="A214" s="8"/>
      <c r="B214" s="8"/>
      <c r="C214" s="8"/>
      <c r="D214" s="8"/>
      <c r="E214" s="71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>
      <c r="A215" s="8"/>
      <c r="B215" s="8"/>
      <c r="C215" s="8"/>
      <c r="D215" s="8"/>
      <c r="E215" s="71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>
      <c r="A216" s="8"/>
      <c r="B216" s="8"/>
      <c r="C216" s="8"/>
      <c r="D216" s="8"/>
      <c r="E216" s="71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>
      <c r="A217" s="8"/>
      <c r="B217" s="8"/>
      <c r="C217" s="8"/>
      <c r="D217" s="8"/>
      <c r="E217" s="71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>
      <c r="A218" s="8"/>
      <c r="B218" s="8"/>
      <c r="C218" s="8"/>
      <c r="D218" s="8"/>
      <c r="E218" s="71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>
      <c r="A219" s="8"/>
      <c r="B219" s="8"/>
      <c r="C219" s="8"/>
      <c r="D219" s="8"/>
      <c r="E219" s="71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>
      <c r="A220" s="8"/>
      <c r="B220" s="8"/>
      <c r="C220" s="8"/>
      <c r="D220" s="8"/>
      <c r="E220" s="71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>
      <c r="A221" s="8"/>
      <c r="B221" s="8"/>
      <c r="C221" s="8"/>
      <c r="D221" s="8"/>
      <c r="E221" s="71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>
      <c r="A222" s="8"/>
      <c r="B222" s="8"/>
      <c r="C222" s="8"/>
      <c r="D222" s="8"/>
      <c r="E222" s="71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>
      <c r="A223" s="8"/>
      <c r="B223" s="8"/>
      <c r="C223" s="8"/>
      <c r="D223" s="8"/>
      <c r="E223" s="71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>
      <c r="A224" s="8"/>
      <c r="B224" s="8"/>
      <c r="C224" s="8"/>
      <c r="D224" s="8"/>
      <c r="E224" s="71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>
      <c r="A225" s="8"/>
      <c r="B225" s="8"/>
      <c r="C225" s="8"/>
      <c r="D225" s="8"/>
      <c r="E225" s="71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>
      <c r="A226" s="8"/>
      <c r="B226" s="8"/>
      <c r="C226" s="8"/>
      <c r="D226" s="8"/>
      <c r="E226" s="71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>
      <c r="A227" s="8"/>
      <c r="B227" s="8"/>
      <c r="C227" s="8"/>
      <c r="D227" s="8"/>
      <c r="E227" s="71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>
      <c r="A228" s="8"/>
      <c r="B228" s="8"/>
      <c r="C228" s="8"/>
      <c r="D228" s="8"/>
      <c r="E228" s="71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>
      <c r="A229" s="8"/>
      <c r="B229" s="8"/>
      <c r="C229" s="8"/>
      <c r="D229" s="8"/>
      <c r="E229" s="71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>
      <c r="A230" s="8"/>
      <c r="B230" s="8"/>
      <c r="C230" s="8"/>
      <c r="D230" s="8"/>
      <c r="E230" s="71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>
      <c r="A231" s="8"/>
      <c r="B231" s="8"/>
      <c r="C231" s="8"/>
      <c r="D231" s="8"/>
      <c r="E231" s="71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>
      <c r="A232" s="8"/>
      <c r="B232" s="8"/>
      <c r="C232" s="8"/>
      <c r="D232" s="8"/>
      <c r="E232" s="71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>
      <c r="A233" s="8"/>
      <c r="B233" s="8"/>
      <c r="C233" s="8"/>
      <c r="D233" s="8"/>
      <c r="E233" s="71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>
      <c r="A234" s="8"/>
      <c r="B234" s="8"/>
      <c r="C234" s="8"/>
      <c r="D234" s="8"/>
      <c r="E234" s="71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>
      <c r="A235" s="8"/>
      <c r="B235" s="8"/>
      <c r="C235" s="8"/>
      <c r="D235" s="8"/>
      <c r="E235" s="71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>
      <c r="A236" s="8"/>
      <c r="B236" s="8"/>
      <c r="C236" s="8"/>
      <c r="D236" s="8"/>
      <c r="E236" s="71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>
      <c r="A237" s="8"/>
      <c r="B237" s="8"/>
      <c r="C237" s="8"/>
      <c r="D237" s="8"/>
      <c r="E237" s="71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>
      <c r="A238" s="8"/>
      <c r="B238" s="8"/>
      <c r="C238" s="8"/>
      <c r="D238" s="8"/>
      <c r="E238" s="71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>
      <c r="A239" s="8"/>
      <c r="B239" s="8"/>
      <c r="C239" s="8"/>
      <c r="D239" s="8"/>
      <c r="E239" s="71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>
      <c r="A240" s="8"/>
      <c r="B240" s="8"/>
      <c r="C240" s="8"/>
      <c r="D240" s="8"/>
      <c r="E240" s="71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>
      <c r="A241" s="8"/>
      <c r="B241" s="8"/>
      <c r="C241" s="8"/>
      <c r="D241" s="8"/>
      <c r="E241" s="71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>
      <c r="A242" s="8"/>
      <c r="B242" s="8"/>
      <c r="C242" s="8"/>
      <c r="D242" s="8"/>
      <c r="E242" s="71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>
      <c r="A243" s="8"/>
      <c r="B243" s="8"/>
      <c r="C243" s="8"/>
      <c r="D243" s="8"/>
      <c r="E243" s="71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>
      <c r="A244" s="8"/>
      <c r="B244" s="8"/>
      <c r="C244" s="8"/>
      <c r="D244" s="8"/>
      <c r="E244" s="71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>
      <c r="A245" s="8"/>
      <c r="B245" s="8"/>
      <c r="C245" s="8"/>
      <c r="D245" s="8"/>
      <c r="E245" s="71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>
      <c r="A246" s="8"/>
      <c r="B246" s="8"/>
      <c r="C246" s="8"/>
      <c r="D246" s="8"/>
      <c r="E246" s="71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>
      <c r="A247" s="8"/>
      <c r="B247" s="8"/>
      <c r="C247" s="8"/>
      <c r="D247" s="8"/>
      <c r="E247" s="71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>
      <c r="A248" s="8"/>
      <c r="B248" s="8"/>
      <c r="C248" s="8"/>
      <c r="D248" s="8"/>
      <c r="E248" s="71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>
      <c r="A249" s="8"/>
      <c r="B249" s="8"/>
      <c r="C249" s="8"/>
      <c r="D249" s="8"/>
      <c r="E249" s="71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>
      <c r="A250" s="8"/>
      <c r="B250" s="8"/>
      <c r="C250" s="8"/>
      <c r="D250" s="8"/>
      <c r="E250" s="71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>
      <c r="A251" s="8"/>
      <c r="B251" s="8"/>
      <c r="C251" s="8"/>
      <c r="D251" s="8"/>
      <c r="E251" s="71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>
      <c r="A252" s="8"/>
      <c r="B252" s="8"/>
      <c r="C252" s="8"/>
      <c r="D252" s="8"/>
      <c r="E252" s="71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>
      <c r="A253" s="8"/>
      <c r="B253" s="8"/>
      <c r="C253" s="8"/>
      <c r="D253" s="8"/>
      <c r="E253" s="71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>
      <c r="A254" s="8"/>
      <c r="B254" s="8"/>
      <c r="C254" s="8"/>
      <c r="D254" s="8"/>
      <c r="E254" s="71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>
      <c r="A255" s="8"/>
      <c r="B255" s="8"/>
      <c r="C255" s="8"/>
      <c r="D255" s="8"/>
      <c r="E255" s="71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>
      <c r="A256" s="8"/>
      <c r="B256" s="8"/>
      <c r="C256" s="8"/>
      <c r="D256" s="8"/>
      <c r="E256" s="71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>
      <c r="A257" s="8"/>
      <c r="B257" s="8"/>
      <c r="C257" s="8"/>
      <c r="D257" s="8"/>
      <c r="E257" s="71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>
      <c r="A258" s="8"/>
      <c r="B258" s="8"/>
      <c r="C258" s="8"/>
      <c r="D258" s="8"/>
      <c r="E258" s="71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>
      <c r="A259" s="8"/>
      <c r="B259" s="8"/>
      <c r="C259" s="8"/>
      <c r="D259" s="8"/>
      <c r="E259" s="71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>
      <c r="A260" s="8"/>
      <c r="B260" s="8"/>
      <c r="C260" s="8"/>
      <c r="D260" s="8"/>
      <c r="E260" s="71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>
      <c r="A261" s="8"/>
      <c r="B261" s="8"/>
      <c r="C261" s="8"/>
      <c r="D261" s="8"/>
      <c r="E261" s="71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>
      <c r="A262" s="8"/>
      <c r="B262" s="8"/>
      <c r="C262" s="8"/>
      <c r="D262" s="8"/>
      <c r="E262" s="71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>
      <c r="A263" s="8"/>
      <c r="B263" s="8"/>
      <c r="C263" s="8"/>
      <c r="D263" s="8"/>
      <c r="E263" s="71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>
      <c r="A264" s="8"/>
      <c r="B264" s="8"/>
      <c r="C264" s="8"/>
      <c r="D264" s="8"/>
      <c r="E264" s="71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>
      <c r="A265" s="8"/>
      <c r="B265" s="8"/>
      <c r="C265" s="8"/>
      <c r="D265" s="8"/>
      <c r="E265" s="71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>
      <c r="A266" s="8"/>
      <c r="B266" s="8"/>
      <c r="C266" s="8"/>
      <c r="D266" s="8"/>
      <c r="E266" s="71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>
      <c r="A267" s="8"/>
      <c r="B267" s="8"/>
      <c r="C267" s="8"/>
      <c r="D267" s="8"/>
      <c r="E267" s="71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>
      <c r="A268" s="8"/>
      <c r="B268" s="8"/>
      <c r="C268" s="8"/>
      <c r="D268" s="8"/>
      <c r="E268" s="71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>
      <c r="A269" s="8"/>
      <c r="B269" s="8"/>
      <c r="C269" s="8"/>
      <c r="D269" s="8"/>
      <c r="E269" s="71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>
      <c r="A270" s="8"/>
      <c r="B270" s="8"/>
      <c r="C270" s="8"/>
      <c r="D270" s="8"/>
      <c r="E270" s="71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>
      <c r="A271" s="8"/>
      <c r="B271" s="8"/>
      <c r="C271" s="8"/>
      <c r="D271" s="8"/>
      <c r="E271" s="71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>
      <c r="A272" s="8"/>
      <c r="B272" s="8"/>
      <c r="C272" s="8"/>
      <c r="D272" s="8"/>
      <c r="E272" s="71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>
      <c r="A273" s="8"/>
      <c r="B273" s="8"/>
      <c r="C273" s="8"/>
      <c r="D273" s="8"/>
      <c r="E273" s="71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>
      <c r="A274" s="8"/>
      <c r="B274" s="8"/>
      <c r="C274" s="8"/>
      <c r="D274" s="8"/>
      <c r="E274" s="71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>
      <c r="A275" s="8"/>
      <c r="B275" s="8"/>
      <c r="C275" s="8"/>
      <c r="D275" s="8"/>
      <c r="E275" s="71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>
      <c r="A276" s="8"/>
      <c r="B276" s="8"/>
      <c r="C276" s="8"/>
      <c r="D276" s="8"/>
      <c r="E276" s="71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>
      <c r="A277" s="8"/>
      <c r="B277" s="8"/>
      <c r="C277" s="8"/>
      <c r="D277" s="8"/>
      <c r="E277" s="71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>
      <c r="A278" s="8"/>
      <c r="B278" s="8"/>
      <c r="C278" s="8"/>
      <c r="D278" s="8"/>
      <c r="E278" s="71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>
      <c r="A279" s="8"/>
      <c r="B279" s="8"/>
      <c r="C279" s="8"/>
      <c r="D279" s="8"/>
      <c r="E279" s="71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>
      <c r="A280" s="8"/>
      <c r="B280" s="8"/>
      <c r="C280" s="8"/>
      <c r="D280" s="8"/>
      <c r="E280" s="71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>
      <c r="A281" s="8"/>
      <c r="B281" s="8"/>
      <c r="C281" s="8"/>
      <c r="D281" s="8"/>
      <c r="E281" s="71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>
      <c r="A282" s="8"/>
      <c r="B282" s="8"/>
      <c r="C282" s="8"/>
      <c r="D282" s="8"/>
      <c r="E282" s="71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>
      <c r="A283" s="8"/>
      <c r="B283" s="8"/>
      <c r="C283" s="8"/>
      <c r="D283" s="8"/>
      <c r="E283" s="71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>
      <c r="A284" s="8"/>
      <c r="B284" s="8"/>
      <c r="C284" s="8"/>
      <c r="D284" s="8"/>
      <c r="E284" s="71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>
      <c r="A285" s="8"/>
      <c r="B285" s="8"/>
      <c r="C285" s="8"/>
      <c r="D285" s="8"/>
      <c r="E285" s="71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>
      <c r="A286" s="8"/>
      <c r="B286" s="8"/>
      <c r="C286" s="8"/>
      <c r="D286" s="8"/>
      <c r="E286" s="71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>
      <c r="A287" s="8"/>
      <c r="B287" s="8"/>
      <c r="C287" s="8"/>
      <c r="D287" s="8"/>
      <c r="E287" s="71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>
      <c r="A288" s="8"/>
      <c r="B288" s="8"/>
      <c r="C288" s="8"/>
      <c r="D288" s="8"/>
      <c r="E288" s="71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>
      <c r="A289" s="8"/>
      <c r="B289" s="8"/>
      <c r="C289" s="8"/>
      <c r="D289" s="8"/>
      <c r="E289" s="71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>
      <c r="A290" s="8"/>
      <c r="B290" s="8"/>
      <c r="C290" s="8"/>
      <c r="D290" s="8"/>
      <c r="E290" s="71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>
      <c r="A291" s="8"/>
      <c r="B291" s="8"/>
      <c r="C291" s="8"/>
      <c r="D291" s="8"/>
      <c r="E291" s="71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>
      <c r="A292" s="8"/>
      <c r="B292" s="8"/>
      <c r="C292" s="8"/>
      <c r="D292" s="8"/>
      <c r="E292" s="71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>
      <c r="A293" s="8"/>
      <c r="B293" s="8"/>
      <c r="C293" s="8"/>
      <c r="D293" s="8"/>
      <c r="E293" s="71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>
      <c r="A294" s="8"/>
      <c r="B294" s="8"/>
      <c r="C294" s="8"/>
      <c r="D294" s="8"/>
      <c r="E294" s="71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>
      <c r="A295" s="8"/>
      <c r="B295" s="8"/>
      <c r="C295" s="8"/>
      <c r="D295" s="8"/>
      <c r="E295" s="71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>
      <c r="A296" s="8"/>
      <c r="B296" s="8"/>
      <c r="C296" s="8"/>
      <c r="D296" s="8"/>
      <c r="E296" s="71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>
      <c r="A297" s="8"/>
      <c r="B297" s="8"/>
      <c r="C297" s="8"/>
      <c r="D297" s="8"/>
      <c r="E297" s="71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>
      <c r="A298" s="8"/>
      <c r="B298" s="8"/>
      <c r="C298" s="8"/>
      <c r="D298" s="8"/>
      <c r="E298" s="71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>
      <c r="A299" s="8"/>
      <c r="B299" s="8"/>
      <c r="C299" s="8"/>
      <c r="D299" s="8"/>
      <c r="E299" s="71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>
      <c r="A300" s="8"/>
      <c r="B300" s="8"/>
      <c r="C300" s="8"/>
      <c r="D300" s="8"/>
      <c r="E300" s="71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>
      <c r="A301" s="8"/>
      <c r="B301" s="8"/>
      <c r="C301" s="8"/>
      <c r="D301" s="8"/>
      <c r="E301" s="71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>
      <c r="A302" s="8"/>
      <c r="B302" s="8"/>
      <c r="C302" s="8"/>
      <c r="D302" s="8"/>
      <c r="E302" s="71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>
      <c r="A303" s="8"/>
      <c r="B303" s="8"/>
      <c r="C303" s="8"/>
      <c r="D303" s="8"/>
      <c r="E303" s="71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>
      <c r="A304" s="8"/>
      <c r="B304" s="8"/>
      <c r="C304" s="8"/>
      <c r="D304" s="8"/>
      <c r="E304" s="71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>
      <c r="A305" s="8"/>
      <c r="B305" s="8"/>
      <c r="C305" s="8"/>
      <c r="D305" s="8"/>
      <c r="E305" s="71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>
      <c r="A306" s="8"/>
      <c r="B306" s="8"/>
      <c r="C306" s="8"/>
      <c r="D306" s="8"/>
      <c r="E306" s="71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>
      <c r="A307" s="8"/>
      <c r="B307" s="8"/>
      <c r="C307" s="8"/>
      <c r="D307" s="8"/>
      <c r="E307" s="71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>
      <c r="A308" s="8"/>
      <c r="B308" s="8"/>
      <c r="C308" s="8"/>
      <c r="D308" s="8"/>
      <c r="E308" s="71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>
      <c r="A309" s="8"/>
      <c r="B309" s="8"/>
      <c r="C309" s="8"/>
      <c r="D309" s="8"/>
      <c r="E309" s="71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>
      <c r="A310" s="8"/>
      <c r="B310" s="8"/>
      <c r="C310" s="8"/>
      <c r="D310" s="8"/>
      <c r="E310" s="71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>
      <c r="A311" s="8"/>
      <c r="B311" s="8"/>
      <c r="C311" s="8"/>
      <c r="D311" s="8"/>
      <c r="E311" s="71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>
      <c r="A312" s="8"/>
      <c r="B312" s="8"/>
      <c r="C312" s="8"/>
      <c r="D312" s="8"/>
      <c r="E312" s="71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>
      <c r="A313" s="8"/>
      <c r="B313" s="8"/>
      <c r="C313" s="8"/>
      <c r="D313" s="8"/>
      <c r="E313" s="71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>
      <c r="A314" s="8"/>
      <c r="B314" s="8"/>
      <c r="C314" s="8"/>
      <c r="D314" s="8"/>
      <c r="E314" s="71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>
      <c r="A315" s="8"/>
      <c r="B315" s="8"/>
      <c r="C315" s="8"/>
      <c r="D315" s="8"/>
      <c r="E315" s="71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>
      <c r="A316" s="8"/>
      <c r="B316" s="8"/>
      <c r="C316" s="8"/>
      <c r="D316" s="8"/>
      <c r="E316" s="71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>
      <c r="A317" s="8"/>
      <c r="B317" s="8"/>
      <c r="C317" s="8"/>
      <c r="D317" s="8"/>
      <c r="E317" s="71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>
      <c r="A318" s="8"/>
      <c r="B318" s="8"/>
      <c r="C318" s="8"/>
      <c r="D318" s="8"/>
      <c r="E318" s="71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>
      <c r="A319" s="8"/>
      <c r="B319" s="8"/>
      <c r="C319" s="8"/>
      <c r="D319" s="8"/>
      <c r="E319" s="71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>
      <c r="A320" s="8"/>
      <c r="B320" s="8"/>
      <c r="C320" s="8"/>
      <c r="D320" s="8"/>
      <c r="E320" s="71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>
      <c r="A321" s="8"/>
      <c r="B321" s="8"/>
      <c r="C321" s="8"/>
      <c r="D321" s="8"/>
      <c r="E321" s="71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>
      <c r="A322" s="8"/>
      <c r="B322" s="8"/>
      <c r="C322" s="8"/>
      <c r="D322" s="8"/>
      <c r="E322" s="71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>
      <c r="A323" s="8"/>
      <c r="B323" s="8"/>
      <c r="C323" s="8"/>
      <c r="D323" s="8"/>
      <c r="E323" s="71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>
      <c r="A324" s="8"/>
      <c r="B324" s="8"/>
      <c r="C324" s="8"/>
      <c r="D324" s="8"/>
      <c r="E324" s="71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>
      <c r="A325" s="8"/>
      <c r="B325" s="8"/>
      <c r="C325" s="8"/>
      <c r="D325" s="8"/>
      <c r="E325" s="71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>
      <c r="A326" s="8"/>
      <c r="B326" s="8"/>
      <c r="C326" s="8"/>
      <c r="D326" s="8"/>
      <c r="E326" s="71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>
      <c r="A327" s="8"/>
      <c r="B327" s="8"/>
      <c r="C327" s="8"/>
      <c r="D327" s="8"/>
      <c r="E327" s="71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>
      <c r="A328" s="8"/>
      <c r="B328" s="8"/>
      <c r="C328" s="8"/>
      <c r="D328" s="8"/>
      <c r="E328" s="71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>
      <c r="A329" s="8"/>
      <c r="B329" s="8"/>
      <c r="C329" s="8"/>
      <c r="D329" s="8"/>
      <c r="E329" s="71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>
      <c r="A330" s="8"/>
      <c r="B330" s="8"/>
      <c r="C330" s="8"/>
      <c r="D330" s="8"/>
      <c r="E330" s="71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>
      <c r="A331" s="8"/>
      <c r="B331" s="8"/>
      <c r="C331" s="8"/>
      <c r="D331" s="8"/>
      <c r="E331" s="71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>
      <c r="A332" s="8"/>
      <c r="B332" s="8"/>
      <c r="C332" s="8"/>
      <c r="D332" s="8"/>
      <c r="E332" s="71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>
      <c r="A333" s="8"/>
      <c r="B333" s="8"/>
      <c r="C333" s="8"/>
      <c r="D333" s="8"/>
      <c r="E333" s="71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>
      <c r="A334" s="8"/>
      <c r="B334" s="8"/>
      <c r="C334" s="8"/>
      <c r="D334" s="8"/>
      <c r="E334" s="71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>
      <c r="A335" s="8"/>
      <c r="B335" s="8"/>
      <c r="C335" s="8"/>
      <c r="D335" s="8"/>
      <c r="E335" s="71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>
      <c r="A336" s="8"/>
      <c r="B336" s="8"/>
      <c r="C336" s="8"/>
      <c r="D336" s="8"/>
      <c r="E336" s="71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>
      <c r="A337" s="8"/>
      <c r="B337" s="8"/>
      <c r="C337" s="8"/>
      <c r="D337" s="8"/>
      <c r="E337" s="71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>
      <c r="A338" s="8"/>
      <c r="B338" s="8"/>
      <c r="C338" s="8"/>
      <c r="D338" s="8"/>
      <c r="E338" s="71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>
      <c r="A339" s="8"/>
      <c r="B339" s="8"/>
      <c r="C339" s="8"/>
      <c r="D339" s="8"/>
      <c r="E339" s="71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>
      <c r="A340" s="8"/>
      <c r="B340" s="8"/>
      <c r="C340" s="8"/>
      <c r="D340" s="8"/>
      <c r="E340" s="71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>
      <c r="A341" s="8"/>
      <c r="B341" s="8"/>
      <c r="C341" s="8"/>
      <c r="D341" s="8"/>
      <c r="E341" s="71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>
      <c r="A342" s="8"/>
      <c r="B342" s="8"/>
      <c r="C342" s="8"/>
      <c r="D342" s="8"/>
      <c r="E342" s="71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>
      <c r="A343" s="8"/>
      <c r="B343" s="8"/>
      <c r="C343" s="8"/>
      <c r="D343" s="8"/>
      <c r="E343" s="71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>
      <c r="A344" s="8"/>
      <c r="B344" s="8"/>
      <c r="C344" s="8"/>
      <c r="D344" s="8"/>
      <c r="E344" s="71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>
      <c r="A345" s="8"/>
      <c r="B345" s="8"/>
      <c r="C345" s="8"/>
      <c r="D345" s="8"/>
      <c r="E345" s="71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>
      <c r="A346" s="8"/>
      <c r="B346" s="8"/>
      <c r="C346" s="8"/>
      <c r="D346" s="8"/>
      <c r="E346" s="71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>
      <c r="A347" s="8"/>
      <c r="B347" s="8"/>
      <c r="C347" s="8"/>
      <c r="D347" s="8"/>
      <c r="E347" s="71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>
      <c r="A348" s="8"/>
      <c r="B348" s="8"/>
      <c r="C348" s="8"/>
      <c r="D348" s="8"/>
      <c r="E348" s="71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>
      <c r="A349" s="8"/>
      <c r="B349" s="8"/>
      <c r="C349" s="8"/>
      <c r="D349" s="8"/>
      <c r="E349" s="71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>
      <c r="A350" s="8"/>
      <c r="B350" s="8"/>
      <c r="C350" s="8"/>
      <c r="D350" s="8"/>
      <c r="E350" s="71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>
      <c r="A351" s="8"/>
      <c r="B351" s="8"/>
      <c r="C351" s="8"/>
      <c r="D351" s="8"/>
      <c r="E351" s="71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>
      <c r="A352" s="8"/>
      <c r="B352" s="8"/>
      <c r="C352" s="8"/>
      <c r="D352" s="8"/>
      <c r="E352" s="71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>
      <c r="A353" s="8"/>
      <c r="B353" s="8"/>
      <c r="C353" s="8"/>
      <c r="D353" s="8"/>
      <c r="E353" s="71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>
      <c r="A354" s="8"/>
      <c r="B354" s="8"/>
      <c r="C354" s="8"/>
      <c r="D354" s="8"/>
      <c r="E354" s="71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>
      <c r="A355" s="8"/>
      <c r="B355" s="8"/>
      <c r="C355" s="8"/>
      <c r="D355" s="8"/>
      <c r="E355" s="71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>
      <c r="A356" s="8"/>
      <c r="B356" s="8"/>
      <c r="C356" s="8"/>
      <c r="D356" s="8"/>
      <c r="E356" s="71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>
      <c r="A357" s="8"/>
      <c r="B357" s="8"/>
      <c r="C357" s="8"/>
      <c r="D357" s="8"/>
      <c r="E357" s="71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>
      <c r="A358" s="8"/>
      <c r="B358" s="8"/>
      <c r="C358" s="8"/>
      <c r="D358" s="8"/>
      <c r="E358" s="71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>
      <c r="A359" s="8"/>
      <c r="B359" s="8"/>
      <c r="C359" s="8"/>
      <c r="D359" s="8"/>
      <c r="E359" s="71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>
      <c r="A360" s="8"/>
      <c r="B360" s="8"/>
      <c r="C360" s="8"/>
      <c r="D360" s="8"/>
      <c r="E360" s="71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>
      <c r="A361" s="8"/>
      <c r="B361" s="8"/>
      <c r="C361" s="8"/>
      <c r="D361" s="8"/>
      <c r="E361" s="71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>
      <c r="A362" s="8"/>
      <c r="B362" s="8"/>
      <c r="C362" s="8"/>
      <c r="D362" s="8"/>
      <c r="E362" s="71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>
      <c r="A363" s="8"/>
      <c r="B363" s="8"/>
      <c r="C363" s="8"/>
      <c r="D363" s="8"/>
      <c r="E363" s="71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>
      <c r="A364" s="8"/>
      <c r="B364" s="8"/>
      <c r="C364" s="8"/>
      <c r="D364" s="8"/>
      <c r="E364" s="71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>
      <c r="A365" s="8"/>
      <c r="B365" s="8"/>
      <c r="C365" s="8"/>
      <c r="D365" s="8"/>
      <c r="E365" s="71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>
      <c r="A366" s="8"/>
      <c r="B366" s="8"/>
      <c r="C366" s="8"/>
      <c r="D366" s="8"/>
      <c r="E366" s="71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>
      <c r="A367" s="8"/>
      <c r="B367" s="8"/>
      <c r="C367" s="8"/>
      <c r="D367" s="8"/>
      <c r="E367" s="71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>
      <c r="A368" s="8"/>
      <c r="B368" s="8"/>
      <c r="C368" s="8"/>
      <c r="D368" s="8"/>
      <c r="E368" s="71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>
      <c r="A369" s="8"/>
      <c r="B369" s="8"/>
      <c r="C369" s="8"/>
      <c r="D369" s="8"/>
      <c r="E369" s="71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>
      <c r="A370" s="8"/>
      <c r="B370" s="8"/>
      <c r="C370" s="8"/>
      <c r="D370" s="8"/>
      <c r="E370" s="71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>
      <c r="A371" s="8"/>
      <c r="B371" s="8"/>
      <c r="C371" s="8"/>
      <c r="D371" s="8"/>
      <c r="E371" s="71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>
      <c r="A372" s="8"/>
      <c r="B372" s="8"/>
      <c r="C372" s="8"/>
      <c r="D372" s="8"/>
      <c r="E372" s="71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>
      <c r="A373" s="8"/>
      <c r="B373" s="8"/>
      <c r="C373" s="8"/>
      <c r="D373" s="8"/>
      <c r="E373" s="71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>
      <c r="A374" s="8"/>
      <c r="B374" s="8"/>
      <c r="C374" s="8"/>
      <c r="D374" s="8"/>
      <c r="E374" s="71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>
      <c r="A375" s="8"/>
      <c r="B375" s="8"/>
      <c r="C375" s="8"/>
      <c r="D375" s="8"/>
      <c r="E375" s="71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>
      <c r="A376" s="8"/>
      <c r="B376" s="8"/>
      <c r="C376" s="8"/>
      <c r="D376" s="8"/>
      <c r="E376" s="71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>
      <c r="A377" s="8"/>
      <c r="B377" s="8"/>
      <c r="C377" s="8"/>
      <c r="D377" s="8"/>
      <c r="E377" s="71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>
      <c r="A378" s="8"/>
      <c r="B378" s="8"/>
      <c r="C378" s="8"/>
      <c r="D378" s="8"/>
      <c r="E378" s="71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>
      <c r="A379" s="8"/>
      <c r="B379" s="8"/>
      <c r="C379" s="8"/>
      <c r="D379" s="8"/>
      <c r="E379" s="71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>
      <c r="A380" s="8"/>
      <c r="B380" s="8"/>
      <c r="C380" s="8"/>
      <c r="D380" s="8"/>
      <c r="E380" s="71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>
      <c r="A381" s="8"/>
      <c r="B381" s="8"/>
      <c r="C381" s="8"/>
      <c r="D381" s="8"/>
      <c r="E381" s="71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>
      <c r="A382" s="8"/>
      <c r="B382" s="8"/>
      <c r="C382" s="8"/>
      <c r="D382" s="8"/>
      <c r="E382" s="71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>
      <c r="A383" s="8"/>
      <c r="B383" s="8"/>
      <c r="C383" s="8"/>
      <c r="D383" s="8"/>
      <c r="E383" s="71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>
      <c r="A384" s="8"/>
      <c r="B384" s="8"/>
      <c r="C384" s="8"/>
      <c r="D384" s="8"/>
      <c r="E384" s="71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>
      <c r="A385" s="8"/>
      <c r="B385" s="8"/>
      <c r="C385" s="8"/>
      <c r="D385" s="8"/>
      <c r="E385" s="71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>
      <c r="A386" s="8"/>
      <c r="B386" s="8"/>
      <c r="C386" s="8"/>
      <c r="D386" s="8"/>
      <c r="E386" s="71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>
      <c r="A387" s="8"/>
      <c r="B387" s="8"/>
      <c r="C387" s="8"/>
      <c r="D387" s="8"/>
      <c r="E387" s="71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>
      <c r="A388" s="8"/>
      <c r="B388" s="8"/>
      <c r="C388" s="8"/>
      <c r="D388" s="8"/>
      <c r="E388" s="71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>
      <c r="A389" s="8"/>
      <c r="B389" s="8"/>
      <c r="C389" s="8"/>
      <c r="D389" s="8"/>
      <c r="E389" s="71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>
      <c r="A390" s="8"/>
      <c r="B390" s="8"/>
      <c r="C390" s="8"/>
      <c r="D390" s="8"/>
      <c r="E390" s="71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>
      <c r="A391" s="8"/>
      <c r="B391" s="8"/>
      <c r="C391" s="8"/>
      <c r="D391" s="8"/>
      <c r="E391" s="71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>
      <c r="A392" s="8"/>
      <c r="B392" s="8"/>
      <c r="C392" s="8"/>
      <c r="D392" s="8"/>
      <c r="E392" s="71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>
      <c r="A393" s="8"/>
      <c r="B393" s="8"/>
      <c r="C393" s="8"/>
      <c r="D393" s="8"/>
      <c r="E393" s="71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>
      <c r="A394" s="8"/>
      <c r="B394" s="8"/>
      <c r="C394" s="8"/>
      <c r="D394" s="8"/>
      <c r="E394" s="71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>
      <c r="A395" s="8"/>
      <c r="B395" s="8"/>
      <c r="C395" s="8"/>
      <c r="D395" s="8"/>
      <c r="E395" s="71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>
      <c r="A396" s="8"/>
      <c r="B396" s="8"/>
      <c r="C396" s="8"/>
      <c r="D396" s="8"/>
      <c r="E396" s="71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>
      <c r="A397" s="8"/>
      <c r="B397" s="8"/>
      <c r="C397" s="8"/>
      <c r="D397" s="8"/>
      <c r="E397" s="71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>
      <c r="A398" s="8"/>
      <c r="B398" s="8"/>
      <c r="C398" s="8"/>
      <c r="D398" s="8"/>
      <c r="E398" s="71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>
      <c r="A399" s="8"/>
      <c r="B399" s="8"/>
      <c r="C399" s="8"/>
      <c r="D399" s="8"/>
      <c r="E399" s="71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>
      <c r="A400" s="8"/>
      <c r="B400" s="8"/>
      <c r="C400" s="8"/>
      <c r="D400" s="8"/>
      <c r="E400" s="71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>
      <c r="A401" s="8"/>
      <c r="B401" s="8"/>
      <c r="C401" s="8"/>
      <c r="D401" s="8"/>
      <c r="E401" s="71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>
      <c r="A402" s="8"/>
      <c r="B402" s="8"/>
      <c r="C402" s="8"/>
      <c r="D402" s="8"/>
      <c r="E402" s="71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>
      <c r="A403" s="8"/>
      <c r="B403" s="8"/>
      <c r="C403" s="8"/>
      <c r="D403" s="8"/>
      <c r="E403" s="71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>
      <c r="A404" s="8"/>
      <c r="B404" s="8"/>
      <c r="C404" s="8"/>
      <c r="D404" s="8"/>
      <c r="E404" s="71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>
      <c r="A405" s="8"/>
      <c r="B405" s="8"/>
      <c r="C405" s="8"/>
      <c r="D405" s="8"/>
      <c r="E405" s="71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>
      <c r="A406" s="8"/>
      <c r="B406" s="8"/>
      <c r="C406" s="8"/>
      <c r="D406" s="8"/>
      <c r="E406" s="71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>
      <c r="A407" s="8"/>
      <c r="B407" s="8"/>
      <c r="C407" s="8"/>
      <c r="D407" s="8"/>
      <c r="E407" s="71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>
      <c r="A408" s="8"/>
      <c r="B408" s="8"/>
      <c r="C408" s="8"/>
      <c r="D408" s="8"/>
      <c r="E408" s="71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>
      <c r="A409" s="8"/>
      <c r="B409" s="8"/>
      <c r="C409" s="8"/>
      <c r="D409" s="8"/>
      <c r="E409" s="71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>
      <c r="A410" s="8"/>
      <c r="B410" s="8"/>
      <c r="C410" s="8"/>
      <c r="D410" s="8"/>
      <c r="E410" s="71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>
      <c r="A411" s="8"/>
      <c r="B411" s="8"/>
      <c r="C411" s="8"/>
      <c r="D411" s="8"/>
      <c r="E411" s="71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>
      <c r="A412" s="8"/>
      <c r="B412" s="8"/>
      <c r="C412" s="8"/>
      <c r="D412" s="8"/>
      <c r="E412" s="71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>
      <c r="A413" s="8"/>
      <c r="B413" s="8"/>
      <c r="C413" s="8"/>
      <c r="D413" s="8"/>
      <c r="E413" s="71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>
      <c r="A414" s="8"/>
      <c r="B414" s="8"/>
      <c r="C414" s="8"/>
      <c r="D414" s="8"/>
      <c r="E414" s="71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>
      <c r="A415" s="8"/>
      <c r="B415" s="8"/>
      <c r="C415" s="8"/>
      <c r="D415" s="8"/>
      <c r="E415" s="71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>
      <c r="A416" s="8"/>
      <c r="B416" s="8"/>
      <c r="C416" s="8"/>
      <c r="D416" s="8"/>
      <c r="E416" s="71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>
      <c r="A417" s="8"/>
      <c r="B417" s="8"/>
      <c r="C417" s="8"/>
      <c r="D417" s="8"/>
      <c r="E417" s="71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>
      <c r="A418" s="8"/>
      <c r="B418" s="8"/>
      <c r="C418" s="8"/>
      <c r="D418" s="8"/>
      <c r="E418" s="71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>
      <c r="A419" s="8"/>
      <c r="B419" s="8"/>
      <c r="C419" s="8"/>
      <c r="D419" s="8"/>
      <c r="E419" s="71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>
      <c r="A420" s="8"/>
      <c r="B420" s="8"/>
      <c r="C420" s="8"/>
      <c r="D420" s="8"/>
      <c r="E420" s="71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>
      <c r="A421" s="8"/>
      <c r="B421" s="8"/>
      <c r="C421" s="8"/>
      <c r="D421" s="8"/>
      <c r="E421" s="71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>
      <c r="A422" s="8"/>
      <c r="B422" s="8"/>
      <c r="C422" s="8"/>
      <c r="D422" s="8"/>
      <c r="E422" s="71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>
      <c r="A423" s="8"/>
      <c r="B423" s="8"/>
      <c r="C423" s="8"/>
      <c r="D423" s="8"/>
      <c r="E423" s="71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>
      <c r="A424" s="8"/>
      <c r="B424" s="8"/>
      <c r="C424" s="8"/>
      <c r="D424" s="8"/>
      <c r="E424" s="71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>
      <c r="A425" s="8"/>
      <c r="B425" s="8"/>
      <c r="C425" s="8"/>
      <c r="D425" s="8"/>
      <c r="E425" s="71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>
      <c r="A426" s="8"/>
      <c r="B426" s="8"/>
      <c r="C426" s="8"/>
      <c r="D426" s="8"/>
      <c r="E426" s="71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>
      <c r="A427" s="8"/>
      <c r="B427" s="8"/>
      <c r="C427" s="8"/>
      <c r="D427" s="8"/>
      <c r="E427" s="71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>
      <c r="A428" s="8"/>
      <c r="B428" s="8"/>
      <c r="C428" s="8"/>
      <c r="D428" s="8"/>
      <c r="E428" s="71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>
      <c r="A429" s="8"/>
      <c r="B429" s="8"/>
      <c r="C429" s="8"/>
      <c r="D429" s="8"/>
      <c r="E429" s="71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>
      <c r="A430" s="8"/>
      <c r="B430" s="8"/>
      <c r="C430" s="8"/>
      <c r="D430" s="8"/>
      <c r="E430" s="71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>
      <c r="A431" s="8"/>
      <c r="B431" s="8"/>
      <c r="C431" s="8"/>
      <c r="D431" s="8"/>
      <c r="E431" s="71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>
      <c r="A432" s="8"/>
      <c r="B432" s="8"/>
      <c r="C432" s="8"/>
      <c r="D432" s="8"/>
      <c r="E432" s="71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>
      <c r="A433" s="8"/>
      <c r="B433" s="8"/>
      <c r="C433" s="8"/>
      <c r="D433" s="8"/>
      <c r="E433" s="71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>
      <c r="A434" s="8"/>
      <c r="B434" s="8"/>
      <c r="C434" s="8"/>
      <c r="D434" s="8"/>
      <c r="E434" s="71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>
      <c r="A435" s="8"/>
      <c r="B435" s="8"/>
      <c r="C435" s="8"/>
      <c r="D435" s="8"/>
      <c r="E435" s="71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>
      <c r="A436" s="8"/>
      <c r="B436" s="8"/>
      <c r="C436" s="8"/>
      <c r="D436" s="8"/>
      <c r="E436" s="71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>
      <c r="A437" s="8"/>
      <c r="B437" s="8"/>
      <c r="C437" s="8"/>
      <c r="D437" s="8"/>
      <c r="E437" s="71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>
      <c r="A438" s="8"/>
      <c r="B438" s="8"/>
      <c r="C438" s="8"/>
      <c r="D438" s="8"/>
      <c r="E438" s="71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>
      <c r="A439" s="8"/>
      <c r="B439" s="8"/>
      <c r="C439" s="8"/>
      <c r="D439" s="8"/>
      <c r="E439" s="71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>
      <c r="A440" s="8"/>
      <c r="B440" s="8"/>
      <c r="C440" s="8"/>
      <c r="D440" s="8"/>
      <c r="E440" s="71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>
      <c r="A441" s="8"/>
      <c r="B441" s="8"/>
      <c r="C441" s="8"/>
      <c r="D441" s="8"/>
      <c r="E441" s="71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>
      <c r="A442" s="8"/>
      <c r="B442" s="8"/>
      <c r="C442" s="8"/>
      <c r="D442" s="8"/>
      <c r="E442" s="71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>
      <c r="A443" s="8"/>
      <c r="B443" s="8"/>
      <c r="C443" s="8"/>
      <c r="D443" s="8"/>
      <c r="E443" s="71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>
      <c r="A444" s="8"/>
      <c r="B444" s="8"/>
      <c r="C444" s="8"/>
      <c r="D444" s="8"/>
      <c r="E444" s="71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>
      <c r="A445" s="8"/>
      <c r="B445" s="8"/>
      <c r="C445" s="8"/>
      <c r="D445" s="8"/>
      <c r="E445" s="71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>
      <c r="A446" s="8"/>
      <c r="B446" s="8"/>
      <c r="C446" s="8"/>
      <c r="D446" s="8"/>
      <c r="E446" s="71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>
      <c r="A447" s="8"/>
      <c r="B447" s="8"/>
      <c r="C447" s="8"/>
      <c r="D447" s="8"/>
      <c r="E447" s="71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>
      <c r="A448" s="8"/>
      <c r="B448" s="8"/>
      <c r="C448" s="8"/>
      <c r="D448" s="8"/>
      <c r="E448" s="71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>
      <c r="A449" s="8"/>
      <c r="B449" s="8"/>
      <c r="C449" s="8"/>
      <c r="D449" s="8"/>
      <c r="E449" s="71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>
      <c r="A450" s="8"/>
      <c r="B450" s="8"/>
      <c r="C450" s="8"/>
      <c r="D450" s="8"/>
      <c r="E450" s="71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>
      <c r="A451" s="8"/>
      <c r="B451" s="8"/>
      <c r="C451" s="8"/>
      <c r="D451" s="8"/>
      <c r="E451" s="71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>
      <c r="A452" s="8"/>
      <c r="B452" s="8"/>
      <c r="C452" s="8"/>
      <c r="D452" s="8"/>
      <c r="E452" s="71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>
      <c r="A453" s="8"/>
      <c r="B453" s="8"/>
      <c r="C453" s="8"/>
      <c r="D453" s="8"/>
      <c r="E453" s="71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>
      <c r="A454" s="8"/>
      <c r="B454" s="8"/>
      <c r="C454" s="8"/>
      <c r="D454" s="8"/>
      <c r="E454" s="71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>
      <c r="A455" s="8"/>
      <c r="B455" s="8"/>
      <c r="C455" s="8"/>
      <c r="D455" s="8"/>
      <c r="E455" s="71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>
      <c r="A456" s="8"/>
      <c r="B456" s="8"/>
      <c r="C456" s="8"/>
      <c r="D456" s="8"/>
      <c r="E456" s="71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>
      <c r="A457" s="8"/>
      <c r="B457" s="8"/>
      <c r="C457" s="8"/>
      <c r="D457" s="8"/>
      <c r="E457" s="71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>
      <c r="A458" s="8"/>
      <c r="B458" s="8"/>
      <c r="C458" s="8"/>
      <c r="D458" s="8"/>
      <c r="E458" s="71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>
      <c r="A459" s="8"/>
      <c r="B459" s="8"/>
      <c r="C459" s="8"/>
      <c r="D459" s="8"/>
      <c r="E459" s="71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>
      <c r="A460" s="8"/>
      <c r="B460" s="8"/>
      <c r="C460" s="8"/>
      <c r="D460" s="8"/>
      <c r="E460" s="71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>
      <c r="A461" s="8"/>
      <c r="B461" s="8"/>
      <c r="C461" s="8"/>
      <c r="D461" s="8"/>
      <c r="E461" s="71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>
      <c r="A462" s="8"/>
      <c r="B462" s="8"/>
      <c r="C462" s="8"/>
      <c r="D462" s="8"/>
      <c r="E462" s="71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>
      <c r="A463" s="8"/>
      <c r="B463" s="8"/>
      <c r="C463" s="8"/>
      <c r="D463" s="8"/>
      <c r="E463" s="71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>
      <c r="A464" s="8"/>
      <c r="B464" s="8"/>
      <c r="C464" s="8"/>
      <c r="D464" s="8"/>
      <c r="E464" s="71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>
      <c r="A465" s="8"/>
      <c r="B465" s="8"/>
      <c r="C465" s="8"/>
      <c r="D465" s="8"/>
      <c r="E465" s="71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>
      <c r="A466" s="8"/>
      <c r="B466" s="8"/>
      <c r="C466" s="8"/>
      <c r="D466" s="8"/>
      <c r="E466" s="71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>
      <c r="A467" s="8"/>
      <c r="B467" s="8"/>
      <c r="C467" s="8"/>
      <c r="D467" s="8"/>
      <c r="E467" s="71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>
      <c r="A468" s="8"/>
      <c r="B468" s="8"/>
      <c r="C468" s="8"/>
      <c r="D468" s="8"/>
      <c r="E468" s="71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>
      <c r="A469" s="8"/>
      <c r="B469" s="8"/>
      <c r="C469" s="8"/>
      <c r="D469" s="8"/>
      <c r="E469" s="71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>
      <c r="A470" s="8"/>
      <c r="B470" s="8"/>
      <c r="C470" s="8"/>
      <c r="D470" s="8"/>
      <c r="E470" s="71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>
      <c r="A471" s="8"/>
      <c r="B471" s="8"/>
      <c r="C471" s="8"/>
      <c r="D471" s="8"/>
      <c r="E471" s="71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>
      <c r="A472" s="8"/>
      <c r="B472" s="8"/>
      <c r="C472" s="8"/>
      <c r="D472" s="8"/>
      <c r="E472" s="71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>
      <c r="A473" s="8"/>
      <c r="B473" s="8"/>
      <c r="C473" s="8"/>
      <c r="D473" s="8"/>
      <c r="E473" s="71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>
      <c r="A474" s="8"/>
      <c r="B474" s="8"/>
      <c r="C474" s="8"/>
      <c r="D474" s="8"/>
      <c r="E474" s="71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>
      <c r="A475" s="8"/>
      <c r="B475" s="8"/>
      <c r="C475" s="8"/>
      <c r="D475" s="8"/>
      <c r="E475" s="71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>
      <c r="A476" s="8"/>
      <c r="B476" s="8"/>
      <c r="C476" s="8"/>
      <c r="D476" s="8"/>
      <c r="E476" s="71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>
      <c r="A477" s="8"/>
      <c r="B477" s="8"/>
      <c r="C477" s="8"/>
      <c r="D477" s="8"/>
      <c r="E477" s="71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>
      <c r="A478" s="8"/>
      <c r="B478" s="8"/>
      <c r="C478" s="8"/>
      <c r="D478" s="8"/>
      <c r="E478" s="71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>
      <c r="A479" s="8"/>
      <c r="B479" s="8"/>
      <c r="C479" s="8"/>
      <c r="D479" s="8"/>
      <c r="E479" s="71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>
      <c r="A480" s="8"/>
      <c r="B480" s="8"/>
      <c r="C480" s="8"/>
      <c r="D480" s="8"/>
      <c r="E480" s="71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>
      <c r="A481" s="8"/>
      <c r="B481" s="8"/>
      <c r="C481" s="8"/>
      <c r="D481" s="8"/>
      <c r="E481" s="71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>
      <c r="A482" s="8"/>
      <c r="B482" s="8"/>
      <c r="C482" s="8"/>
      <c r="D482" s="8"/>
      <c r="E482" s="71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>
      <c r="A483" s="8"/>
      <c r="B483" s="8"/>
      <c r="C483" s="8"/>
      <c r="D483" s="8"/>
      <c r="E483" s="71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>
      <c r="A484" s="8"/>
      <c r="B484" s="8"/>
      <c r="C484" s="8"/>
      <c r="D484" s="8"/>
      <c r="E484" s="71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>
      <c r="A485" s="8"/>
      <c r="B485" s="8"/>
      <c r="C485" s="8"/>
      <c r="D485" s="8"/>
      <c r="E485" s="71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>
      <c r="A486" s="8"/>
      <c r="B486" s="8"/>
      <c r="C486" s="8"/>
      <c r="D486" s="8"/>
      <c r="E486" s="71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>
      <c r="A487" s="8"/>
      <c r="B487" s="8"/>
      <c r="C487" s="8"/>
      <c r="D487" s="8"/>
      <c r="E487" s="71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>
      <c r="A488" s="8"/>
      <c r="B488" s="8"/>
      <c r="C488" s="8"/>
      <c r="D488" s="8"/>
      <c r="E488" s="71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>
      <c r="A489" s="8"/>
      <c r="B489" s="8"/>
      <c r="C489" s="8"/>
      <c r="D489" s="8"/>
      <c r="E489" s="71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>
      <c r="A490" s="8"/>
      <c r="B490" s="8"/>
      <c r="C490" s="8"/>
      <c r="D490" s="8"/>
      <c r="E490" s="71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>
      <c r="A491" s="8"/>
      <c r="B491" s="8"/>
      <c r="C491" s="8"/>
      <c r="D491" s="8"/>
      <c r="E491" s="71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>
      <c r="A492" s="8"/>
      <c r="B492" s="8"/>
      <c r="C492" s="8"/>
      <c r="D492" s="8"/>
      <c r="E492" s="71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>
      <c r="A493" s="8"/>
      <c r="B493" s="8"/>
      <c r="C493" s="8"/>
      <c r="D493" s="8"/>
      <c r="E493" s="71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>
      <c r="A494" s="8"/>
      <c r="B494" s="8"/>
      <c r="C494" s="8"/>
      <c r="D494" s="8"/>
      <c r="E494" s="71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>
      <c r="A495" s="8"/>
      <c r="B495" s="8"/>
      <c r="C495" s="8"/>
      <c r="D495" s="8"/>
      <c r="E495" s="71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>
      <c r="A496" s="8"/>
      <c r="B496" s="8"/>
      <c r="C496" s="8"/>
      <c r="D496" s="8"/>
      <c r="E496" s="71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>
      <c r="A497" s="8"/>
      <c r="B497" s="8"/>
      <c r="C497" s="8"/>
      <c r="D497" s="8"/>
      <c r="E497" s="71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>
      <c r="A498" s="8"/>
      <c r="B498" s="8"/>
      <c r="C498" s="8"/>
      <c r="D498" s="8"/>
      <c r="E498" s="71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>
      <c r="A499" s="8"/>
      <c r="B499" s="8"/>
      <c r="C499" s="8"/>
      <c r="D499" s="8"/>
      <c r="E499" s="71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>
      <c r="A500" s="8"/>
      <c r="B500" s="8"/>
      <c r="C500" s="8"/>
      <c r="D500" s="8"/>
      <c r="E500" s="71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>
      <c r="A501" s="8"/>
      <c r="B501" s="8"/>
      <c r="C501" s="8"/>
      <c r="D501" s="8"/>
      <c r="E501" s="71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>
      <c r="A502" s="8"/>
      <c r="B502" s="8"/>
      <c r="C502" s="8"/>
      <c r="D502" s="8"/>
      <c r="E502" s="71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>
      <c r="A503" s="8"/>
      <c r="B503" s="8"/>
      <c r="C503" s="8"/>
      <c r="D503" s="8"/>
      <c r="E503" s="71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>
      <c r="A504" s="8"/>
      <c r="B504" s="8"/>
      <c r="C504" s="8"/>
      <c r="D504" s="8"/>
      <c r="E504" s="71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>
      <c r="A505" s="8"/>
      <c r="B505" s="8"/>
      <c r="C505" s="8"/>
      <c r="D505" s="8"/>
      <c r="E505" s="71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>
      <c r="A506" s="8"/>
      <c r="B506" s="8"/>
      <c r="C506" s="8"/>
      <c r="D506" s="8"/>
      <c r="E506" s="71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>
      <c r="A507" s="8"/>
      <c r="B507" s="8"/>
      <c r="C507" s="8"/>
      <c r="D507" s="8"/>
      <c r="E507" s="71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>
      <c r="A508" s="8"/>
      <c r="B508" s="8"/>
      <c r="C508" s="8"/>
      <c r="D508" s="8"/>
      <c r="E508" s="71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>
      <c r="A509" s="8"/>
      <c r="B509" s="8"/>
      <c r="C509" s="8"/>
      <c r="D509" s="8"/>
      <c r="E509" s="71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>
      <c r="A510" s="8"/>
      <c r="B510" s="8"/>
      <c r="C510" s="8"/>
      <c r="D510" s="8"/>
      <c r="E510" s="71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>
      <c r="A511" s="8"/>
      <c r="B511" s="8"/>
      <c r="C511" s="8"/>
      <c r="D511" s="8"/>
      <c r="E511" s="71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>
      <c r="A512" s="8"/>
      <c r="B512" s="8"/>
      <c r="C512" s="8"/>
      <c r="D512" s="8"/>
      <c r="E512" s="71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>
      <c r="A513" s="8"/>
      <c r="B513" s="8"/>
      <c r="C513" s="8"/>
      <c r="D513" s="8"/>
      <c r="E513" s="71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>
      <c r="A514" s="8"/>
      <c r="B514" s="8"/>
      <c r="C514" s="8"/>
      <c r="D514" s="8"/>
      <c r="E514" s="71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>
      <c r="A515" s="8"/>
      <c r="B515" s="8"/>
      <c r="C515" s="8"/>
      <c r="D515" s="8"/>
      <c r="E515" s="71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>
      <c r="A516" s="8"/>
      <c r="B516" s="8"/>
      <c r="C516" s="8"/>
      <c r="D516" s="8"/>
      <c r="E516" s="71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>
      <c r="A517" s="8"/>
      <c r="B517" s="8"/>
      <c r="C517" s="8"/>
      <c r="D517" s="8"/>
      <c r="E517" s="71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>
      <c r="A518" s="8"/>
      <c r="B518" s="8"/>
      <c r="C518" s="8"/>
      <c r="D518" s="8"/>
      <c r="E518" s="71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>
      <c r="A519" s="8"/>
      <c r="B519" s="8"/>
      <c r="C519" s="8"/>
      <c r="D519" s="8"/>
      <c r="E519" s="71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>
      <c r="A520" s="8"/>
      <c r="B520" s="8"/>
      <c r="C520" s="8"/>
      <c r="D520" s="8"/>
      <c r="E520" s="71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>
      <c r="A521" s="8"/>
      <c r="B521" s="8"/>
      <c r="C521" s="8"/>
      <c r="D521" s="8"/>
      <c r="E521" s="71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>
      <c r="A522" s="8"/>
      <c r="B522" s="8"/>
      <c r="C522" s="8"/>
      <c r="D522" s="8"/>
      <c r="E522" s="71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>
      <c r="A523" s="8"/>
      <c r="B523" s="8"/>
      <c r="C523" s="8"/>
      <c r="D523" s="8"/>
      <c r="E523" s="71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>
      <c r="A524" s="8"/>
      <c r="B524" s="8"/>
      <c r="C524" s="8"/>
      <c r="D524" s="8"/>
      <c r="E524" s="71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>
      <c r="A525" s="8"/>
      <c r="B525" s="8"/>
      <c r="C525" s="8"/>
      <c r="D525" s="8"/>
      <c r="E525" s="71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>
      <c r="A526" s="8"/>
      <c r="B526" s="8"/>
      <c r="C526" s="8"/>
      <c r="D526" s="8"/>
      <c r="E526" s="71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>
      <c r="A527" s="8"/>
      <c r="B527" s="8"/>
      <c r="C527" s="8"/>
      <c r="D527" s="8"/>
      <c r="E527" s="71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>
      <c r="A528" s="8"/>
      <c r="B528" s="8"/>
      <c r="C528" s="8"/>
      <c r="D528" s="8"/>
      <c r="E528" s="71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>
      <c r="A529" s="8"/>
      <c r="B529" s="8"/>
      <c r="C529" s="8"/>
      <c r="D529" s="8"/>
      <c r="E529" s="71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>
      <c r="A530" s="8"/>
      <c r="B530" s="8"/>
      <c r="C530" s="8"/>
      <c r="D530" s="8"/>
      <c r="E530" s="71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>
      <c r="A531" s="8"/>
      <c r="B531" s="8"/>
      <c r="C531" s="8"/>
      <c r="D531" s="8"/>
      <c r="E531" s="71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>
      <c r="A532" s="8"/>
      <c r="B532" s="8"/>
      <c r="C532" s="8"/>
      <c r="D532" s="8"/>
      <c r="E532" s="71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>
      <c r="A533" s="8"/>
      <c r="B533" s="8"/>
      <c r="C533" s="8"/>
      <c r="D533" s="8"/>
      <c r="E533" s="71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>
      <c r="A534" s="8"/>
      <c r="B534" s="8"/>
      <c r="C534" s="8"/>
      <c r="D534" s="8"/>
      <c r="E534" s="71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>
      <c r="A535" s="8"/>
      <c r="B535" s="8"/>
      <c r="C535" s="8"/>
      <c r="D535" s="8"/>
      <c r="E535" s="71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>
      <c r="A536" s="8"/>
      <c r="B536" s="8"/>
      <c r="C536" s="8"/>
      <c r="D536" s="8"/>
      <c r="E536" s="71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>
      <c r="A537" s="8"/>
      <c r="B537" s="8"/>
      <c r="C537" s="8"/>
      <c r="D537" s="8"/>
      <c r="E537" s="71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>
      <c r="A538" s="8"/>
      <c r="B538" s="8"/>
      <c r="C538" s="8"/>
      <c r="D538" s="8"/>
      <c r="E538" s="71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>
      <c r="A539" s="8"/>
      <c r="B539" s="8"/>
      <c r="C539" s="8"/>
      <c r="D539" s="8"/>
      <c r="E539" s="71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>
      <c r="A540" s="8"/>
      <c r="B540" s="8"/>
      <c r="C540" s="8"/>
      <c r="D540" s="8"/>
      <c r="E540" s="71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>
      <c r="A541" s="8"/>
      <c r="B541" s="8"/>
      <c r="C541" s="8"/>
      <c r="D541" s="8"/>
      <c r="E541" s="71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>
      <c r="A542" s="8"/>
      <c r="B542" s="8"/>
      <c r="C542" s="8"/>
      <c r="D542" s="8"/>
      <c r="E542" s="71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>
      <c r="A543" s="8"/>
      <c r="B543" s="8"/>
      <c r="C543" s="8"/>
      <c r="D543" s="8"/>
      <c r="E543" s="71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>
      <c r="A544" s="8"/>
      <c r="B544" s="8"/>
      <c r="C544" s="8"/>
      <c r="D544" s="8"/>
      <c r="E544" s="71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>
      <c r="A545" s="8"/>
      <c r="B545" s="8"/>
      <c r="C545" s="8"/>
      <c r="D545" s="8"/>
      <c r="E545" s="71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>
      <c r="A546" s="8"/>
      <c r="B546" s="8"/>
      <c r="C546" s="8"/>
      <c r="D546" s="8"/>
      <c r="E546" s="71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>
      <c r="A547" s="8"/>
      <c r="B547" s="8"/>
      <c r="C547" s="8"/>
      <c r="D547" s="8"/>
      <c r="E547" s="71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>
      <c r="A548" s="8"/>
      <c r="B548" s="8"/>
      <c r="C548" s="8"/>
      <c r="D548" s="8"/>
      <c r="E548" s="71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>
      <c r="A549" s="8"/>
      <c r="B549" s="8"/>
      <c r="C549" s="8"/>
      <c r="D549" s="8"/>
      <c r="E549" s="71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>
      <c r="A550" s="8"/>
      <c r="B550" s="8"/>
      <c r="C550" s="8"/>
      <c r="D550" s="8"/>
      <c r="E550" s="71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>
      <c r="A551" s="8"/>
      <c r="B551" s="8"/>
      <c r="C551" s="8"/>
      <c r="D551" s="8"/>
      <c r="E551" s="71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>
      <c r="A552" s="8"/>
      <c r="B552" s="8"/>
      <c r="C552" s="8"/>
      <c r="D552" s="8"/>
      <c r="E552" s="71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>
      <c r="A553" s="8"/>
      <c r="B553" s="8"/>
      <c r="C553" s="8"/>
      <c r="D553" s="8"/>
      <c r="E553" s="71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>
      <c r="A554" s="8"/>
      <c r="B554" s="8"/>
      <c r="C554" s="8"/>
      <c r="D554" s="8"/>
      <c r="E554" s="71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>
      <c r="A555" s="8"/>
      <c r="B555" s="8"/>
      <c r="C555" s="8"/>
      <c r="D555" s="8"/>
      <c r="E555" s="71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>
      <c r="A556" s="8"/>
      <c r="B556" s="8"/>
      <c r="C556" s="8"/>
      <c r="D556" s="8"/>
      <c r="E556" s="71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>
      <c r="A557" s="8"/>
      <c r="B557" s="8"/>
      <c r="C557" s="8"/>
      <c r="D557" s="8"/>
      <c r="E557" s="71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>
      <c r="A558" s="8"/>
      <c r="B558" s="8"/>
      <c r="C558" s="8"/>
      <c r="D558" s="8"/>
      <c r="E558" s="71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>
      <c r="A559" s="8"/>
      <c r="B559" s="8"/>
      <c r="C559" s="8"/>
      <c r="D559" s="8"/>
      <c r="E559" s="71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>
      <c r="A560" s="8"/>
      <c r="B560" s="8"/>
      <c r="C560" s="8"/>
      <c r="D560" s="8"/>
      <c r="E560" s="71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>
      <c r="A561" s="8"/>
      <c r="B561" s="8"/>
      <c r="C561" s="8"/>
      <c r="D561" s="8"/>
      <c r="E561" s="71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>
      <c r="A562" s="8"/>
      <c r="B562" s="8"/>
      <c r="C562" s="8"/>
      <c r="D562" s="8"/>
      <c r="E562" s="71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>
      <c r="A563" s="8"/>
      <c r="B563" s="8"/>
      <c r="C563" s="8"/>
      <c r="D563" s="8"/>
      <c r="E563" s="71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>
      <c r="A564" s="8"/>
      <c r="B564" s="8"/>
      <c r="C564" s="8"/>
      <c r="D564" s="8"/>
      <c r="E564" s="71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>
      <c r="A565" s="8"/>
      <c r="B565" s="8"/>
      <c r="C565" s="8"/>
      <c r="D565" s="8"/>
      <c r="E565" s="71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>
      <c r="A566" s="8"/>
      <c r="B566" s="8"/>
      <c r="C566" s="8"/>
      <c r="D566" s="8"/>
      <c r="E566" s="71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>
      <c r="A567" s="8"/>
      <c r="B567" s="8"/>
      <c r="C567" s="8"/>
      <c r="D567" s="8"/>
      <c r="E567" s="71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>
      <c r="A568" s="8"/>
      <c r="B568" s="8"/>
      <c r="C568" s="8"/>
      <c r="D568" s="8"/>
      <c r="E568" s="71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>
      <c r="A569" s="8"/>
      <c r="B569" s="8"/>
      <c r="C569" s="8"/>
      <c r="D569" s="8"/>
      <c r="E569" s="71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>
      <c r="A570" s="8"/>
      <c r="B570" s="8"/>
      <c r="C570" s="8"/>
      <c r="D570" s="8"/>
      <c r="E570" s="71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>
      <c r="A571" s="8"/>
      <c r="B571" s="8"/>
      <c r="C571" s="8"/>
      <c r="D571" s="8"/>
      <c r="E571" s="71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>
      <c r="A572" s="8"/>
      <c r="B572" s="8"/>
      <c r="C572" s="8"/>
      <c r="D572" s="8"/>
      <c r="E572" s="71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>
      <c r="A573" s="8"/>
      <c r="B573" s="8"/>
      <c r="C573" s="8"/>
      <c r="D573" s="8"/>
      <c r="E573" s="71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>
      <c r="A574" s="8"/>
      <c r="B574" s="8"/>
      <c r="C574" s="8"/>
      <c r="D574" s="8"/>
      <c r="E574" s="71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>
      <c r="A575" s="8"/>
      <c r="B575" s="8"/>
      <c r="C575" s="8"/>
      <c r="D575" s="8"/>
      <c r="E575" s="71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>
      <c r="A576" s="8"/>
      <c r="B576" s="8"/>
      <c r="C576" s="8"/>
      <c r="D576" s="8"/>
      <c r="E576" s="71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>
      <c r="A577" s="8"/>
      <c r="B577" s="8"/>
      <c r="C577" s="8"/>
      <c r="D577" s="8"/>
      <c r="E577" s="71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>
      <c r="A578" s="8"/>
      <c r="B578" s="8"/>
      <c r="C578" s="8"/>
      <c r="D578" s="8"/>
      <c r="E578" s="71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>
      <c r="A579" s="8"/>
      <c r="B579" s="8"/>
      <c r="C579" s="8"/>
      <c r="D579" s="8"/>
      <c r="E579" s="71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>
      <c r="A580" s="8"/>
      <c r="B580" s="8"/>
      <c r="C580" s="8"/>
      <c r="D580" s="8"/>
      <c r="E580" s="71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>
      <c r="A581" s="8"/>
      <c r="B581" s="8"/>
      <c r="C581" s="8"/>
      <c r="D581" s="8"/>
      <c r="E581" s="71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>
      <c r="A582" s="8"/>
      <c r="B582" s="8"/>
      <c r="C582" s="8"/>
      <c r="D582" s="8"/>
      <c r="E582" s="71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>
      <c r="A583" s="8"/>
      <c r="B583" s="8"/>
      <c r="C583" s="8"/>
      <c r="D583" s="8"/>
      <c r="E583" s="71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>
      <c r="A584" s="8"/>
      <c r="B584" s="8"/>
      <c r="C584" s="8"/>
      <c r="D584" s="8"/>
      <c r="E584" s="71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>
      <c r="A585" s="8"/>
      <c r="B585" s="8"/>
      <c r="C585" s="8"/>
      <c r="D585" s="8"/>
      <c r="E585" s="71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>
      <c r="A586" s="8"/>
      <c r="B586" s="8"/>
      <c r="C586" s="8"/>
      <c r="D586" s="8"/>
      <c r="E586" s="71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>
      <c r="A587" s="8"/>
      <c r="B587" s="8"/>
      <c r="C587" s="8"/>
      <c r="D587" s="8"/>
      <c r="E587" s="71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>
      <c r="A588" s="8"/>
      <c r="B588" s="8"/>
      <c r="C588" s="8"/>
      <c r="D588" s="8"/>
      <c r="E588" s="71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>
      <c r="A589" s="8"/>
      <c r="B589" s="8"/>
      <c r="C589" s="8"/>
      <c r="D589" s="8"/>
      <c r="E589" s="71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>
      <c r="A590" s="8"/>
      <c r="B590" s="8"/>
      <c r="C590" s="8"/>
      <c r="D590" s="8"/>
      <c r="E590" s="71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>
      <c r="A591" s="8"/>
      <c r="B591" s="8"/>
      <c r="C591" s="8"/>
      <c r="D591" s="8"/>
      <c r="E591" s="71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>
      <c r="A592" s="8"/>
      <c r="B592" s="8"/>
      <c r="C592" s="8"/>
      <c r="D592" s="8"/>
      <c r="E592" s="71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>
      <c r="A593" s="8"/>
      <c r="B593" s="8"/>
      <c r="C593" s="8"/>
      <c r="D593" s="8"/>
      <c r="E593" s="71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>
      <c r="A594" s="8"/>
      <c r="B594" s="8"/>
      <c r="C594" s="8"/>
      <c r="D594" s="8"/>
      <c r="E594" s="71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>
      <c r="A595" s="8"/>
      <c r="B595" s="8"/>
      <c r="C595" s="8"/>
      <c r="D595" s="8"/>
      <c r="E595" s="71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>
      <c r="A596" s="8"/>
      <c r="B596" s="8"/>
      <c r="C596" s="8"/>
      <c r="D596" s="8"/>
      <c r="E596" s="71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>
      <c r="A597" s="8"/>
      <c r="B597" s="8"/>
      <c r="C597" s="8"/>
      <c r="D597" s="8"/>
      <c r="E597" s="71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>
      <c r="A598" s="8"/>
      <c r="B598" s="8"/>
      <c r="C598" s="8"/>
      <c r="D598" s="8"/>
      <c r="E598" s="71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>
      <c r="A599" s="8"/>
      <c r="B599" s="8"/>
      <c r="C599" s="8"/>
      <c r="D599" s="8"/>
      <c r="E599" s="71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>
      <c r="A600" s="8"/>
      <c r="B600" s="8"/>
      <c r="C600" s="8"/>
      <c r="D600" s="8"/>
      <c r="E600" s="71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>
      <c r="A601" s="8"/>
      <c r="B601" s="8"/>
      <c r="C601" s="8"/>
      <c r="D601" s="8"/>
      <c r="E601" s="71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>
      <c r="A602" s="8"/>
      <c r="B602" s="8"/>
      <c r="C602" s="8"/>
      <c r="D602" s="8"/>
      <c r="E602" s="71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>
      <c r="A603" s="8"/>
      <c r="B603" s="8"/>
      <c r="C603" s="8"/>
      <c r="D603" s="8"/>
      <c r="E603" s="71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>
      <c r="A604" s="8"/>
      <c r="B604" s="8"/>
      <c r="C604" s="8"/>
      <c r="D604" s="8"/>
      <c r="E604" s="71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>
      <c r="A605" s="8"/>
      <c r="B605" s="8"/>
      <c r="C605" s="8"/>
      <c r="D605" s="8"/>
      <c r="E605" s="71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>
      <c r="A606" s="8"/>
      <c r="B606" s="8"/>
      <c r="C606" s="8"/>
      <c r="D606" s="8"/>
      <c r="E606" s="71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>
      <c r="A607" s="8"/>
      <c r="B607" s="8"/>
      <c r="C607" s="8"/>
      <c r="D607" s="8"/>
      <c r="E607" s="71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>
      <c r="A608" s="8"/>
      <c r="B608" s="8"/>
      <c r="C608" s="8"/>
      <c r="D608" s="8"/>
      <c r="E608" s="71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>
      <c r="A609" s="8"/>
      <c r="B609" s="8"/>
      <c r="C609" s="8"/>
      <c r="D609" s="8"/>
      <c r="E609" s="71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>
      <c r="A610" s="8"/>
      <c r="B610" s="8"/>
      <c r="C610" s="8"/>
      <c r="D610" s="8"/>
      <c r="E610" s="71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>
      <c r="A611" s="8"/>
      <c r="B611" s="8"/>
      <c r="C611" s="8"/>
      <c r="D611" s="8"/>
      <c r="E611" s="71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>
      <c r="A612" s="8"/>
      <c r="B612" s="8"/>
      <c r="C612" s="8"/>
      <c r="D612" s="8"/>
      <c r="E612" s="71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>
      <c r="A613" s="8"/>
      <c r="B613" s="8"/>
      <c r="C613" s="8"/>
      <c r="D613" s="8"/>
      <c r="E613" s="71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>
      <c r="A614" s="8"/>
      <c r="B614" s="8"/>
      <c r="C614" s="8"/>
      <c r="D614" s="8"/>
      <c r="E614" s="71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>
      <c r="A615" s="8"/>
      <c r="B615" s="8"/>
      <c r="C615" s="8"/>
      <c r="D615" s="8"/>
      <c r="E615" s="71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>
      <c r="A616" s="8"/>
      <c r="B616" s="8"/>
      <c r="C616" s="8"/>
      <c r="D616" s="8"/>
      <c r="E616" s="71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>
      <c r="A617" s="8"/>
      <c r="B617" s="8"/>
      <c r="C617" s="8"/>
      <c r="D617" s="8"/>
      <c r="E617" s="71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>
      <c r="A618" s="8"/>
      <c r="B618" s="8"/>
      <c r="C618" s="8"/>
      <c r="D618" s="8"/>
      <c r="E618" s="71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>
      <c r="A619" s="8"/>
      <c r="B619" s="8"/>
      <c r="C619" s="8"/>
      <c r="D619" s="8"/>
      <c r="E619" s="71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>
      <c r="A620" s="8"/>
      <c r="B620" s="8"/>
      <c r="C620" s="8"/>
      <c r="D620" s="8"/>
      <c r="E620" s="71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>
      <c r="A621" s="8"/>
      <c r="B621" s="8"/>
      <c r="C621" s="8"/>
      <c r="D621" s="8"/>
      <c r="E621" s="71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>
      <c r="A622" s="8"/>
      <c r="B622" s="8"/>
      <c r="C622" s="8"/>
      <c r="D622" s="8"/>
      <c r="E622" s="71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>
      <c r="A623" s="8"/>
      <c r="B623" s="8"/>
      <c r="C623" s="8"/>
      <c r="D623" s="8"/>
      <c r="E623" s="71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>
      <c r="A624" s="8"/>
      <c r="B624" s="8"/>
      <c r="C624" s="8"/>
      <c r="D624" s="8"/>
      <c r="E624" s="71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>
      <c r="A625" s="8"/>
      <c r="B625" s="8"/>
      <c r="C625" s="8"/>
      <c r="D625" s="8"/>
      <c r="E625" s="71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>
      <c r="A626" s="8"/>
      <c r="B626" s="8"/>
      <c r="C626" s="8"/>
      <c r="D626" s="8"/>
      <c r="E626" s="71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>
      <c r="A627" s="8"/>
      <c r="B627" s="8"/>
      <c r="C627" s="8"/>
      <c r="D627" s="8"/>
      <c r="E627" s="71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>
      <c r="A628" s="8"/>
      <c r="B628" s="8"/>
      <c r="C628" s="8"/>
      <c r="D628" s="8"/>
      <c r="E628" s="71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>
      <c r="A629" s="8"/>
      <c r="B629" s="8"/>
      <c r="C629" s="8"/>
      <c r="D629" s="8"/>
      <c r="E629" s="71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>
      <c r="A630" s="8"/>
      <c r="B630" s="8"/>
      <c r="C630" s="8"/>
      <c r="D630" s="8"/>
      <c r="E630" s="71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>
      <c r="A631" s="8"/>
      <c r="B631" s="8"/>
      <c r="C631" s="8"/>
      <c r="D631" s="8"/>
      <c r="E631" s="71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>
      <c r="A632" s="8"/>
      <c r="B632" s="8"/>
      <c r="C632" s="8"/>
      <c r="D632" s="8"/>
      <c r="E632" s="71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>
      <c r="A633" s="8"/>
      <c r="B633" s="8"/>
      <c r="C633" s="8"/>
      <c r="D633" s="8"/>
      <c r="E633" s="71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>
      <c r="A634" s="8"/>
      <c r="B634" s="8"/>
      <c r="C634" s="8"/>
      <c r="D634" s="8"/>
      <c r="E634" s="71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>
      <c r="A635" s="8"/>
      <c r="B635" s="8"/>
      <c r="C635" s="8"/>
      <c r="D635" s="8"/>
      <c r="E635" s="71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>
      <c r="A636" s="8"/>
      <c r="B636" s="8"/>
      <c r="C636" s="8"/>
      <c r="D636" s="8"/>
      <c r="E636" s="71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>
      <c r="A637" s="8"/>
      <c r="B637" s="8"/>
      <c r="C637" s="8"/>
      <c r="D637" s="8"/>
      <c r="E637" s="71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>
      <c r="A638" s="8"/>
      <c r="B638" s="8"/>
      <c r="C638" s="8"/>
      <c r="D638" s="8"/>
      <c r="E638" s="71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>
      <c r="A639" s="8"/>
      <c r="B639" s="8"/>
      <c r="C639" s="8"/>
      <c r="D639" s="8"/>
      <c r="E639" s="71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>
      <c r="A640" s="8"/>
      <c r="B640" s="8"/>
      <c r="C640" s="8"/>
      <c r="D640" s="8"/>
      <c r="E640" s="71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>
      <c r="A641" s="8"/>
      <c r="B641" s="8"/>
      <c r="C641" s="8"/>
      <c r="D641" s="8"/>
      <c r="E641" s="71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>
      <c r="A642" s="8"/>
      <c r="B642" s="8"/>
      <c r="C642" s="8"/>
      <c r="D642" s="8"/>
      <c r="E642" s="71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>
      <c r="A643" s="8"/>
      <c r="B643" s="8"/>
      <c r="C643" s="8"/>
      <c r="D643" s="8"/>
      <c r="E643" s="71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>
      <c r="A644" s="8"/>
      <c r="B644" s="8"/>
      <c r="C644" s="8"/>
      <c r="D644" s="8"/>
      <c r="E644" s="71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>
      <c r="A645" s="8"/>
      <c r="B645" s="8"/>
      <c r="C645" s="8"/>
      <c r="D645" s="8"/>
      <c r="E645" s="71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>
      <c r="A646" s="8"/>
      <c r="B646" s="8"/>
      <c r="C646" s="8"/>
      <c r="D646" s="8"/>
      <c r="E646" s="71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>
      <c r="A647" s="8"/>
      <c r="B647" s="8"/>
      <c r="C647" s="8"/>
      <c r="D647" s="8"/>
      <c r="E647" s="71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>
      <c r="A648" s="8"/>
      <c r="B648" s="8"/>
      <c r="C648" s="8"/>
      <c r="D648" s="8"/>
      <c r="E648" s="71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>
      <c r="A649" s="8"/>
      <c r="B649" s="8"/>
      <c r="C649" s="8"/>
      <c r="D649" s="8"/>
      <c r="E649" s="71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>
      <c r="A650" s="8"/>
      <c r="B650" s="8"/>
      <c r="C650" s="8"/>
      <c r="D650" s="8"/>
      <c r="E650" s="71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>
      <c r="A651" s="8"/>
      <c r="B651" s="8"/>
      <c r="C651" s="8"/>
      <c r="D651" s="8"/>
      <c r="E651" s="71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>
      <c r="A652" s="8"/>
      <c r="B652" s="8"/>
      <c r="C652" s="8"/>
      <c r="D652" s="8"/>
      <c r="E652" s="71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>
      <c r="A653" s="8"/>
      <c r="B653" s="8"/>
      <c r="C653" s="8"/>
      <c r="D653" s="8"/>
      <c r="E653" s="71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>
      <c r="A654" s="8"/>
      <c r="B654" s="8"/>
      <c r="C654" s="8"/>
      <c r="D654" s="8"/>
      <c r="E654" s="71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>
      <c r="A655" s="8"/>
      <c r="B655" s="8"/>
      <c r="C655" s="8"/>
      <c r="D655" s="8"/>
      <c r="E655" s="71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>
      <c r="A656" s="8"/>
      <c r="B656" s="8"/>
      <c r="C656" s="8"/>
      <c r="D656" s="8"/>
      <c r="E656" s="71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>
      <c r="A657" s="8"/>
      <c r="B657" s="8"/>
      <c r="C657" s="8"/>
      <c r="D657" s="8"/>
      <c r="E657" s="71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>
      <c r="A658" s="8"/>
      <c r="B658" s="8"/>
      <c r="C658" s="8"/>
      <c r="D658" s="8"/>
      <c r="E658" s="71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>
      <c r="A659" s="8"/>
      <c r="B659" s="8"/>
      <c r="C659" s="8"/>
      <c r="D659" s="8"/>
      <c r="E659" s="71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>
      <c r="A660" s="8"/>
      <c r="B660" s="8"/>
      <c r="C660" s="8"/>
      <c r="D660" s="8"/>
      <c r="E660" s="71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>
      <c r="A661" s="8"/>
      <c r="B661" s="8"/>
      <c r="C661" s="8"/>
      <c r="D661" s="8"/>
      <c r="E661" s="71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>
      <c r="A662" s="8"/>
      <c r="B662" s="8"/>
      <c r="C662" s="8"/>
      <c r="D662" s="8"/>
      <c r="E662" s="71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>
      <c r="A663" s="8"/>
      <c r="B663" s="8"/>
      <c r="C663" s="8"/>
      <c r="D663" s="8"/>
      <c r="E663" s="71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>
      <c r="A664" s="8"/>
      <c r="B664" s="8"/>
      <c r="C664" s="8"/>
      <c r="D664" s="8"/>
      <c r="E664" s="71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>
      <c r="A665" s="8"/>
      <c r="B665" s="8"/>
      <c r="C665" s="8"/>
      <c r="D665" s="8"/>
      <c r="E665" s="71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>
      <c r="A666" s="8"/>
      <c r="B666" s="8"/>
      <c r="C666" s="8"/>
      <c r="D666" s="8"/>
      <c r="E666" s="71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>
      <c r="A667" s="8"/>
      <c r="B667" s="8"/>
      <c r="C667" s="8"/>
      <c r="D667" s="8"/>
      <c r="E667" s="71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>
      <c r="A668" s="8"/>
      <c r="B668" s="8"/>
      <c r="C668" s="8"/>
      <c r="D668" s="8"/>
      <c r="E668" s="71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>
      <c r="A669" s="8"/>
      <c r="B669" s="8"/>
      <c r="C669" s="8"/>
      <c r="D669" s="8"/>
      <c r="E669" s="71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>
      <c r="A670" s="8"/>
      <c r="B670" s="8"/>
      <c r="C670" s="8"/>
      <c r="D670" s="8"/>
      <c r="E670" s="71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>
      <c r="A671" s="8"/>
      <c r="B671" s="8"/>
      <c r="C671" s="8"/>
      <c r="D671" s="8"/>
      <c r="E671" s="71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>
      <c r="A672" s="8"/>
      <c r="B672" s="8"/>
      <c r="C672" s="8"/>
      <c r="D672" s="8"/>
      <c r="E672" s="71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>
      <c r="A673" s="8"/>
      <c r="B673" s="8"/>
      <c r="C673" s="8"/>
      <c r="D673" s="8"/>
      <c r="E673" s="71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>
      <c r="A674" s="8"/>
      <c r="B674" s="8"/>
      <c r="C674" s="8"/>
      <c r="D674" s="8"/>
      <c r="E674" s="71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>
      <c r="A675" s="8"/>
      <c r="B675" s="8"/>
      <c r="C675" s="8"/>
      <c r="D675" s="8"/>
      <c r="E675" s="71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>
      <c r="A676" s="8"/>
      <c r="B676" s="8"/>
      <c r="C676" s="8"/>
      <c r="D676" s="8"/>
      <c r="E676" s="71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>
      <c r="A677" s="8"/>
      <c r="B677" s="8"/>
      <c r="C677" s="8"/>
      <c r="D677" s="8"/>
      <c r="E677" s="71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>
      <c r="A678" s="8"/>
      <c r="B678" s="8"/>
      <c r="C678" s="8"/>
      <c r="D678" s="8"/>
      <c r="E678" s="71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>
      <c r="A679" s="8"/>
      <c r="B679" s="8"/>
      <c r="C679" s="8"/>
      <c r="D679" s="8"/>
      <c r="E679" s="71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>
      <c r="A680" s="8"/>
      <c r="B680" s="8"/>
      <c r="C680" s="8"/>
      <c r="D680" s="8"/>
      <c r="E680" s="71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>
      <c r="A681" s="8"/>
      <c r="B681" s="8"/>
      <c r="C681" s="8"/>
      <c r="D681" s="8"/>
      <c r="E681" s="71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>
      <c r="A682" s="8"/>
      <c r="B682" s="8"/>
      <c r="C682" s="8"/>
      <c r="D682" s="8"/>
      <c r="E682" s="71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>
      <c r="A683" s="8"/>
      <c r="B683" s="8"/>
      <c r="C683" s="8"/>
      <c r="D683" s="8"/>
      <c r="E683" s="71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>
      <c r="A684" s="8"/>
      <c r="B684" s="8"/>
      <c r="C684" s="8"/>
      <c r="D684" s="8"/>
      <c r="E684" s="71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>
      <c r="A685" s="8"/>
      <c r="B685" s="8"/>
      <c r="C685" s="8"/>
      <c r="D685" s="8"/>
      <c r="E685" s="71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>
      <c r="A686" s="8"/>
      <c r="B686" s="8"/>
      <c r="C686" s="8"/>
      <c r="D686" s="8"/>
      <c r="E686" s="71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>
      <c r="A687" s="8"/>
      <c r="B687" s="8"/>
      <c r="C687" s="8"/>
      <c r="D687" s="8"/>
      <c r="E687" s="71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>
      <c r="A688" s="8"/>
      <c r="B688" s="8"/>
      <c r="C688" s="8"/>
      <c r="D688" s="8"/>
      <c r="E688" s="71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>
      <c r="A689" s="8"/>
      <c r="B689" s="8"/>
      <c r="C689" s="8"/>
      <c r="D689" s="8"/>
      <c r="E689" s="71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>
      <c r="A690" s="8"/>
      <c r="B690" s="8"/>
      <c r="C690" s="8"/>
      <c r="D690" s="8"/>
      <c r="E690" s="71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>
      <c r="A691" s="8"/>
      <c r="B691" s="8"/>
      <c r="C691" s="8"/>
      <c r="D691" s="8"/>
      <c r="E691" s="71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>
      <c r="A692" s="8"/>
      <c r="B692" s="8"/>
      <c r="C692" s="8"/>
      <c r="D692" s="8"/>
      <c r="E692" s="71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>
      <c r="A693" s="8"/>
      <c r="B693" s="8"/>
      <c r="C693" s="8"/>
      <c r="D693" s="8"/>
      <c r="E693" s="71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>
      <c r="A694" s="8"/>
      <c r="B694" s="8"/>
      <c r="C694" s="8"/>
      <c r="D694" s="8"/>
      <c r="E694" s="71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>
      <c r="A695" s="8"/>
      <c r="B695" s="8"/>
      <c r="C695" s="8"/>
      <c r="D695" s="8"/>
      <c r="E695" s="71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>
      <c r="A696" s="8"/>
      <c r="B696" s="8"/>
      <c r="C696" s="8"/>
      <c r="D696" s="8"/>
      <c r="E696" s="71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>
      <c r="A697" s="8"/>
      <c r="B697" s="8"/>
      <c r="C697" s="8"/>
      <c r="D697" s="8"/>
      <c r="E697" s="71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>
      <c r="A698" s="8"/>
      <c r="B698" s="8"/>
      <c r="C698" s="8"/>
      <c r="D698" s="8"/>
      <c r="E698" s="71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>
      <c r="A699" s="8"/>
      <c r="B699" s="8"/>
      <c r="C699" s="8"/>
      <c r="D699" s="8"/>
      <c r="E699" s="71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>
      <c r="A700" s="8"/>
      <c r="B700" s="8"/>
      <c r="C700" s="8"/>
      <c r="D700" s="8"/>
      <c r="E700" s="71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>
      <c r="A701" s="8"/>
      <c r="B701" s="8"/>
      <c r="C701" s="8"/>
      <c r="D701" s="8"/>
      <c r="E701" s="71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>
      <c r="A702" s="8"/>
      <c r="B702" s="8"/>
      <c r="C702" s="8"/>
      <c r="D702" s="8"/>
      <c r="E702" s="71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>
      <c r="A703" s="8"/>
      <c r="B703" s="8"/>
      <c r="C703" s="8"/>
      <c r="D703" s="8"/>
      <c r="E703" s="71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>
      <c r="A704" s="8"/>
      <c r="B704" s="8"/>
      <c r="C704" s="8"/>
      <c r="D704" s="8"/>
      <c r="E704" s="71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>
      <c r="A705" s="8"/>
      <c r="B705" s="8"/>
      <c r="C705" s="8"/>
      <c r="D705" s="8"/>
      <c r="E705" s="71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>
      <c r="A706" s="8"/>
      <c r="B706" s="8"/>
      <c r="C706" s="8"/>
      <c r="D706" s="8"/>
      <c r="E706" s="71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>
      <c r="A707" s="8"/>
      <c r="B707" s="8"/>
      <c r="C707" s="8"/>
      <c r="D707" s="8"/>
      <c r="E707" s="71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>
      <c r="A708" s="8"/>
      <c r="B708" s="8"/>
      <c r="C708" s="8"/>
      <c r="D708" s="8"/>
      <c r="E708" s="71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>
      <c r="A709" s="8"/>
      <c r="B709" s="8"/>
      <c r="C709" s="8"/>
      <c r="D709" s="8"/>
      <c r="E709" s="71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>
      <c r="A710" s="8"/>
      <c r="B710" s="8"/>
      <c r="C710" s="8"/>
      <c r="D710" s="8"/>
      <c r="E710" s="71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>
      <c r="A711" s="8"/>
      <c r="B711" s="8"/>
      <c r="C711" s="8"/>
      <c r="D711" s="8"/>
      <c r="E711" s="71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>
      <c r="A712" s="8"/>
      <c r="B712" s="8"/>
      <c r="C712" s="8"/>
      <c r="D712" s="8"/>
      <c r="E712" s="71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>
      <c r="A713" s="8"/>
      <c r="B713" s="8"/>
      <c r="C713" s="8"/>
      <c r="D713" s="8"/>
      <c r="E713" s="71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>
      <c r="A714" s="8"/>
      <c r="B714" s="8"/>
      <c r="C714" s="8"/>
      <c r="D714" s="8"/>
      <c r="E714" s="71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>
      <c r="A715" s="8"/>
      <c r="B715" s="8"/>
      <c r="C715" s="8"/>
      <c r="D715" s="8"/>
      <c r="E715" s="71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>
      <c r="A716" s="8"/>
      <c r="B716" s="8"/>
      <c r="C716" s="8"/>
      <c r="D716" s="8"/>
      <c r="E716" s="71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>
      <c r="A717" s="8"/>
      <c r="B717" s="8"/>
      <c r="C717" s="8"/>
      <c r="D717" s="8"/>
      <c r="E717" s="71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>
      <c r="A718" s="8"/>
      <c r="B718" s="8"/>
      <c r="C718" s="8"/>
      <c r="D718" s="8"/>
      <c r="E718" s="71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>
      <c r="A719" s="8"/>
      <c r="B719" s="8"/>
      <c r="C719" s="8"/>
      <c r="D719" s="8"/>
      <c r="E719" s="71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>
      <c r="A720" s="8"/>
      <c r="B720" s="8"/>
      <c r="C720" s="8"/>
      <c r="D720" s="8"/>
      <c r="E720" s="71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>
      <c r="A721" s="8"/>
      <c r="B721" s="8"/>
      <c r="C721" s="8"/>
      <c r="D721" s="8"/>
      <c r="E721" s="71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>
      <c r="A722" s="8"/>
      <c r="B722" s="8"/>
      <c r="C722" s="8"/>
      <c r="D722" s="8"/>
      <c r="E722" s="71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>
      <c r="A723" s="8"/>
      <c r="B723" s="8"/>
      <c r="C723" s="8"/>
      <c r="D723" s="8"/>
      <c r="E723" s="71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>
      <c r="A724" s="8"/>
      <c r="B724" s="8"/>
      <c r="C724" s="8"/>
      <c r="D724" s="8"/>
      <c r="E724" s="71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>
      <c r="A725" s="8"/>
      <c r="B725" s="8"/>
      <c r="C725" s="8"/>
      <c r="D725" s="8"/>
      <c r="E725" s="71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>
      <c r="A726" s="8"/>
      <c r="B726" s="8"/>
      <c r="C726" s="8"/>
      <c r="D726" s="8"/>
      <c r="E726" s="71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>
      <c r="A727" s="8"/>
      <c r="B727" s="8"/>
      <c r="C727" s="8"/>
      <c r="D727" s="8"/>
      <c r="E727" s="71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>
      <c r="A728" s="8"/>
      <c r="B728" s="8"/>
      <c r="C728" s="8"/>
      <c r="D728" s="8"/>
      <c r="E728" s="71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>
      <c r="A729" s="8"/>
      <c r="B729" s="8"/>
      <c r="C729" s="8"/>
      <c r="D729" s="8"/>
      <c r="E729" s="71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>
      <c r="A730" s="8"/>
      <c r="B730" s="8"/>
      <c r="C730" s="8"/>
      <c r="D730" s="8"/>
      <c r="E730" s="71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>
      <c r="A731" s="8"/>
      <c r="B731" s="8"/>
      <c r="C731" s="8"/>
      <c r="D731" s="8"/>
      <c r="E731" s="71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>
      <c r="A732" s="8"/>
      <c r="B732" s="8"/>
      <c r="C732" s="8"/>
      <c r="D732" s="8"/>
      <c r="E732" s="71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>
      <c r="A733" s="8"/>
      <c r="B733" s="8"/>
      <c r="C733" s="8"/>
      <c r="D733" s="8"/>
      <c r="E733" s="71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>
      <c r="A734" s="8"/>
      <c r="B734" s="8"/>
      <c r="C734" s="8"/>
      <c r="D734" s="8"/>
      <c r="E734" s="71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>
      <c r="A735" s="8"/>
      <c r="B735" s="8"/>
      <c r="C735" s="8"/>
      <c r="D735" s="8"/>
      <c r="E735" s="71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>
      <c r="A736" s="8"/>
      <c r="B736" s="8"/>
      <c r="C736" s="8"/>
      <c r="D736" s="8"/>
      <c r="E736" s="71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>
      <c r="A737" s="8"/>
      <c r="B737" s="8"/>
      <c r="C737" s="8"/>
      <c r="D737" s="8"/>
      <c r="E737" s="71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>
      <c r="A738" s="8"/>
      <c r="B738" s="8"/>
      <c r="C738" s="8"/>
      <c r="D738" s="8"/>
      <c r="E738" s="71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>
      <c r="A739" s="8"/>
      <c r="B739" s="8"/>
      <c r="C739" s="8"/>
      <c r="D739" s="8"/>
      <c r="E739" s="71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>
      <c r="A740" s="8"/>
      <c r="B740" s="8"/>
      <c r="C740" s="8"/>
      <c r="D740" s="8"/>
      <c r="E740" s="71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>
      <c r="A741" s="8"/>
      <c r="B741" s="8"/>
      <c r="C741" s="8"/>
      <c r="D741" s="8"/>
      <c r="E741" s="71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>
      <c r="A742" s="8"/>
      <c r="B742" s="8"/>
      <c r="C742" s="8"/>
      <c r="D742" s="8"/>
      <c r="E742" s="71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>
      <c r="A743" s="8"/>
      <c r="B743" s="8"/>
      <c r="C743" s="8"/>
      <c r="D743" s="8"/>
      <c r="E743" s="71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>
      <c r="A744" s="8"/>
      <c r="B744" s="8"/>
      <c r="C744" s="8"/>
      <c r="D744" s="8"/>
      <c r="E744" s="71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>
      <c r="A745" s="8"/>
      <c r="B745" s="8"/>
      <c r="C745" s="8"/>
      <c r="D745" s="8"/>
      <c r="E745" s="71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>
      <c r="A746" s="8"/>
      <c r="B746" s="8"/>
      <c r="C746" s="8"/>
      <c r="D746" s="8"/>
      <c r="E746" s="71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>
      <c r="A747" s="8"/>
      <c r="B747" s="8"/>
      <c r="C747" s="8"/>
      <c r="D747" s="8"/>
      <c r="E747" s="71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>
      <c r="A748" s="8"/>
      <c r="B748" s="8"/>
      <c r="C748" s="8"/>
      <c r="D748" s="8"/>
      <c r="E748" s="71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>
      <c r="A749" s="8"/>
      <c r="B749" s="8"/>
      <c r="C749" s="8"/>
      <c r="D749" s="8"/>
      <c r="E749" s="71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>
      <c r="A750" s="8"/>
      <c r="B750" s="8"/>
      <c r="C750" s="8"/>
      <c r="D750" s="8"/>
      <c r="E750" s="71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>
      <c r="A751" s="8"/>
      <c r="B751" s="8"/>
      <c r="C751" s="8"/>
      <c r="D751" s="8"/>
      <c r="E751" s="71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>
      <c r="A752" s="8"/>
      <c r="B752" s="8"/>
      <c r="C752" s="8"/>
      <c r="D752" s="8"/>
      <c r="E752" s="71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>
      <c r="A753" s="8"/>
      <c r="B753" s="8"/>
      <c r="C753" s="8"/>
      <c r="D753" s="8"/>
      <c r="E753" s="71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>
      <c r="A754" s="8"/>
      <c r="B754" s="8"/>
      <c r="C754" s="8"/>
      <c r="D754" s="8"/>
      <c r="E754" s="71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>
      <c r="A755" s="8"/>
      <c r="B755" s="8"/>
      <c r="C755" s="8"/>
      <c r="D755" s="8"/>
      <c r="E755" s="71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>
      <c r="A756" s="8"/>
      <c r="B756" s="8"/>
      <c r="C756" s="8"/>
      <c r="D756" s="8"/>
      <c r="E756" s="71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>
      <c r="A757" s="8"/>
      <c r="B757" s="8"/>
      <c r="C757" s="8"/>
      <c r="D757" s="8"/>
      <c r="E757" s="71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>
      <c r="A758" s="8"/>
      <c r="B758" s="8"/>
      <c r="C758" s="8"/>
      <c r="D758" s="8"/>
      <c r="E758" s="71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>
      <c r="A759" s="8"/>
      <c r="B759" s="8"/>
      <c r="C759" s="8"/>
      <c r="D759" s="8"/>
      <c r="E759" s="71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>
      <c r="A760" s="8"/>
      <c r="B760" s="8"/>
      <c r="C760" s="8"/>
      <c r="D760" s="8"/>
      <c r="E760" s="71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>
      <c r="A761" s="8"/>
      <c r="B761" s="8"/>
      <c r="C761" s="8"/>
      <c r="D761" s="8"/>
      <c r="E761" s="71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>
      <c r="A762" s="8"/>
      <c r="B762" s="8"/>
      <c r="C762" s="8"/>
      <c r="D762" s="8"/>
      <c r="E762" s="71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>
      <c r="A763" s="8"/>
      <c r="B763" s="8"/>
      <c r="C763" s="8"/>
      <c r="D763" s="8"/>
      <c r="E763" s="71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>
      <c r="A764" s="8"/>
      <c r="B764" s="8"/>
      <c r="C764" s="8"/>
      <c r="D764" s="8"/>
      <c r="E764" s="71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>
      <c r="A765" s="8"/>
      <c r="B765" s="8"/>
      <c r="C765" s="8"/>
      <c r="D765" s="8"/>
      <c r="E765" s="71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>
      <c r="A766" s="8"/>
      <c r="B766" s="8"/>
      <c r="C766" s="8"/>
      <c r="D766" s="8"/>
      <c r="E766" s="71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>
      <c r="A767" s="8"/>
      <c r="B767" s="8"/>
      <c r="C767" s="8"/>
      <c r="D767" s="8"/>
      <c r="E767" s="71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>
      <c r="A768" s="8"/>
      <c r="B768" s="8"/>
      <c r="C768" s="8"/>
      <c r="D768" s="8"/>
      <c r="E768" s="71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>
      <c r="A769" s="8"/>
      <c r="B769" s="8"/>
      <c r="C769" s="8"/>
      <c r="D769" s="8"/>
      <c r="E769" s="71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>
      <c r="A770" s="8"/>
      <c r="B770" s="8"/>
      <c r="C770" s="8"/>
      <c r="D770" s="8"/>
      <c r="E770" s="71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>
      <c r="A771" s="8"/>
      <c r="B771" s="8"/>
      <c r="C771" s="8"/>
      <c r="D771" s="8"/>
      <c r="E771" s="71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>
      <c r="A772" s="8"/>
      <c r="B772" s="8"/>
      <c r="C772" s="8"/>
      <c r="D772" s="8"/>
      <c r="E772" s="71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>
      <c r="A773" s="8"/>
      <c r="B773" s="8"/>
      <c r="C773" s="8"/>
      <c r="D773" s="8"/>
      <c r="E773" s="71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>
      <c r="A774" s="8"/>
      <c r="B774" s="8"/>
      <c r="C774" s="8"/>
      <c r="D774" s="8"/>
      <c r="E774" s="71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>
      <c r="A775" s="8"/>
      <c r="B775" s="8"/>
      <c r="C775" s="8"/>
      <c r="D775" s="8"/>
      <c r="E775" s="71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>
      <c r="A776" s="8"/>
      <c r="B776" s="8"/>
      <c r="C776" s="8"/>
      <c r="D776" s="8"/>
      <c r="E776" s="71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>
      <c r="A777" s="8"/>
      <c r="B777" s="8"/>
      <c r="C777" s="8"/>
      <c r="D777" s="8"/>
      <c r="E777" s="71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>
      <c r="A778" s="8"/>
      <c r="B778" s="8"/>
      <c r="C778" s="8"/>
      <c r="D778" s="8"/>
      <c r="E778" s="71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>
      <c r="A779" s="8"/>
      <c r="B779" s="8"/>
      <c r="C779" s="8"/>
      <c r="D779" s="8"/>
      <c r="E779" s="71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>
      <c r="A780" s="8"/>
      <c r="B780" s="8"/>
      <c r="C780" s="8"/>
      <c r="D780" s="8"/>
      <c r="E780" s="71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>
      <c r="A781" s="8"/>
      <c r="B781" s="8"/>
      <c r="C781" s="8"/>
      <c r="D781" s="8"/>
      <c r="E781" s="71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>
      <c r="A782" s="8"/>
      <c r="B782" s="8"/>
      <c r="C782" s="8"/>
      <c r="D782" s="8"/>
      <c r="E782" s="71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>
      <c r="A783" s="8"/>
      <c r="B783" s="8"/>
      <c r="C783" s="8"/>
      <c r="D783" s="8"/>
      <c r="E783" s="71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>
      <c r="A784" s="8"/>
      <c r="B784" s="8"/>
      <c r="C784" s="8"/>
      <c r="D784" s="8"/>
      <c r="E784" s="71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>
      <c r="A785" s="8"/>
      <c r="B785" s="8"/>
      <c r="C785" s="8"/>
      <c r="D785" s="8"/>
      <c r="E785" s="71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>
      <c r="A786" s="8"/>
      <c r="B786" s="8"/>
      <c r="C786" s="8"/>
      <c r="D786" s="8"/>
      <c r="E786" s="71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>
      <c r="A787" s="8"/>
      <c r="B787" s="8"/>
      <c r="C787" s="8"/>
      <c r="D787" s="8"/>
      <c r="E787" s="71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>
      <c r="A788" s="8"/>
      <c r="B788" s="8"/>
      <c r="C788" s="8"/>
      <c r="D788" s="8"/>
      <c r="E788" s="71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>
      <c r="A789" s="8"/>
      <c r="B789" s="8"/>
      <c r="C789" s="8"/>
      <c r="D789" s="8"/>
      <c r="E789" s="71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>
      <c r="A790" s="8"/>
      <c r="B790" s="8"/>
      <c r="C790" s="8"/>
      <c r="D790" s="8"/>
      <c r="E790" s="71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>
      <c r="A791" s="8"/>
      <c r="B791" s="8"/>
      <c r="C791" s="8"/>
      <c r="D791" s="8"/>
      <c r="E791" s="71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>
      <c r="A792" s="8"/>
      <c r="B792" s="8"/>
      <c r="C792" s="8"/>
      <c r="D792" s="8"/>
      <c r="E792" s="71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>
      <c r="A793" s="8"/>
      <c r="B793" s="8"/>
      <c r="C793" s="8"/>
      <c r="D793" s="8"/>
      <c r="E793" s="71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>
      <c r="A794" s="8"/>
      <c r="B794" s="8"/>
      <c r="C794" s="8"/>
      <c r="D794" s="8"/>
      <c r="E794" s="71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>
      <c r="A795" s="8"/>
      <c r="B795" s="8"/>
      <c r="C795" s="8"/>
      <c r="D795" s="8"/>
      <c r="E795" s="71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>
      <c r="A796" s="8"/>
      <c r="B796" s="8"/>
      <c r="C796" s="8"/>
      <c r="D796" s="8"/>
      <c r="E796" s="71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>
      <c r="A797" s="8"/>
      <c r="B797" s="8"/>
      <c r="C797" s="8"/>
      <c r="D797" s="8"/>
      <c r="E797" s="71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>
      <c r="A798" s="8"/>
      <c r="B798" s="8"/>
      <c r="C798" s="8"/>
      <c r="D798" s="8"/>
      <c r="E798" s="71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>
      <c r="A799" s="8"/>
      <c r="B799" s="8"/>
      <c r="C799" s="8"/>
      <c r="D799" s="8"/>
      <c r="E799" s="71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>
      <c r="A800" s="8"/>
      <c r="B800" s="8"/>
      <c r="C800" s="8"/>
      <c r="D800" s="8"/>
      <c r="E800" s="71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>
      <c r="A801" s="8"/>
      <c r="B801" s="8"/>
      <c r="C801" s="8"/>
      <c r="D801" s="8"/>
      <c r="E801" s="71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>
      <c r="A802" s="8"/>
      <c r="B802" s="8"/>
      <c r="C802" s="8"/>
      <c r="D802" s="8"/>
      <c r="E802" s="71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>
      <c r="A803" s="8"/>
      <c r="B803" s="8"/>
      <c r="C803" s="8"/>
      <c r="D803" s="8"/>
      <c r="E803" s="71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>
      <c r="A804" s="8"/>
      <c r="B804" s="8"/>
      <c r="C804" s="8"/>
      <c r="D804" s="8"/>
      <c r="E804" s="71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>
      <c r="A805" s="8"/>
      <c r="B805" s="8"/>
      <c r="C805" s="8"/>
      <c r="D805" s="8"/>
      <c r="E805" s="71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>
      <c r="A806" s="8"/>
      <c r="B806" s="8"/>
      <c r="C806" s="8"/>
      <c r="D806" s="8"/>
      <c r="E806" s="71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>
      <c r="A807" s="8"/>
      <c r="B807" s="8"/>
      <c r="C807" s="8"/>
      <c r="D807" s="8"/>
      <c r="E807" s="71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>
      <c r="A808" s="8"/>
      <c r="B808" s="8"/>
      <c r="C808" s="8"/>
      <c r="D808" s="8"/>
      <c r="E808" s="71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>
      <c r="A809" s="8"/>
      <c r="B809" s="8"/>
      <c r="C809" s="8"/>
      <c r="D809" s="8"/>
      <c r="E809" s="71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>
      <c r="A810" s="8"/>
      <c r="B810" s="8"/>
      <c r="C810" s="8"/>
      <c r="D810" s="8"/>
      <c r="E810" s="71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>
      <c r="A811" s="8"/>
      <c r="B811" s="8"/>
      <c r="C811" s="8"/>
      <c r="D811" s="8"/>
      <c r="E811" s="71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>
      <c r="A812" s="8"/>
      <c r="B812" s="8"/>
      <c r="C812" s="8"/>
      <c r="D812" s="8"/>
      <c r="E812" s="71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>
      <c r="A813" s="8"/>
      <c r="B813" s="8"/>
      <c r="C813" s="8"/>
      <c r="D813" s="8"/>
      <c r="E813" s="71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>
      <c r="A814" s="8"/>
      <c r="B814" s="8"/>
      <c r="C814" s="8"/>
      <c r="D814" s="8"/>
      <c r="E814" s="71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>
      <c r="A815" s="8"/>
      <c r="B815" s="8"/>
      <c r="C815" s="8"/>
      <c r="D815" s="8"/>
      <c r="E815" s="71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>
      <c r="A816" s="8"/>
      <c r="B816" s="8"/>
      <c r="C816" s="8"/>
      <c r="D816" s="8"/>
      <c r="E816" s="71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>
      <c r="A817" s="8"/>
      <c r="B817" s="8"/>
      <c r="C817" s="8"/>
      <c r="D817" s="8"/>
      <c r="E817" s="71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>
      <c r="A818" s="8"/>
      <c r="B818" s="8"/>
      <c r="C818" s="8"/>
      <c r="D818" s="8"/>
      <c r="E818" s="71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>
      <c r="A819" s="8"/>
      <c r="B819" s="8"/>
      <c r="C819" s="8"/>
      <c r="D819" s="8"/>
      <c r="E819" s="71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>
      <c r="A820" s="8"/>
      <c r="B820" s="8"/>
      <c r="C820" s="8"/>
      <c r="D820" s="8"/>
      <c r="E820" s="71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>
      <c r="A821" s="8"/>
      <c r="B821" s="8"/>
      <c r="C821" s="8"/>
      <c r="D821" s="8"/>
      <c r="E821" s="71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>
      <c r="A822" s="8"/>
      <c r="B822" s="8"/>
      <c r="C822" s="8"/>
      <c r="D822" s="8"/>
      <c r="E822" s="71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>
      <c r="A823" s="8"/>
      <c r="B823" s="8"/>
      <c r="C823" s="8"/>
      <c r="D823" s="8"/>
      <c r="E823" s="71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>
      <c r="A824" s="8"/>
      <c r="B824" s="8"/>
      <c r="C824" s="8"/>
      <c r="D824" s="8"/>
      <c r="E824" s="71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>
      <c r="A825" s="8"/>
      <c r="B825" s="8"/>
      <c r="C825" s="8"/>
      <c r="D825" s="8"/>
      <c r="E825" s="71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>
      <c r="A826" s="8"/>
      <c r="B826" s="8"/>
      <c r="C826" s="8"/>
      <c r="D826" s="8"/>
      <c r="E826" s="71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>
      <c r="A827" s="8"/>
      <c r="B827" s="8"/>
      <c r="C827" s="8"/>
      <c r="D827" s="8"/>
      <c r="E827" s="71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>
      <c r="A828" s="8"/>
      <c r="B828" s="8"/>
      <c r="C828" s="8"/>
      <c r="D828" s="8"/>
      <c r="E828" s="71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>
      <c r="A829" s="8"/>
      <c r="B829" s="8"/>
      <c r="C829" s="8"/>
      <c r="D829" s="8"/>
      <c r="E829" s="71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>
      <c r="A830" s="8"/>
      <c r="B830" s="8"/>
      <c r="C830" s="8"/>
      <c r="D830" s="8"/>
      <c r="E830" s="71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>
      <c r="A831" s="8"/>
      <c r="B831" s="8"/>
      <c r="C831" s="8"/>
      <c r="D831" s="8"/>
      <c r="E831" s="71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>
      <c r="A832" s="8"/>
      <c r="B832" s="8"/>
      <c r="C832" s="8"/>
      <c r="D832" s="8"/>
      <c r="E832" s="71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>
      <c r="A833" s="8"/>
      <c r="B833" s="8"/>
      <c r="C833" s="8"/>
      <c r="D833" s="8"/>
      <c r="E833" s="71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>
      <c r="A834" s="8"/>
      <c r="B834" s="8"/>
      <c r="C834" s="8"/>
      <c r="D834" s="8"/>
      <c r="E834" s="71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>
      <c r="A835" s="8"/>
      <c r="B835" s="8"/>
      <c r="C835" s="8"/>
      <c r="D835" s="8"/>
      <c r="E835" s="71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>
      <c r="A836" s="8"/>
      <c r="B836" s="8"/>
      <c r="C836" s="8"/>
      <c r="D836" s="8"/>
      <c r="E836" s="71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>
      <c r="A837" s="8"/>
      <c r="B837" s="8"/>
      <c r="C837" s="8"/>
      <c r="D837" s="8"/>
      <c r="E837" s="71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>
      <c r="A838" s="8"/>
      <c r="B838" s="8"/>
      <c r="C838" s="8"/>
      <c r="D838" s="8"/>
      <c r="E838" s="71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>
      <c r="A839" s="8"/>
      <c r="B839" s="8"/>
      <c r="C839" s="8"/>
      <c r="D839" s="8"/>
      <c r="E839" s="71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>
      <c r="A840" s="8"/>
      <c r="B840" s="8"/>
      <c r="C840" s="8"/>
      <c r="D840" s="8"/>
      <c r="E840" s="71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>
      <c r="A841" s="8"/>
      <c r="B841" s="8"/>
      <c r="C841" s="8"/>
      <c r="D841" s="8"/>
      <c r="E841" s="71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>
      <c r="A842" s="8"/>
      <c r="B842" s="8"/>
      <c r="C842" s="8"/>
      <c r="D842" s="8"/>
      <c r="E842" s="71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>
      <c r="A843" s="8"/>
      <c r="B843" s="8"/>
      <c r="C843" s="8"/>
      <c r="D843" s="8"/>
      <c r="E843" s="71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>
      <c r="A844" s="8"/>
      <c r="B844" s="8"/>
      <c r="C844" s="8"/>
      <c r="D844" s="8"/>
      <c r="E844" s="71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>
      <c r="A845" s="8"/>
      <c r="B845" s="8"/>
      <c r="C845" s="8"/>
      <c r="D845" s="8"/>
      <c r="E845" s="71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>
      <c r="A846" s="8"/>
      <c r="B846" s="8"/>
      <c r="C846" s="8"/>
      <c r="D846" s="8"/>
      <c r="E846" s="71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>
      <c r="A847" s="8"/>
      <c r="B847" s="8"/>
      <c r="C847" s="8"/>
      <c r="D847" s="8"/>
      <c r="E847" s="71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>
      <c r="A848" s="8"/>
      <c r="B848" s="8"/>
      <c r="C848" s="8"/>
      <c r="D848" s="8"/>
      <c r="E848" s="71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>
      <c r="A849" s="8"/>
      <c r="B849" s="8"/>
      <c r="C849" s="8"/>
      <c r="D849" s="8"/>
      <c r="E849" s="71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>
      <c r="A850" s="8"/>
      <c r="B850" s="8"/>
      <c r="C850" s="8"/>
      <c r="D850" s="8"/>
      <c r="E850" s="71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>
      <c r="A851" s="8"/>
      <c r="B851" s="8"/>
      <c r="C851" s="8"/>
      <c r="D851" s="8"/>
      <c r="E851" s="71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>
      <c r="A852" s="8"/>
      <c r="B852" s="8"/>
      <c r="C852" s="8"/>
      <c r="D852" s="8"/>
      <c r="E852" s="71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>
      <c r="A853" s="8"/>
      <c r="B853" s="8"/>
      <c r="C853" s="8"/>
      <c r="D853" s="8"/>
      <c r="E853" s="71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>
      <c r="A854" s="8"/>
      <c r="B854" s="8"/>
      <c r="C854" s="8"/>
      <c r="D854" s="8"/>
      <c r="E854" s="71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>
      <c r="A855" s="8"/>
      <c r="B855" s="8"/>
      <c r="C855" s="8"/>
      <c r="D855" s="8"/>
      <c r="E855" s="71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>
      <c r="A856" s="8"/>
      <c r="B856" s="8"/>
      <c r="C856" s="8"/>
      <c r="D856" s="8"/>
      <c r="E856" s="71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>
      <c r="A857" s="8"/>
      <c r="B857" s="8"/>
      <c r="C857" s="8"/>
      <c r="D857" s="8"/>
      <c r="E857" s="71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>
      <c r="A858" s="8"/>
      <c r="B858" s="8"/>
      <c r="C858" s="8"/>
      <c r="D858" s="8"/>
      <c r="E858" s="71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>
      <c r="A859" s="8"/>
      <c r="B859" s="8"/>
      <c r="C859" s="8"/>
      <c r="D859" s="8"/>
      <c r="E859" s="71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>
      <c r="A860" s="8"/>
      <c r="B860" s="8"/>
      <c r="C860" s="8"/>
      <c r="D860" s="8"/>
      <c r="E860" s="71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>
      <c r="A861" s="8"/>
      <c r="B861" s="8"/>
      <c r="C861" s="8"/>
      <c r="D861" s="8"/>
      <c r="E861" s="71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>
      <c r="A862" s="8"/>
      <c r="B862" s="8"/>
      <c r="C862" s="8"/>
      <c r="D862" s="8"/>
      <c r="E862" s="71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>
      <c r="A863" s="8"/>
      <c r="B863" s="8"/>
      <c r="C863" s="8"/>
      <c r="D863" s="8"/>
      <c r="E863" s="71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>
      <c r="A864" s="8"/>
      <c r="B864" s="8"/>
      <c r="C864" s="8"/>
      <c r="D864" s="8"/>
      <c r="E864" s="71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>
      <c r="A865" s="8"/>
      <c r="B865" s="8"/>
      <c r="C865" s="8"/>
      <c r="D865" s="8"/>
      <c r="E865" s="71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>
      <c r="A866" s="8"/>
      <c r="B866" s="8"/>
      <c r="C866" s="8"/>
      <c r="D866" s="8"/>
      <c r="E866" s="71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>
      <c r="A867" s="8"/>
      <c r="B867" s="8"/>
      <c r="C867" s="8"/>
      <c r="D867" s="8"/>
      <c r="E867" s="71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>
      <c r="A868" s="8"/>
      <c r="B868" s="8"/>
      <c r="C868" s="8"/>
      <c r="D868" s="8"/>
      <c r="E868" s="71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>
      <c r="A869" s="8"/>
      <c r="B869" s="8"/>
      <c r="C869" s="8"/>
      <c r="D869" s="8"/>
      <c r="E869" s="71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>
      <c r="A870" s="8"/>
      <c r="B870" s="8"/>
      <c r="C870" s="8"/>
      <c r="D870" s="8"/>
      <c r="E870" s="71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>
      <c r="A871" s="8"/>
      <c r="B871" s="8"/>
      <c r="C871" s="8"/>
      <c r="D871" s="8"/>
      <c r="E871" s="71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>
      <c r="A872" s="8"/>
      <c r="B872" s="8"/>
      <c r="C872" s="8"/>
      <c r="D872" s="8"/>
      <c r="E872" s="71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>
      <c r="A873" s="8"/>
      <c r="B873" s="8"/>
      <c r="C873" s="8"/>
      <c r="D873" s="8"/>
      <c r="E873" s="71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>
      <c r="A874" s="8"/>
      <c r="B874" s="8"/>
      <c r="C874" s="8"/>
      <c r="D874" s="8"/>
      <c r="E874" s="71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>
      <c r="A875" s="8"/>
      <c r="B875" s="8"/>
      <c r="C875" s="8"/>
      <c r="D875" s="8"/>
      <c r="E875" s="71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>
      <c r="A876" s="8"/>
      <c r="B876" s="8"/>
      <c r="C876" s="8"/>
      <c r="D876" s="8"/>
      <c r="E876" s="71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>
      <c r="A877" s="8"/>
      <c r="B877" s="8"/>
      <c r="C877" s="8"/>
      <c r="D877" s="8"/>
      <c r="E877" s="71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>
      <c r="A878" s="8"/>
      <c r="B878" s="8"/>
      <c r="C878" s="8"/>
      <c r="D878" s="8"/>
      <c r="E878" s="71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>
      <c r="A879" s="8"/>
      <c r="B879" s="8"/>
      <c r="C879" s="8"/>
      <c r="D879" s="8"/>
      <c r="E879" s="71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>
      <c r="A880" s="8"/>
      <c r="B880" s="8"/>
      <c r="C880" s="8"/>
      <c r="D880" s="8"/>
      <c r="E880" s="71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>
      <c r="A881" s="8"/>
      <c r="B881" s="8"/>
      <c r="C881" s="8"/>
      <c r="D881" s="8"/>
      <c r="E881" s="71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>
      <c r="A882" s="8"/>
      <c r="B882" s="8"/>
      <c r="C882" s="8"/>
      <c r="D882" s="8"/>
      <c r="E882" s="71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>
      <c r="A883" s="8"/>
      <c r="B883" s="8"/>
      <c r="C883" s="8"/>
      <c r="D883" s="8"/>
      <c r="E883" s="71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>
      <c r="A884" s="8"/>
      <c r="B884" s="8"/>
      <c r="C884" s="8"/>
      <c r="D884" s="8"/>
      <c r="E884" s="71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>
      <c r="A885" s="8"/>
      <c r="B885" s="8"/>
      <c r="C885" s="8"/>
      <c r="D885" s="8"/>
      <c r="E885" s="71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>
      <c r="A886" s="8"/>
      <c r="B886" s="8"/>
      <c r="C886" s="8"/>
      <c r="D886" s="8"/>
      <c r="E886" s="71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>
      <c r="A887" s="8"/>
      <c r="B887" s="8"/>
      <c r="C887" s="8"/>
      <c r="D887" s="8"/>
      <c r="E887" s="71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>
      <c r="A888" s="8"/>
      <c r="B888" s="8"/>
      <c r="C888" s="8"/>
      <c r="D888" s="8"/>
      <c r="E888" s="71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>
      <c r="A889" s="8"/>
      <c r="B889" s="8"/>
      <c r="C889" s="8"/>
      <c r="D889" s="8"/>
      <c r="E889" s="71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>
      <c r="A890" s="8"/>
      <c r="B890" s="8"/>
      <c r="C890" s="8"/>
      <c r="D890" s="8"/>
      <c r="E890" s="71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>
      <c r="A891" s="8"/>
      <c r="B891" s="8"/>
      <c r="C891" s="8"/>
      <c r="D891" s="8"/>
      <c r="E891" s="71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>
      <c r="A892" s="8"/>
      <c r="B892" s="8"/>
      <c r="C892" s="8"/>
      <c r="D892" s="8"/>
      <c r="E892" s="71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>
      <c r="A893" s="8"/>
      <c r="B893" s="8"/>
      <c r="C893" s="8"/>
      <c r="D893" s="8"/>
      <c r="E893" s="71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>
      <c r="A894" s="8"/>
      <c r="B894" s="8"/>
      <c r="C894" s="8"/>
      <c r="D894" s="8"/>
      <c r="E894" s="71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>
      <c r="A895" s="8"/>
      <c r="B895" s="8"/>
      <c r="C895" s="8"/>
      <c r="D895" s="8"/>
      <c r="E895" s="71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>
      <c r="A896" s="8"/>
      <c r="B896" s="8"/>
      <c r="C896" s="8"/>
      <c r="D896" s="8"/>
      <c r="E896" s="71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>
      <c r="A897" s="8"/>
      <c r="B897" s="8"/>
      <c r="C897" s="8"/>
      <c r="D897" s="8"/>
      <c r="E897" s="71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>
      <c r="A898" s="8"/>
      <c r="B898" s="8"/>
      <c r="C898" s="8"/>
      <c r="D898" s="8"/>
      <c r="E898" s="71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>
      <c r="A899" s="8"/>
      <c r="B899" s="8"/>
      <c r="C899" s="8"/>
      <c r="D899" s="8"/>
      <c r="E899" s="71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>
      <c r="A900" s="8"/>
      <c r="B900" s="8"/>
      <c r="C900" s="8"/>
      <c r="D900" s="8"/>
      <c r="E900" s="71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>
      <c r="A901" s="8"/>
      <c r="B901" s="8"/>
      <c r="C901" s="8"/>
      <c r="D901" s="8"/>
      <c r="E901" s="71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>
      <c r="A902" s="8"/>
      <c r="B902" s="8"/>
      <c r="C902" s="8"/>
      <c r="D902" s="8"/>
      <c r="E902" s="71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>
      <c r="A903" s="8"/>
      <c r="B903" s="8"/>
      <c r="C903" s="8"/>
      <c r="D903" s="8"/>
      <c r="E903" s="71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>
      <c r="A904" s="8"/>
      <c r="B904" s="8"/>
      <c r="C904" s="8"/>
      <c r="D904" s="8"/>
      <c r="E904" s="71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>
      <c r="A905" s="8"/>
      <c r="B905" s="8"/>
      <c r="C905" s="8"/>
      <c r="D905" s="8"/>
      <c r="E905" s="71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>
      <c r="A906" s="8"/>
      <c r="B906" s="8"/>
      <c r="C906" s="8"/>
      <c r="D906" s="8"/>
      <c r="E906" s="71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>
      <c r="A907" s="8"/>
      <c r="B907" s="8"/>
      <c r="C907" s="8"/>
      <c r="D907" s="8"/>
      <c r="E907" s="71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>
      <c r="A908" s="8"/>
      <c r="B908" s="8"/>
      <c r="C908" s="8"/>
      <c r="D908" s="8"/>
      <c r="E908" s="71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>
      <c r="A909" s="8"/>
      <c r="B909" s="8"/>
      <c r="C909" s="8"/>
      <c r="D909" s="8"/>
      <c r="E909" s="71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>
      <c r="A910" s="8"/>
      <c r="B910" s="8"/>
      <c r="C910" s="8"/>
      <c r="D910" s="8"/>
      <c r="E910" s="71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>
      <c r="A911" s="8"/>
      <c r="B911" s="8"/>
      <c r="C911" s="8"/>
      <c r="D911" s="8"/>
      <c r="E911" s="71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>
      <c r="A912" s="8"/>
      <c r="B912" s="8"/>
      <c r="C912" s="8"/>
      <c r="D912" s="8"/>
      <c r="E912" s="71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>
      <c r="A913" s="8"/>
      <c r="B913" s="8"/>
      <c r="C913" s="8"/>
      <c r="D913" s="8"/>
      <c r="E913" s="71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>
      <c r="A914" s="8"/>
      <c r="B914" s="8"/>
      <c r="C914" s="8"/>
      <c r="D914" s="8"/>
      <c r="E914" s="71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>
      <c r="A915" s="8"/>
      <c r="B915" s="8"/>
      <c r="C915" s="8"/>
      <c r="D915" s="8"/>
      <c r="E915" s="71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>
      <c r="A916" s="8"/>
      <c r="B916" s="8"/>
      <c r="C916" s="8"/>
      <c r="D916" s="8"/>
      <c r="E916" s="71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>
      <c r="A917" s="8"/>
      <c r="B917" s="8"/>
      <c r="C917" s="8"/>
      <c r="D917" s="8"/>
      <c r="E917" s="71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>
      <c r="A918" s="8"/>
      <c r="B918" s="8"/>
      <c r="C918" s="8"/>
      <c r="D918" s="8"/>
      <c r="E918" s="71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>
      <c r="A919" s="8"/>
      <c r="B919" s="8"/>
      <c r="C919" s="8"/>
      <c r="D919" s="8"/>
      <c r="E919" s="71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>
      <c r="A920" s="8"/>
      <c r="B920" s="8"/>
      <c r="C920" s="8"/>
      <c r="D920" s="8"/>
      <c r="E920" s="71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>
      <c r="A921" s="8"/>
      <c r="B921" s="8"/>
      <c r="C921" s="8"/>
      <c r="D921" s="8"/>
      <c r="E921" s="71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>
      <c r="A922" s="8"/>
      <c r="B922" s="8"/>
      <c r="C922" s="8"/>
      <c r="D922" s="8"/>
      <c r="E922" s="71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>
      <c r="A923" s="8"/>
      <c r="B923" s="8"/>
      <c r="C923" s="8"/>
      <c r="D923" s="8"/>
      <c r="E923" s="71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>
      <c r="A924" s="8"/>
      <c r="B924" s="8"/>
      <c r="C924" s="8"/>
      <c r="D924" s="8"/>
      <c r="E924" s="71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>
      <c r="A925" s="8"/>
      <c r="B925" s="8"/>
      <c r="C925" s="8"/>
      <c r="D925" s="8"/>
      <c r="E925" s="71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>
      <c r="A926" s="8"/>
      <c r="B926" s="8"/>
      <c r="C926" s="8"/>
      <c r="D926" s="8"/>
      <c r="E926" s="71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>
      <c r="A927" s="8"/>
      <c r="B927" s="8"/>
      <c r="C927" s="8"/>
      <c r="D927" s="8"/>
      <c r="E927" s="71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>
      <c r="A928" s="8"/>
      <c r="B928" s="8"/>
      <c r="C928" s="8"/>
      <c r="D928" s="8"/>
      <c r="E928" s="71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>
      <c r="A929" s="8"/>
      <c r="B929" s="8"/>
      <c r="C929" s="8"/>
      <c r="D929" s="8"/>
      <c r="E929" s="71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>
      <c r="A930" s="8"/>
      <c r="B930" s="8"/>
      <c r="C930" s="8"/>
      <c r="D930" s="8"/>
      <c r="E930" s="71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>
      <c r="A931" s="8"/>
      <c r="B931" s="8"/>
      <c r="C931" s="8"/>
      <c r="D931" s="8"/>
      <c r="E931" s="71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>
      <c r="A932" s="8"/>
      <c r="B932" s="8"/>
      <c r="C932" s="8"/>
      <c r="D932" s="8"/>
      <c r="E932" s="71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>
      <c r="A933" s="8"/>
      <c r="B933" s="8"/>
      <c r="C933" s="8"/>
      <c r="D933" s="8"/>
      <c r="E933" s="71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>
      <c r="A934" s="8"/>
      <c r="B934" s="8"/>
      <c r="C934" s="8"/>
      <c r="D934" s="8"/>
      <c r="E934" s="71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>
      <c r="A935" s="8"/>
      <c r="B935" s="8"/>
      <c r="C935" s="8"/>
      <c r="D935" s="8"/>
      <c r="E935" s="71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>
      <c r="A936" s="8"/>
      <c r="B936" s="8"/>
      <c r="C936" s="8"/>
      <c r="D936" s="8"/>
      <c r="E936" s="71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>
      <c r="A937" s="8"/>
      <c r="B937" s="8"/>
      <c r="C937" s="8"/>
      <c r="D937" s="8"/>
      <c r="E937" s="71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>
      <c r="A938" s="8"/>
      <c r="B938" s="8"/>
      <c r="C938" s="8"/>
      <c r="D938" s="8"/>
      <c r="E938" s="71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>
      <c r="A939" s="8"/>
      <c r="B939" s="8"/>
      <c r="C939" s="8"/>
      <c r="D939" s="8"/>
      <c r="E939" s="71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>
      <c r="A940" s="8"/>
      <c r="B940" s="8"/>
      <c r="C940" s="8"/>
      <c r="D940" s="8"/>
      <c r="E940" s="71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>
      <c r="A941" s="8"/>
      <c r="B941" s="8"/>
      <c r="C941" s="8"/>
      <c r="D941" s="8"/>
      <c r="E941" s="71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>
      <c r="A942" s="8"/>
      <c r="B942" s="8"/>
      <c r="C942" s="8"/>
      <c r="D942" s="8"/>
      <c r="E942" s="71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>
      <c r="A943" s="8"/>
      <c r="B943" s="8"/>
      <c r="C943" s="8"/>
      <c r="D943" s="8"/>
      <c r="E943" s="71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>
      <c r="A944" s="8"/>
      <c r="B944" s="8"/>
      <c r="C944" s="8"/>
      <c r="D944" s="8"/>
      <c r="E944" s="71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>
      <c r="A945" s="8"/>
      <c r="B945" s="8"/>
      <c r="C945" s="8"/>
      <c r="D945" s="8"/>
      <c r="E945" s="71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>
      <c r="A946" s="8"/>
      <c r="B946" s="8"/>
      <c r="C946" s="8"/>
      <c r="D946" s="8"/>
      <c r="E946" s="71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>
      <c r="A947" s="8"/>
      <c r="B947" s="8"/>
      <c r="C947" s="8"/>
      <c r="D947" s="8"/>
      <c r="E947" s="71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>
      <c r="A948" s="8"/>
      <c r="B948" s="8"/>
      <c r="C948" s="8"/>
      <c r="D948" s="8"/>
      <c r="E948" s="71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>
      <c r="A949" s="8"/>
      <c r="B949" s="8"/>
      <c r="C949" s="8"/>
      <c r="D949" s="8"/>
      <c r="E949" s="71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>
      <c r="A950" s="8"/>
      <c r="B950" s="8"/>
      <c r="C950" s="8"/>
      <c r="D950" s="8"/>
      <c r="E950" s="71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>
      <c r="A951" s="8"/>
      <c r="B951" s="8"/>
      <c r="C951" s="8"/>
      <c r="D951" s="8"/>
      <c r="E951" s="71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>
      <c r="A952" s="8"/>
      <c r="B952" s="8"/>
      <c r="C952" s="8"/>
      <c r="D952" s="8"/>
      <c r="E952" s="71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>
      <c r="A953" s="8"/>
      <c r="B953" s="8"/>
      <c r="C953" s="8"/>
      <c r="D953" s="8"/>
      <c r="E953" s="71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>
      <c r="A954" s="8"/>
      <c r="B954" s="8"/>
      <c r="C954" s="8"/>
      <c r="D954" s="8"/>
      <c r="E954" s="71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>
      <c r="A955" s="8"/>
      <c r="B955" s="8"/>
      <c r="C955" s="8"/>
      <c r="D955" s="8"/>
      <c r="E955" s="71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>
      <c r="A956" s="8"/>
      <c r="B956" s="8"/>
      <c r="C956" s="8"/>
      <c r="D956" s="8"/>
      <c r="E956" s="71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>
      <c r="A957" s="8"/>
      <c r="B957" s="8"/>
      <c r="C957" s="8"/>
      <c r="D957" s="8"/>
      <c r="E957" s="71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>
      <c r="A958" s="8"/>
      <c r="B958" s="8"/>
      <c r="C958" s="8"/>
      <c r="D958" s="8"/>
      <c r="E958" s="71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>
      <c r="A959" s="8"/>
      <c r="B959" s="8"/>
      <c r="C959" s="8"/>
      <c r="D959" s="8"/>
      <c r="E959" s="71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>
      <c r="A960" s="8"/>
      <c r="B960" s="8"/>
      <c r="C960" s="8"/>
      <c r="D960" s="8"/>
      <c r="E960" s="71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>
      <c r="A961" s="8"/>
      <c r="B961" s="8"/>
      <c r="C961" s="8"/>
      <c r="D961" s="8"/>
      <c r="E961" s="71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>
      <c r="A962" s="8"/>
      <c r="B962" s="8"/>
      <c r="C962" s="8"/>
      <c r="D962" s="8"/>
      <c r="E962" s="71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>
      <c r="A963" s="8"/>
      <c r="B963" s="8"/>
      <c r="C963" s="8"/>
      <c r="D963" s="8"/>
      <c r="E963" s="71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>
      <c r="A964" s="8"/>
      <c r="B964" s="8"/>
      <c r="C964" s="8"/>
      <c r="D964" s="8"/>
      <c r="E964" s="71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>
      <c r="A965" s="8"/>
      <c r="B965" s="8"/>
      <c r="C965" s="8"/>
      <c r="D965" s="8"/>
      <c r="E965" s="71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>
      <c r="A966" s="8"/>
      <c r="B966" s="8"/>
      <c r="C966" s="8"/>
      <c r="D966" s="8"/>
      <c r="E966" s="71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>
      <c r="A967" s="8"/>
      <c r="B967" s="8"/>
      <c r="C967" s="8"/>
      <c r="D967" s="8"/>
      <c r="E967" s="71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>
      <c r="A968" s="8"/>
      <c r="B968" s="8"/>
      <c r="C968" s="8"/>
      <c r="D968" s="8"/>
      <c r="E968" s="71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>
      <c r="A969" s="8"/>
      <c r="B969" s="8"/>
      <c r="C969" s="8"/>
      <c r="D969" s="8"/>
      <c r="E969" s="71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>
      <c r="A970" s="8"/>
      <c r="B970" s="8"/>
      <c r="C970" s="8"/>
      <c r="D970" s="8"/>
      <c r="E970" s="71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>
      <c r="A971" s="8"/>
      <c r="B971" s="8"/>
      <c r="C971" s="8"/>
      <c r="D971" s="8"/>
      <c r="E971" s="71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>
      <c r="A972" s="8"/>
      <c r="B972" s="8"/>
      <c r="C972" s="8"/>
      <c r="D972" s="8"/>
      <c r="E972" s="71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>
      <c r="A973" s="8"/>
      <c r="B973" s="8"/>
      <c r="C973" s="8"/>
      <c r="D973" s="8"/>
      <c r="E973" s="71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>
      <c r="A974" s="8"/>
      <c r="B974" s="8"/>
      <c r="C974" s="8"/>
      <c r="D974" s="8"/>
      <c r="E974" s="71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>
      <c r="A975" s="8"/>
      <c r="B975" s="8"/>
      <c r="C975" s="8"/>
      <c r="D975" s="8"/>
      <c r="E975" s="71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>
      <c r="A976" s="8"/>
      <c r="B976" s="8"/>
      <c r="C976" s="8"/>
      <c r="D976" s="8"/>
      <c r="E976" s="71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>
      <c r="A977" s="8"/>
      <c r="B977" s="8"/>
      <c r="C977" s="8"/>
      <c r="D977" s="8"/>
      <c r="E977" s="71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>
      <c r="A978" s="8"/>
      <c r="B978" s="8"/>
      <c r="C978" s="8"/>
      <c r="D978" s="8"/>
      <c r="E978" s="71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>
      <c r="A979" s="8"/>
      <c r="B979" s="8"/>
      <c r="C979" s="8"/>
      <c r="D979" s="8"/>
      <c r="E979" s="71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>
      <c r="A980" s="8"/>
      <c r="B980" s="8"/>
      <c r="C980" s="8"/>
      <c r="D980" s="8"/>
      <c r="E980" s="71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>
      <c r="A981" s="8"/>
      <c r="B981" s="8"/>
      <c r="C981" s="8"/>
      <c r="D981" s="8"/>
      <c r="E981" s="71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>
      <c r="A982" s="8"/>
      <c r="B982" s="8"/>
      <c r="C982" s="8"/>
      <c r="D982" s="8"/>
      <c r="E982" s="71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>
      <c r="A983" s="8"/>
      <c r="B983" s="8"/>
      <c r="C983" s="8"/>
      <c r="D983" s="8"/>
      <c r="E983" s="71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>
      <c r="A984" s="8"/>
      <c r="B984" s="8"/>
      <c r="C984" s="8"/>
      <c r="D984" s="8"/>
      <c r="E984" s="71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>
      <c r="A985" s="8"/>
      <c r="B985" s="8"/>
      <c r="C985" s="8"/>
      <c r="D985" s="8"/>
      <c r="E985" s="71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>
      <c r="A986" s="8"/>
      <c r="B986" s="8"/>
      <c r="C986" s="8"/>
      <c r="D986" s="8"/>
      <c r="E986" s="71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>
      <c r="A987" s="8"/>
      <c r="B987" s="8"/>
      <c r="C987" s="8"/>
      <c r="D987" s="8"/>
      <c r="E987" s="71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>
      <c r="A988" s="8"/>
      <c r="B988" s="8"/>
      <c r="C988" s="8"/>
      <c r="D988" s="8"/>
      <c r="E988" s="71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>
      <c r="A989" s="8"/>
      <c r="B989" s="8"/>
      <c r="C989" s="8"/>
      <c r="D989" s="8"/>
      <c r="E989" s="71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>
      <c r="A990" s="8"/>
      <c r="B990" s="8"/>
      <c r="C990" s="8"/>
      <c r="D990" s="8"/>
      <c r="E990" s="71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>
      <c r="A991" s="8"/>
      <c r="B991" s="8"/>
      <c r="C991" s="8"/>
      <c r="D991" s="8"/>
      <c r="E991" s="71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>
      <c r="A992" s="8"/>
      <c r="B992" s="8"/>
      <c r="C992" s="8"/>
      <c r="D992" s="8"/>
      <c r="E992" s="71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>
      <c r="A993" s="8"/>
      <c r="B993" s="8"/>
      <c r="C993" s="8"/>
      <c r="D993" s="8"/>
      <c r="E993" s="71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>
      <c r="A994" s="8"/>
      <c r="B994" s="8"/>
      <c r="C994" s="8"/>
      <c r="D994" s="8"/>
      <c r="E994" s="71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>
      <c r="A995" s="8"/>
      <c r="B995" s="8"/>
      <c r="C995" s="8"/>
      <c r="D995" s="8"/>
      <c r="E995" s="71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>
      <c r="A996" s="8"/>
      <c r="B996" s="8"/>
      <c r="C996" s="8"/>
      <c r="D996" s="8"/>
      <c r="E996" s="71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>
      <c r="A997" s="8"/>
      <c r="B997" s="8"/>
      <c r="C997" s="8"/>
      <c r="D997" s="8"/>
      <c r="E997" s="71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>
      <c r="A998" s="8"/>
      <c r="B998" s="8"/>
      <c r="C998" s="8"/>
      <c r="D998" s="8"/>
      <c r="E998" s="71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>
      <c r="A999" s="8"/>
      <c r="B999" s="8"/>
      <c r="C999" s="8"/>
      <c r="D999" s="8"/>
      <c r="E999" s="71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>
      <c r="A1000" s="8"/>
      <c r="B1000" s="8"/>
      <c r="C1000" s="8"/>
      <c r="D1000" s="8"/>
      <c r="E1000" s="71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conditionalFormatting sqref="C2:C40">
    <cfRule type="expression" dxfId="0" priority="1">
      <formula>A2="Personal"</formula>
    </cfRule>
  </conditionalFormatting>
  <conditionalFormatting sqref="D2:D40">
    <cfRule type="expression" dxfId="0" priority="2">
      <formula>A2="School"</formula>
    </cfRule>
  </conditionalFormatting>
  <conditionalFormatting sqref="C2:C40">
    <cfRule type="expression" dxfId="1" priority="3">
      <formula>A2="School"</formula>
    </cfRule>
  </conditionalFormatting>
  <conditionalFormatting sqref="D2:D40">
    <cfRule type="expression" dxfId="1" priority="4">
      <formula>A2="Personal"</formula>
    </cfRule>
  </conditionalFormatting>
  <conditionalFormatting sqref="C2:C40">
    <cfRule type="containsBlanks" dxfId="3" priority="5">
      <formula>LEN(TRIM(C2))=0</formula>
    </cfRule>
  </conditionalFormatting>
  <conditionalFormatting sqref="D2:D40">
    <cfRule type="containsBlanks" dxfId="3" priority="6">
      <formula>LEN(TRIM(D2))=0</formula>
    </cfRule>
  </conditionalFormatting>
  <dataValidations>
    <dataValidation type="list" allowBlank="1" sqref="C2:D40">
      <formula1>List!$C$2:$C$1000</formula1>
    </dataValidation>
    <dataValidation type="list" allowBlank="1" sqref="A2:A40">
      <formula1>List!$A$2:$A$1000</formula1>
    </dataValidation>
    <dataValidation type="list" allowBlank="1" sqref="B2:B40">
      <formula1>List!$B$2:$B$1000</formula1>
    </dataValidation>
  </dataValidations>
  <drawing r:id="rId1"/>
</worksheet>
</file>